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ToriyaKenichi\Desktop\指定請求書\"/>
    </mc:Choice>
  </mc:AlternateContent>
  <xr:revisionPtr revIDLastSave="0" documentId="13_ncr:1_{674D3099-1119-4510-85C7-041D4C745568}" xr6:coauthVersionLast="47" xr6:coauthVersionMax="47" xr10:uidLastSave="{00000000-0000-0000-0000-000000000000}"/>
  <bookViews>
    <workbookView xWindow="-120" yWindow="-120" windowWidth="29040" windowHeight="15990" tabRatio="861" firstSheet="1" activeTab="3" xr2:uid="{00000000-000D-0000-FFFF-FFFF00000000}"/>
  </bookViews>
  <sheets>
    <sheet name="改定履歴" sheetId="13" state="hidden" r:id="rId1"/>
    <sheet name="目次" sheetId="20" r:id="rId2"/>
    <sheet name="指定用紙の取り扱いに関して" sheetId="6" r:id="rId3"/>
    <sheet name="基本情報入力" sheetId="14" r:id="rId4"/>
    <sheet name="請求書（一般・物品Ⅰ）" sheetId="1" r:id="rId5"/>
    <sheet name="請求書（一般・物品　Ⅱ-1）" sheetId="4" r:id="rId6"/>
    <sheet name="請求書（一般・物品　Ⅱ-2）" sheetId="17" r:id="rId7"/>
    <sheet name="入力例＿基本情報入力" sheetId="21" r:id="rId8"/>
    <sheet name="入力例＿請求書（一般・物品　Ⅰ）" sheetId="22" r:id="rId9"/>
    <sheet name="入力例＿請求書（一般・物品　Ⅱ-1）" sheetId="23" r:id="rId10"/>
  </sheets>
  <definedNames>
    <definedName name="_xlnm._FilterDatabase" localSheetId="4" hidden="1">'請求書（一般・物品Ⅰ）'!$AL$29:$AT$29</definedName>
    <definedName name="_xlnm._FilterDatabase" localSheetId="8" hidden="1">'入力例＿請求書（一般・物品　Ⅰ）'!$AL$28:$AT$28</definedName>
    <definedName name="_xlnm.Print_Area" localSheetId="3">基本情報入力!$A$1:$K$40</definedName>
    <definedName name="_xlnm.Print_Area" localSheetId="2">指定用紙の取り扱いに関して!$A$1:$A$40</definedName>
    <definedName name="_xlnm.Print_Area" localSheetId="5">'請求書（一般・物品　Ⅱ-1）'!$A$1:$BH$98,'請求書（一般・物品　Ⅱ-1）'!$A$101:$BH$198,'請求書（一般・物品　Ⅱ-1）'!$A$200:$BH$297</definedName>
    <definedName name="_xlnm.Print_Area" localSheetId="6">'請求書（一般・物品　Ⅱ-2）'!$A$1:$BH$98,'請求書（一般・物品　Ⅱ-2）'!$A$101:$BH$198,'請求書（一般・物品　Ⅱ-2）'!$A$200:$BH$297</definedName>
    <definedName name="_xlnm.Print_Area" localSheetId="4">'請求書（一般・物品Ⅰ）'!$A$1:$BH$85,'請求書（一般・物品Ⅰ）'!$A$87:$BH$168,'請求書（一般・物品Ⅰ）'!$A$170:$BH$250</definedName>
    <definedName name="_xlnm.Print_Area" localSheetId="7">入力例＿基本情報入力!$A$1:$M$44</definedName>
    <definedName name="_xlnm.Print_Area" localSheetId="8">'入力例＿請求書（一般・物品　Ⅰ）'!$A$1:$BY$81</definedName>
    <definedName name="_xlnm.Print_Area" localSheetId="9">'入力例＿請求書（一般・物品　Ⅱ-1）'!$A$1:$BH$98</definedName>
    <definedName name="_xlnm.Print_Area" localSheetId="1">目次!$D$1:$H$12</definedName>
  </definedNames>
  <calcPr calcId="191029"/>
</workbook>
</file>

<file path=xl/calcChain.xml><?xml version="1.0" encoding="utf-8"?>
<calcChain xmlns="http://schemas.openxmlformats.org/spreadsheetml/2006/main">
  <c r="AV64" i="1" l="1"/>
  <c r="AJ114" i="4"/>
  <c r="D66" i="1"/>
  <c r="C92" i="4"/>
  <c r="AJ119" i="1"/>
  <c r="AV236" i="1"/>
  <c r="AF237" i="1"/>
  <c r="AK237" i="1"/>
  <c r="G237" i="1"/>
  <c r="AV154" i="1"/>
  <c r="AF155" i="1"/>
  <c r="G155" i="1"/>
  <c r="B69" i="1"/>
  <c r="B237" i="1"/>
  <c r="AK69" i="1"/>
  <c r="G69" i="1"/>
  <c r="B231" i="1"/>
  <c r="B232" i="1"/>
  <c r="B150" i="1"/>
  <c r="B149" i="1"/>
  <c r="AE105" i="1"/>
  <c r="AP18" i="1"/>
  <c r="AP187" i="1"/>
  <c r="AQ18" i="1"/>
  <c r="AI18" i="1"/>
  <c r="AI104" i="1"/>
  <c r="AJ18" i="1"/>
  <c r="AN19" i="1"/>
  <c r="AM188" i="1"/>
  <c r="AR18" i="1"/>
  <c r="AR187" i="1"/>
  <c r="AK18" i="1"/>
  <c r="AK187" i="1"/>
  <c r="AE18" i="1"/>
  <c r="AE187" i="1"/>
  <c r="AE17" i="1"/>
  <c r="AE103" i="1"/>
  <c r="AE186" i="1"/>
  <c r="AE15" i="1"/>
  <c r="AE184" i="1"/>
  <c r="AE2" i="17"/>
  <c r="AE13" i="1"/>
  <c r="AE182" i="1"/>
  <c r="AV33" i="1"/>
  <c r="AV201" i="1"/>
  <c r="AP204" i="1"/>
  <c r="AV36" i="1"/>
  <c r="AV122" i="1"/>
  <c r="AV14" i="4"/>
  <c r="AV114" i="4" s="1"/>
  <c r="AV17" i="4"/>
  <c r="AV39" i="1"/>
  <c r="AV207" i="1"/>
  <c r="AV42" i="1"/>
  <c r="AV210" i="1"/>
  <c r="AV45" i="1"/>
  <c r="AV213" i="1"/>
  <c r="AV48" i="1"/>
  <c r="AV216" i="1"/>
  <c r="AV14" i="17"/>
  <c r="AV92" i="17"/>
  <c r="AV17" i="17"/>
  <c r="AV20" i="17"/>
  <c r="AV23" i="17"/>
  <c r="AV26" i="17"/>
  <c r="AV29" i="17"/>
  <c r="AV129" i="17"/>
  <c r="AV32" i="17"/>
  <c r="AV35" i="17"/>
  <c r="AV38" i="17"/>
  <c r="AV41" i="17"/>
  <c r="AV141" i="17"/>
  <c r="AV44" i="17"/>
  <c r="AV47" i="17"/>
  <c r="AV50" i="17"/>
  <c r="AV53" i="17"/>
  <c r="AV153" i="17"/>
  <c r="AV56" i="17"/>
  <c r="AV59" i="17"/>
  <c r="AV62" i="17"/>
  <c r="AV65" i="17"/>
  <c r="AV165" i="17"/>
  <c r="AV68" i="17"/>
  <c r="AV71" i="17"/>
  <c r="AV74" i="17"/>
  <c r="AV77" i="17"/>
  <c r="AV177" i="17"/>
  <c r="AV80" i="17"/>
  <c r="AV83" i="17"/>
  <c r="AV86" i="17"/>
  <c r="AV89" i="17"/>
  <c r="AV189" i="17"/>
  <c r="AV20" i="4"/>
  <c r="AV120" i="4"/>
  <c r="AV23" i="4"/>
  <c r="AV26" i="4"/>
  <c r="AV225" i="4"/>
  <c r="AV29" i="4"/>
  <c r="AV32" i="4"/>
  <c r="AV35" i="4"/>
  <c r="AV38" i="4"/>
  <c r="AV237" i="4"/>
  <c r="AV41" i="4"/>
  <c r="AV44" i="4"/>
  <c r="AV47" i="4"/>
  <c r="AV50" i="4"/>
  <c r="AV249" i="4"/>
  <c r="AV53" i="4"/>
  <c r="AV56" i="4"/>
  <c r="AV59" i="4"/>
  <c r="AV62" i="4"/>
  <c r="AV261" i="4"/>
  <c r="AV65" i="4"/>
  <c r="AV68" i="4"/>
  <c r="AV71" i="4"/>
  <c r="AV74" i="4"/>
  <c r="AV273" i="4"/>
  <c r="AV77" i="4"/>
  <c r="AV80" i="4"/>
  <c r="AV83" i="4"/>
  <c r="AV86" i="4"/>
  <c r="AV285" i="4"/>
  <c r="AV89" i="4"/>
  <c r="AV51" i="1"/>
  <c r="AV219" i="1"/>
  <c r="AV54" i="1"/>
  <c r="AV222" i="1"/>
  <c r="AV57" i="1"/>
  <c r="AV143" i="1"/>
  <c r="AV60" i="1"/>
  <c r="AV228" i="1"/>
  <c r="AV32" i="22"/>
  <c r="AV35" i="22"/>
  <c r="AV38" i="22"/>
  <c r="AV41" i="22"/>
  <c r="AV44" i="22"/>
  <c r="AV47" i="22"/>
  <c r="AV50" i="22"/>
  <c r="AV53" i="22"/>
  <c r="AV56" i="22"/>
  <c r="AV59" i="22"/>
  <c r="H6" i="22"/>
  <c r="AV89" i="23"/>
  <c r="AV86" i="23"/>
  <c r="AV83" i="23"/>
  <c r="AV80" i="23"/>
  <c r="AV77" i="23"/>
  <c r="AV74" i="23"/>
  <c r="AV71" i="23"/>
  <c r="AV68" i="23"/>
  <c r="AV65" i="23"/>
  <c r="AV62" i="23"/>
  <c r="AV59" i="23"/>
  <c r="AV56" i="23"/>
  <c r="AV53" i="23"/>
  <c r="AV50" i="23"/>
  <c r="AV47" i="23"/>
  <c r="AV44" i="23"/>
  <c r="AV41" i="23"/>
  <c r="AV38" i="23"/>
  <c r="AV35" i="23"/>
  <c r="AV32" i="23"/>
  <c r="AV29" i="23"/>
  <c r="AV26" i="23"/>
  <c r="AV23" i="23"/>
  <c r="AV20" i="23"/>
  <c r="AV92" i="23"/>
  <c r="AV62" i="22"/>
  <c r="AV17" i="23"/>
  <c r="AV14" i="23"/>
  <c r="P201" i="1"/>
  <c r="R201" i="1"/>
  <c r="T201" i="1"/>
  <c r="AH201" i="1"/>
  <c r="BD201" i="1"/>
  <c r="P204" i="1"/>
  <c r="P207" i="1"/>
  <c r="P210" i="1"/>
  <c r="P213" i="1"/>
  <c r="P216" i="1"/>
  <c r="P219" i="1"/>
  <c r="P222" i="1"/>
  <c r="P225" i="1"/>
  <c r="P228" i="1"/>
  <c r="R204" i="1"/>
  <c r="R207" i="1"/>
  <c r="R210" i="1"/>
  <c r="R213" i="1"/>
  <c r="R216" i="1"/>
  <c r="R219" i="1"/>
  <c r="R222" i="1"/>
  <c r="R225" i="1"/>
  <c r="R228" i="1"/>
  <c r="T204" i="1"/>
  <c r="T207" i="1"/>
  <c r="T210" i="1"/>
  <c r="T213" i="1"/>
  <c r="T216" i="1"/>
  <c r="T219" i="1"/>
  <c r="T222" i="1"/>
  <c r="T225" i="1"/>
  <c r="T228" i="1"/>
  <c r="AH204" i="1"/>
  <c r="AH207" i="1"/>
  <c r="AH210" i="1"/>
  <c r="AH213" i="1"/>
  <c r="AH216" i="1"/>
  <c r="AH219" i="1"/>
  <c r="AH222" i="1"/>
  <c r="AH225" i="1"/>
  <c r="AH228" i="1"/>
  <c r="BD204" i="1"/>
  <c r="BD207" i="1"/>
  <c r="BD210" i="1"/>
  <c r="BD213" i="1"/>
  <c r="BD216" i="1"/>
  <c r="BD219" i="1"/>
  <c r="BD222" i="1"/>
  <c r="BD225" i="1"/>
  <c r="BD228" i="1"/>
  <c r="BD288" i="17"/>
  <c r="AV288" i="17"/>
  <c r="AP288" i="17"/>
  <c r="AJ288" i="17"/>
  <c r="AH288" i="17"/>
  <c r="T288" i="17"/>
  <c r="R288" i="17"/>
  <c r="P288" i="17"/>
  <c r="BD285" i="17"/>
  <c r="AV285" i="17"/>
  <c r="AP285" i="17"/>
  <c r="AJ285" i="17"/>
  <c r="AH285" i="17"/>
  <c r="T285" i="17"/>
  <c r="R285" i="17"/>
  <c r="P285" i="17"/>
  <c r="BD282" i="17"/>
  <c r="AV282" i="17"/>
  <c r="AP282" i="17"/>
  <c r="AJ282" i="17"/>
  <c r="AH282" i="17"/>
  <c r="T282" i="17"/>
  <c r="R282" i="17"/>
  <c r="P282" i="17"/>
  <c r="BD279" i="17"/>
  <c r="AV279" i="17"/>
  <c r="AP279" i="17"/>
  <c r="AJ279" i="17"/>
  <c r="AH279" i="17"/>
  <c r="T279" i="17"/>
  <c r="R279" i="17"/>
  <c r="P279" i="17"/>
  <c r="BD276" i="17"/>
  <c r="AV276" i="17"/>
  <c r="AP276" i="17"/>
  <c r="AJ276" i="17"/>
  <c r="AH276" i="17"/>
  <c r="T276" i="17"/>
  <c r="R276" i="17"/>
  <c r="P276" i="17"/>
  <c r="BD273" i="17"/>
  <c r="AV273" i="17"/>
  <c r="AP273" i="17"/>
  <c r="AJ273" i="17"/>
  <c r="AH273" i="17"/>
  <c r="T273" i="17"/>
  <c r="R273" i="17"/>
  <c r="P273" i="17"/>
  <c r="BD270" i="17"/>
  <c r="AV270" i="17"/>
  <c r="AP270" i="17"/>
  <c r="AJ270" i="17"/>
  <c r="AH270" i="17"/>
  <c r="T270" i="17"/>
  <c r="R270" i="17"/>
  <c r="P270" i="17"/>
  <c r="BD267" i="17"/>
  <c r="AV267" i="17"/>
  <c r="AP267" i="17"/>
  <c r="AJ267" i="17"/>
  <c r="AH267" i="17"/>
  <c r="T267" i="17"/>
  <c r="R267" i="17"/>
  <c r="P267" i="17"/>
  <c r="BD264" i="17"/>
  <c r="AV264" i="17"/>
  <c r="AP264" i="17"/>
  <c r="AJ264" i="17"/>
  <c r="AH264" i="17"/>
  <c r="T264" i="17"/>
  <c r="R264" i="17"/>
  <c r="P264" i="17"/>
  <c r="BD261" i="17"/>
  <c r="AV261" i="17"/>
  <c r="AP261" i="17"/>
  <c r="AJ261" i="17"/>
  <c r="AH261" i="17"/>
  <c r="T261" i="17"/>
  <c r="R261" i="17"/>
  <c r="P261" i="17"/>
  <c r="BD258" i="17"/>
  <c r="AV258" i="17"/>
  <c r="AP258" i="17"/>
  <c r="AJ258" i="17"/>
  <c r="AH258" i="17"/>
  <c r="T258" i="17"/>
  <c r="R258" i="17"/>
  <c r="P258" i="17"/>
  <c r="BD255" i="17"/>
  <c r="AV255" i="17"/>
  <c r="AP255" i="17"/>
  <c r="AJ255" i="17"/>
  <c r="AH255" i="17"/>
  <c r="T255" i="17"/>
  <c r="R255" i="17"/>
  <c r="P255" i="17"/>
  <c r="BD252" i="17"/>
  <c r="AV252" i="17"/>
  <c r="AP252" i="17"/>
  <c r="AJ252" i="17"/>
  <c r="AH252" i="17"/>
  <c r="T252" i="17"/>
  <c r="R252" i="17"/>
  <c r="P252" i="17"/>
  <c r="BD249" i="17"/>
  <c r="AV249" i="17"/>
  <c r="AP249" i="17"/>
  <c r="AJ249" i="17"/>
  <c r="AH249" i="17"/>
  <c r="T249" i="17"/>
  <c r="R249" i="17"/>
  <c r="P249" i="17"/>
  <c r="BD246" i="17"/>
  <c r="AV246" i="17"/>
  <c r="AP246" i="17"/>
  <c r="AJ246" i="17"/>
  <c r="AH246" i="17"/>
  <c r="T246" i="17"/>
  <c r="R246" i="17"/>
  <c r="P246" i="17"/>
  <c r="BD243" i="17"/>
  <c r="AV243" i="17"/>
  <c r="AP243" i="17"/>
  <c r="AJ243" i="17"/>
  <c r="AH243" i="17"/>
  <c r="T243" i="17"/>
  <c r="R243" i="17"/>
  <c r="P243" i="17"/>
  <c r="BD240" i="17"/>
  <c r="AV240" i="17"/>
  <c r="AP240" i="17"/>
  <c r="AJ240" i="17"/>
  <c r="AH240" i="17"/>
  <c r="T240" i="17"/>
  <c r="R240" i="17"/>
  <c r="P240" i="17"/>
  <c r="BD237" i="17"/>
  <c r="AV237" i="17"/>
  <c r="AP237" i="17"/>
  <c r="AJ237" i="17"/>
  <c r="AH237" i="17"/>
  <c r="T237" i="17"/>
  <c r="R237" i="17"/>
  <c r="P237" i="17"/>
  <c r="BD234" i="17"/>
  <c r="AV234" i="17"/>
  <c r="AP234" i="17"/>
  <c r="AJ234" i="17"/>
  <c r="AH234" i="17"/>
  <c r="T234" i="17"/>
  <c r="R234" i="17"/>
  <c r="P234" i="17"/>
  <c r="BD231" i="17"/>
  <c r="AV231" i="17"/>
  <c r="AP231" i="17"/>
  <c r="AJ231" i="17"/>
  <c r="AH231" i="17"/>
  <c r="T231" i="17"/>
  <c r="R231" i="17"/>
  <c r="P231" i="17"/>
  <c r="BD228" i="17"/>
  <c r="AV228" i="17"/>
  <c r="AP228" i="17"/>
  <c r="AJ228" i="17"/>
  <c r="AH228" i="17"/>
  <c r="T228" i="17"/>
  <c r="R228" i="17"/>
  <c r="P228" i="17"/>
  <c r="BD225" i="17"/>
  <c r="AV225" i="17"/>
  <c r="AP225" i="17"/>
  <c r="AJ225" i="17"/>
  <c r="AH225" i="17"/>
  <c r="T225" i="17"/>
  <c r="R225" i="17"/>
  <c r="P225" i="17"/>
  <c r="BD222" i="17"/>
  <c r="AV222" i="17"/>
  <c r="AP222" i="17"/>
  <c r="AJ222" i="17"/>
  <c r="AH222" i="17"/>
  <c r="T222" i="17"/>
  <c r="R222" i="17"/>
  <c r="P222" i="17"/>
  <c r="BD219" i="17"/>
  <c r="AV219" i="17"/>
  <c r="AP219" i="17"/>
  <c r="AJ219" i="17"/>
  <c r="AH219" i="17"/>
  <c r="T219" i="17"/>
  <c r="R219" i="17"/>
  <c r="P219" i="17"/>
  <c r="BD216" i="17"/>
  <c r="AP216" i="17"/>
  <c r="AJ216" i="17"/>
  <c r="AH216" i="17"/>
  <c r="T216" i="17"/>
  <c r="R216" i="17"/>
  <c r="P216" i="17"/>
  <c r="BD213" i="17"/>
  <c r="AP213" i="17"/>
  <c r="AJ213" i="17"/>
  <c r="AH213" i="17"/>
  <c r="T213" i="17"/>
  <c r="R213" i="17"/>
  <c r="P213" i="17"/>
  <c r="BD189" i="17"/>
  <c r="AP189" i="17"/>
  <c r="AJ189" i="17"/>
  <c r="AH189" i="17"/>
  <c r="BD186" i="17"/>
  <c r="AV186" i="17"/>
  <c r="AP186" i="17"/>
  <c r="AJ186" i="17"/>
  <c r="AH186" i="17"/>
  <c r="BD183" i="17"/>
  <c r="AV183" i="17"/>
  <c r="AP183" i="17"/>
  <c r="AJ183" i="17"/>
  <c r="AH183" i="17"/>
  <c r="BD180" i="17"/>
  <c r="AV180" i="17"/>
  <c r="AP180" i="17"/>
  <c r="AJ180" i="17"/>
  <c r="AH180" i="17"/>
  <c r="BD177" i="17"/>
  <c r="AP177" i="17"/>
  <c r="AJ177" i="17"/>
  <c r="AH177" i="17"/>
  <c r="BD174" i="17"/>
  <c r="AV174" i="17"/>
  <c r="AP174" i="17"/>
  <c r="AJ174" i="17"/>
  <c r="AH174" i="17"/>
  <c r="BD171" i="17"/>
  <c r="AV171" i="17"/>
  <c r="AP171" i="17"/>
  <c r="AJ171" i="17"/>
  <c r="AH171" i="17"/>
  <c r="BD168" i="17"/>
  <c r="AV168" i="17"/>
  <c r="AP168" i="17"/>
  <c r="AJ168" i="17"/>
  <c r="AH168" i="17"/>
  <c r="BD165" i="17"/>
  <c r="AP165" i="17"/>
  <c r="AJ165" i="17"/>
  <c r="AH165" i="17"/>
  <c r="BD162" i="17"/>
  <c r="AV162" i="17"/>
  <c r="AP162" i="17"/>
  <c r="AJ162" i="17"/>
  <c r="AH162" i="17"/>
  <c r="BD159" i="17"/>
  <c r="AV159" i="17"/>
  <c r="AP159" i="17"/>
  <c r="AJ159" i="17"/>
  <c r="AH159" i="17"/>
  <c r="BD156" i="17"/>
  <c r="AV156" i="17"/>
  <c r="AP156" i="17"/>
  <c r="AJ156" i="17"/>
  <c r="AH156" i="17"/>
  <c r="BD153" i="17"/>
  <c r="AP153" i="17"/>
  <c r="AJ153" i="17"/>
  <c r="AH153" i="17"/>
  <c r="BD150" i="17"/>
  <c r="AV150" i="17"/>
  <c r="AP150" i="17"/>
  <c r="AJ150" i="17"/>
  <c r="AH150" i="17"/>
  <c r="BD147" i="17"/>
  <c r="AV147" i="17"/>
  <c r="AP147" i="17"/>
  <c r="AJ147" i="17"/>
  <c r="AH147" i="17"/>
  <c r="BD144" i="17"/>
  <c r="AV144" i="17"/>
  <c r="AP144" i="17"/>
  <c r="AJ144" i="17"/>
  <c r="AH144" i="17"/>
  <c r="BD141" i="17"/>
  <c r="AP141" i="17"/>
  <c r="AJ141" i="17"/>
  <c r="AH141" i="17"/>
  <c r="BD138" i="17"/>
  <c r="AV138" i="17"/>
  <c r="AP138" i="17"/>
  <c r="AJ138" i="17"/>
  <c r="AH138" i="17"/>
  <c r="BD135" i="17"/>
  <c r="AV135" i="17"/>
  <c r="AP135" i="17"/>
  <c r="AJ135" i="17"/>
  <c r="AH135" i="17"/>
  <c r="BD132" i="17"/>
  <c r="AV132" i="17"/>
  <c r="AP132" i="17"/>
  <c r="AJ132" i="17"/>
  <c r="AH132" i="17"/>
  <c r="BD129" i="17"/>
  <c r="AP129" i="17"/>
  <c r="AJ129" i="17"/>
  <c r="AH129" i="17"/>
  <c r="BD126" i="17"/>
  <c r="AV126" i="17"/>
  <c r="AP126" i="17"/>
  <c r="AJ126" i="17"/>
  <c r="AH126" i="17"/>
  <c r="BD123" i="17"/>
  <c r="AV123" i="17"/>
  <c r="AP123" i="17"/>
  <c r="AJ123" i="17"/>
  <c r="AH123" i="17"/>
  <c r="BD120" i="17"/>
  <c r="AV120" i="17"/>
  <c r="AP120" i="17"/>
  <c r="AH120" i="17"/>
  <c r="BD117" i="17"/>
  <c r="AP117" i="17"/>
  <c r="AJ117" i="17"/>
  <c r="AH117" i="17"/>
  <c r="T117" i="17"/>
  <c r="T120" i="17"/>
  <c r="T123" i="17"/>
  <c r="T126" i="17"/>
  <c r="T129" i="17"/>
  <c r="T132" i="17"/>
  <c r="T135" i="17"/>
  <c r="T138" i="17"/>
  <c r="T141" i="17"/>
  <c r="T144" i="17"/>
  <c r="T147" i="17"/>
  <c r="T150" i="17"/>
  <c r="T153" i="17"/>
  <c r="T156" i="17"/>
  <c r="T159" i="17"/>
  <c r="T162" i="17"/>
  <c r="T165" i="17"/>
  <c r="T168" i="17"/>
  <c r="T171" i="17"/>
  <c r="T174" i="17"/>
  <c r="T177" i="17"/>
  <c r="T180" i="17"/>
  <c r="T183" i="17"/>
  <c r="T186" i="17"/>
  <c r="T189" i="17"/>
  <c r="P117" i="17"/>
  <c r="R117" i="17"/>
  <c r="P120" i="17"/>
  <c r="R120" i="17"/>
  <c r="P123" i="17"/>
  <c r="R123" i="17"/>
  <c r="P126" i="17"/>
  <c r="R126" i="17"/>
  <c r="P129" i="17"/>
  <c r="R129" i="17"/>
  <c r="P132" i="17"/>
  <c r="R132" i="17"/>
  <c r="P135" i="17"/>
  <c r="R135" i="17"/>
  <c r="P138" i="17"/>
  <c r="R138" i="17"/>
  <c r="P141" i="17"/>
  <c r="R141" i="17"/>
  <c r="P144" i="17"/>
  <c r="R144" i="17"/>
  <c r="P147" i="17"/>
  <c r="R147" i="17"/>
  <c r="P150" i="17"/>
  <c r="R150" i="17"/>
  <c r="P153" i="17"/>
  <c r="R153" i="17"/>
  <c r="P156" i="17"/>
  <c r="R156" i="17"/>
  <c r="P159" i="17"/>
  <c r="R159" i="17"/>
  <c r="P162" i="17"/>
  <c r="R162" i="17"/>
  <c r="P165" i="17"/>
  <c r="R165" i="17"/>
  <c r="P168" i="17"/>
  <c r="R168" i="17"/>
  <c r="P171" i="17"/>
  <c r="R171" i="17"/>
  <c r="P174" i="17"/>
  <c r="R174" i="17"/>
  <c r="P177" i="17"/>
  <c r="R177" i="17"/>
  <c r="P180" i="17"/>
  <c r="R180" i="17"/>
  <c r="P183" i="17"/>
  <c r="R183" i="17"/>
  <c r="P186" i="17"/>
  <c r="R186" i="17"/>
  <c r="P189" i="17"/>
  <c r="R189" i="17"/>
  <c r="BD114" i="17"/>
  <c r="AP114" i="17"/>
  <c r="AJ114" i="17"/>
  <c r="AH114" i="17"/>
  <c r="T114" i="17"/>
  <c r="R114" i="17"/>
  <c r="P114" i="17"/>
  <c r="BD216" i="4"/>
  <c r="BD219" i="4"/>
  <c r="BD222" i="4"/>
  <c r="BD225" i="4"/>
  <c r="BD228" i="4"/>
  <c r="BD231" i="4"/>
  <c r="BD234" i="4"/>
  <c r="BD237" i="4"/>
  <c r="BD240" i="4"/>
  <c r="BD243" i="4"/>
  <c r="BD246" i="4"/>
  <c r="BD249" i="4"/>
  <c r="BD252" i="4"/>
  <c r="BD255" i="4"/>
  <c r="BD258" i="4"/>
  <c r="BD261" i="4"/>
  <c r="BD264" i="4"/>
  <c r="BD267" i="4"/>
  <c r="BD270" i="4"/>
  <c r="BD273" i="4"/>
  <c r="BD276" i="4"/>
  <c r="BD279" i="4"/>
  <c r="BD282" i="4"/>
  <c r="BD285" i="4"/>
  <c r="BD288" i="4"/>
  <c r="AV216" i="4"/>
  <c r="AV222" i="4"/>
  <c r="AV228" i="4"/>
  <c r="AV231" i="4"/>
  <c r="AV234" i="4"/>
  <c r="AV240" i="4"/>
  <c r="AV243" i="4"/>
  <c r="AV246" i="4"/>
  <c r="AV252" i="4"/>
  <c r="AV255" i="4"/>
  <c r="AV258" i="4"/>
  <c r="AV264" i="4"/>
  <c r="AV267" i="4"/>
  <c r="AV270" i="4"/>
  <c r="AV276" i="4"/>
  <c r="AV279" i="4"/>
  <c r="AV282" i="4"/>
  <c r="AV288" i="4"/>
  <c r="AP216" i="4"/>
  <c r="AP219" i="4"/>
  <c r="AP222" i="4"/>
  <c r="AP225" i="4"/>
  <c r="AP228" i="4"/>
  <c r="AP231" i="4"/>
  <c r="AP234" i="4"/>
  <c r="AP237" i="4"/>
  <c r="AP240" i="4"/>
  <c r="AP243" i="4"/>
  <c r="AP246" i="4"/>
  <c r="AP249" i="4"/>
  <c r="AP252" i="4"/>
  <c r="AP255" i="4"/>
  <c r="AP258" i="4"/>
  <c r="AP261" i="4"/>
  <c r="AP264" i="4"/>
  <c r="AP267" i="4"/>
  <c r="AP270" i="4"/>
  <c r="AP273" i="4"/>
  <c r="AP276" i="4"/>
  <c r="AP279" i="4"/>
  <c r="AP282" i="4"/>
  <c r="AP285" i="4"/>
  <c r="AP288" i="4"/>
  <c r="AJ216" i="4"/>
  <c r="AJ219" i="4"/>
  <c r="AJ222" i="4"/>
  <c r="AJ225" i="4"/>
  <c r="AJ228" i="4"/>
  <c r="AJ231" i="4"/>
  <c r="AJ234" i="4"/>
  <c r="AJ237" i="4"/>
  <c r="AJ240" i="4"/>
  <c r="AJ243" i="4"/>
  <c r="AJ246" i="4"/>
  <c r="AJ249" i="4"/>
  <c r="AJ252" i="4"/>
  <c r="AJ255" i="4"/>
  <c r="AJ258" i="4"/>
  <c r="AJ261" i="4"/>
  <c r="AJ264" i="4"/>
  <c r="AJ267" i="4"/>
  <c r="AJ270" i="4"/>
  <c r="AJ273" i="4"/>
  <c r="AJ276" i="4"/>
  <c r="AJ279" i="4"/>
  <c r="AJ282" i="4"/>
  <c r="AJ285" i="4"/>
  <c r="AJ288" i="4"/>
  <c r="AH216" i="4"/>
  <c r="AH219" i="4"/>
  <c r="AH222" i="4"/>
  <c r="AH225" i="4"/>
  <c r="AH228" i="4"/>
  <c r="AH231" i="4"/>
  <c r="AH234" i="4"/>
  <c r="AH237" i="4"/>
  <c r="AH240" i="4"/>
  <c r="AH243" i="4"/>
  <c r="AH246" i="4"/>
  <c r="AH249" i="4"/>
  <c r="AH252" i="4"/>
  <c r="AH255" i="4"/>
  <c r="AH258" i="4"/>
  <c r="AH261" i="4"/>
  <c r="AH264" i="4"/>
  <c r="AH267" i="4"/>
  <c r="AH270" i="4"/>
  <c r="AH273" i="4"/>
  <c r="AH276" i="4"/>
  <c r="AH279" i="4"/>
  <c r="AH282" i="4"/>
  <c r="AH285" i="4"/>
  <c r="AH288" i="4"/>
  <c r="T216" i="4"/>
  <c r="T219" i="4"/>
  <c r="T222" i="4"/>
  <c r="T225" i="4"/>
  <c r="T228" i="4"/>
  <c r="T231" i="4"/>
  <c r="T234" i="4"/>
  <c r="T237" i="4"/>
  <c r="T240" i="4"/>
  <c r="T243" i="4"/>
  <c r="T246" i="4"/>
  <c r="T249" i="4"/>
  <c r="T252" i="4"/>
  <c r="T255" i="4"/>
  <c r="T258" i="4"/>
  <c r="T261" i="4"/>
  <c r="T264" i="4"/>
  <c r="T267" i="4"/>
  <c r="T270" i="4"/>
  <c r="T273" i="4"/>
  <c r="T276" i="4"/>
  <c r="T279" i="4"/>
  <c r="T282" i="4"/>
  <c r="T285" i="4"/>
  <c r="T288" i="4"/>
  <c r="P216" i="4"/>
  <c r="R216" i="4"/>
  <c r="P219" i="4"/>
  <c r="R219" i="4"/>
  <c r="P222" i="4"/>
  <c r="R222" i="4"/>
  <c r="P225" i="4"/>
  <c r="R225" i="4"/>
  <c r="P228" i="4"/>
  <c r="R228" i="4"/>
  <c r="P231" i="4"/>
  <c r="R231" i="4"/>
  <c r="P234" i="4"/>
  <c r="R234" i="4"/>
  <c r="P237" i="4"/>
  <c r="R237" i="4"/>
  <c r="P240" i="4"/>
  <c r="R240" i="4"/>
  <c r="P243" i="4"/>
  <c r="R243" i="4"/>
  <c r="P246" i="4"/>
  <c r="R246" i="4"/>
  <c r="P249" i="4"/>
  <c r="R249" i="4"/>
  <c r="P252" i="4"/>
  <c r="R252" i="4"/>
  <c r="P255" i="4"/>
  <c r="R255" i="4"/>
  <c r="P258" i="4"/>
  <c r="R258" i="4"/>
  <c r="P261" i="4"/>
  <c r="R261" i="4"/>
  <c r="P264" i="4"/>
  <c r="R264" i="4"/>
  <c r="P267" i="4"/>
  <c r="R267" i="4"/>
  <c r="P270" i="4"/>
  <c r="R270" i="4"/>
  <c r="P273" i="4"/>
  <c r="R273" i="4"/>
  <c r="P276" i="4"/>
  <c r="R276" i="4"/>
  <c r="P279" i="4"/>
  <c r="R279" i="4"/>
  <c r="P282" i="4"/>
  <c r="R282" i="4"/>
  <c r="P285" i="4"/>
  <c r="R285" i="4"/>
  <c r="P288" i="4"/>
  <c r="R288" i="4"/>
  <c r="BD213" i="4"/>
  <c r="AP213" i="4"/>
  <c r="AH213" i="4"/>
  <c r="T213" i="4"/>
  <c r="R213" i="4"/>
  <c r="P213" i="4"/>
  <c r="BD117" i="4"/>
  <c r="BD120" i="4"/>
  <c r="BD123" i="4"/>
  <c r="BD126" i="4"/>
  <c r="BD129" i="4"/>
  <c r="BD132" i="4"/>
  <c r="BD135" i="4"/>
  <c r="BD138" i="4"/>
  <c r="BD141" i="4"/>
  <c r="BD144" i="4"/>
  <c r="BD147" i="4"/>
  <c r="BD150" i="4"/>
  <c r="BD153" i="4"/>
  <c r="BD156" i="4"/>
  <c r="BD159" i="4"/>
  <c r="BD162" i="4"/>
  <c r="BD165" i="4"/>
  <c r="BD168" i="4"/>
  <c r="BD171" i="4"/>
  <c r="BD174" i="4"/>
  <c r="BD177" i="4"/>
  <c r="BD180" i="4"/>
  <c r="BD183" i="4"/>
  <c r="BD186" i="4"/>
  <c r="BD189" i="4"/>
  <c r="BD114" i="4"/>
  <c r="AV117" i="4"/>
  <c r="AV123" i="4"/>
  <c r="AV129" i="4"/>
  <c r="AV132" i="4"/>
  <c r="AV135" i="4"/>
  <c r="AV141" i="4"/>
  <c r="AV144" i="4"/>
  <c r="AV147" i="4"/>
  <c r="AV153" i="4"/>
  <c r="AV156" i="4"/>
  <c r="AV159" i="4"/>
  <c r="AV165" i="4"/>
  <c r="AV168" i="4"/>
  <c r="AV171" i="4"/>
  <c r="AV177" i="4"/>
  <c r="AV180" i="4"/>
  <c r="AV183" i="4"/>
  <c r="AV189" i="4"/>
  <c r="AP117" i="4"/>
  <c r="AP120" i="4"/>
  <c r="AP123" i="4"/>
  <c r="AP126" i="4"/>
  <c r="AP129" i="4"/>
  <c r="AP132" i="4"/>
  <c r="AP135" i="4"/>
  <c r="AP138" i="4"/>
  <c r="AP141" i="4"/>
  <c r="AP144" i="4"/>
  <c r="AP147" i="4"/>
  <c r="AP150" i="4"/>
  <c r="AP153" i="4"/>
  <c r="AP156" i="4"/>
  <c r="AP159" i="4"/>
  <c r="AP162" i="4"/>
  <c r="AP165" i="4"/>
  <c r="AP168" i="4"/>
  <c r="AP171" i="4"/>
  <c r="AP174" i="4"/>
  <c r="AP177" i="4"/>
  <c r="AP180" i="4"/>
  <c r="AP183" i="4"/>
  <c r="AP186" i="4"/>
  <c r="AP189" i="4"/>
  <c r="AP114" i="4"/>
  <c r="AJ117" i="4"/>
  <c r="AJ120" i="4"/>
  <c r="AJ123" i="4"/>
  <c r="AJ126" i="4"/>
  <c r="AJ129" i="4"/>
  <c r="AJ132" i="4"/>
  <c r="AJ135" i="4"/>
  <c r="AJ138" i="4"/>
  <c r="AJ141" i="4"/>
  <c r="AJ144" i="4"/>
  <c r="AJ147" i="4"/>
  <c r="AJ150" i="4"/>
  <c r="AJ153" i="4"/>
  <c r="AJ156" i="4"/>
  <c r="AJ159" i="4"/>
  <c r="AJ162" i="4"/>
  <c r="AJ165" i="4"/>
  <c r="AJ168" i="4"/>
  <c r="AJ171" i="4"/>
  <c r="AJ174" i="4"/>
  <c r="AJ177" i="4"/>
  <c r="AJ180" i="4"/>
  <c r="AJ183" i="4"/>
  <c r="AJ186" i="4"/>
  <c r="AJ189" i="4"/>
  <c r="AH117" i="4"/>
  <c r="AH120" i="4"/>
  <c r="AH123" i="4"/>
  <c r="AH126" i="4"/>
  <c r="AH129" i="4"/>
  <c r="AH132" i="4"/>
  <c r="AH135" i="4"/>
  <c r="AH138" i="4"/>
  <c r="AH141" i="4"/>
  <c r="AH144" i="4"/>
  <c r="AH147" i="4"/>
  <c r="AH150" i="4"/>
  <c r="AH153" i="4"/>
  <c r="AH156" i="4"/>
  <c r="AH159" i="4"/>
  <c r="AH162" i="4"/>
  <c r="AH165" i="4"/>
  <c r="AH168" i="4"/>
  <c r="AH171" i="4"/>
  <c r="AH174" i="4"/>
  <c r="AH177" i="4"/>
  <c r="AH180" i="4"/>
  <c r="AH183" i="4"/>
  <c r="AH186" i="4"/>
  <c r="AH189" i="4"/>
  <c r="AH114" i="4"/>
  <c r="T117" i="4"/>
  <c r="T120" i="4"/>
  <c r="T123" i="4"/>
  <c r="T126" i="4"/>
  <c r="T129" i="4"/>
  <c r="T132" i="4"/>
  <c r="T135" i="4"/>
  <c r="T138" i="4"/>
  <c r="T141" i="4"/>
  <c r="T144" i="4"/>
  <c r="T147" i="4"/>
  <c r="T150" i="4"/>
  <c r="T153" i="4"/>
  <c r="T156" i="4"/>
  <c r="T159" i="4"/>
  <c r="T162" i="4"/>
  <c r="T165" i="4"/>
  <c r="T168" i="4"/>
  <c r="T171" i="4"/>
  <c r="T174" i="4"/>
  <c r="T177" i="4"/>
  <c r="T180" i="4"/>
  <c r="T183" i="4"/>
  <c r="T186" i="4"/>
  <c r="T189" i="4"/>
  <c r="T114" i="4"/>
  <c r="P117" i="4"/>
  <c r="R117" i="4"/>
  <c r="P120" i="4"/>
  <c r="R120" i="4"/>
  <c r="P123" i="4"/>
  <c r="R123" i="4"/>
  <c r="P126" i="4"/>
  <c r="R126" i="4"/>
  <c r="P129" i="4"/>
  <c r="R129" i="4"/>
  <c r="P132" i="4"/>
  <c r="R132" i="4"/>
  <c r="P135" i="4"/>
  <c r="R135" i="4"/>
  <c r="P138" i="4"/>
  <c r="R138" i="4"/>
  <c r="P141" i="4"/>
  <c r="R141" i="4"/>
  <c r="P144" i="4"/>
  <c r="R144" i="4"/>
  <c r="P147" i="4"/>
  <c r="R147" i="4"/>
  <c r="P150" i="4"/>
  <c r="R150" i="4"/>
  <c r="P153" i="4"/>
  <c r="R153" i="4"/>
  <c r="P156" i="4"/>
  <c r="R156" i="4"/>
  <c r="P159" i="4"/>
  <c r="R159" i="4"/>
  <c r="P162" i="4"/>
  <c r="R162" i="4"/>
  <c r="P165" i="4"/>
  <c r="R165" i="4"/>
  <c r="P168" i="4"/>
  <c r="R168" i="4"/>
  <c r="P171" i="4"/>
  <c r="R171" i="4"/>
  <c r="P174" i="4"/>
  <c r="R174" i="4"/>
  <c r="P177" i="4"/>
  <c r="R177" i="4"/>
  <c r="P180" i="4"/>
  <c r="R180" i="4"/>
  <c r="P183" i="4"/>
  <c r="R183" i="4"/>
  <c r="P186" i="4"/>
  <c r="R186" i="4"/>
  <c r="P189" i="4"/>
  <c r="R189" i="4"/>
  <c r="R114" i="4"/>
  <c r="P114" i="4"/>
  <c r="T122" i="1"/>
  <c r="T125" i="1"/>
  <c r="T128" i="1"/>
  <c r="T131" i="1"/>
  <c r="T134" i="1"/>
  <c r="T137" i="1"/>
  <c r="T140" i="1"/>
  <c r="T143" i="1"/>
  <c r="T146" i="1"/>
  <c r="T119" i="1"/>
  <c r="AP207" i="1"/>
  <c r="AP210" i="1"/>
  <c r="AP213" i="1"/>
  <c r="AP216" i="1"/>
  <c r="AP219" i="1"/>
  <c r="AP222" i="1"/>
  <c r="AP225" i="1"/>
  <c r="AP228" i="1"/>
  <c r="AJ204" i="1"/>
  <c r="AJ207" i="1"/>
  <c r="AJ210" i="1"/>
  <c r="AJ213" i="1"/>
  <c r="AJ216" i="1"/>
  <c r="AJ219" i="1"/>
  <c r="AJ222" i="1"/>
  <c r="AJ225" i="1"/>
  <c r="AJ228" i="1"/>
  <c r="AP201" i="1"/>
  <c r="AJ201" i="1"/>
  <c r="BD122" i="1"/>
  <c r="BD125" i="1"/>
  <c r="BD128" i="1"/>
  <c r="BD131" i="1"/>
  <c r="BD134" i="1"/>
  <c r="BD137" i="1"/>
  <c r="BD140" i="1"/>
  <c r="BD143" i="1"/>
  <c r="BD146" i="1"/>
  <c r="BD119" i="1"/>
  <c r="AP122" i="1"/>
  <c r="AP125" i="1"/>
  <c r="AP128" i="1"/>
  <c r="AP131" i="1"/>
  <c r="AP134" i="1"/>
  <c r="AP137" i="1"/>
  <c r="AP140" i="1"/>
  <c r="AP143" i="1"/>
  <c r="AP146" i="1"/>
  <c r="AP119" i="1"/>
  <c r="AJ122" i="1"/>
  <c r="AJ125" i="1"/>
  <c r="AJ128" i="1"/>
  <c r="AJ131" i="1"/>
  <c r="AJ134" i="1"/>
  <c r="AJ137" i="1"/>
  <c r="AJ140" i="1"/>
  <c r="AJ143" i="1"/>
  <c r="AJ146" i="1"/>
  <c r="AH122" i="1"/>
  <c r="AH125" i="1"/>
  <c r="AH128" i="1"/>
  <c r="AH131" i="1"/>
  <c r="AH134" i="1"/>
  <c r="AH137" i="1"/>
  <c r="AH140" i="1"/>
  <c r="AH143" i="1"/>
  <c r="AH146" i="1"/>
  <c r="AH119" i="1"/>
  <c r="P122" i="1"/>
  <c r="R122" i="1"/>
  <c r="P125" i="1"/>
  <c r="R125" i="1"/>
  <c r="P128" i="1"/>
  <c r="R128" i="1"/>
  <c r="P131" i="1"/>
  <c r="R131" i="1"/>
  <c r="P134" i="1"/>
  <c r="R134" i="1"/>
  <c r="P137" i="1"/>
  <c r="R137" i="1"/>
  <c r="P140" i="1"/>
  <c r="R140" i="1"/>
  <c r="P143" i="1"/>
  <c r="R143" i="1"/>
  <c r="P146" i="1"/>
  <c r="R146" i="1"/>
  <c r="R119" i="1"/>
  <c r="P119" i="1"/>
  <c r="B184" i="1"/>
  <c r="B101" i="1"/>
  <c r="M9" i="17"/>
  <c r="M109" i="17"/>
  <c r="M9" i="4"/>
  <c r="M208" i="4"/>
  <c r="M189" i="1"/>
  <c r="M107" i="1"/>
  <c r="AL9" i="17"/>
  <c r="AL208" i="17"/>
  <c r="AL9" i="4"/>
  <c r="AL109" i="4"/>
  <c r="H6" i="1"/>
  <c r="H175" i="1"/>
  <c r="AG12" i="1"/>
  <c r="AG98" i="1"/>
  <c r="AO12" i="1"/>
  <c r="AO98" i="1"/>
  <c r="AL21" i="1"/>
  <c r="AL189" i="1"/>
  <c r="AL24" i="1"/>
  <c r="AL110" i="1"/>
  <c r="AW24" i="1"/>
  <c r="AW110" i="1"/>
  <c r="AL27" i="1"/>
  <c r="AL195" i="1"/>
  <c r="AL29" i="1"/>
  <c r="AL115" i="1"/>
  <c r="AT29" i="1"/>
  <c r="AT115" i="1"/>
  <c r="M111" i="1"/>
  <c r="M193" i="1"/>
  <c r="AV117" i="17"/>
  <c r="AV216" i="17"/>
  <c r="AL208" i="4"/>
  <c r="AE2" i="4"/>
  <c r="AE201" i="4"/>
  <c r="AE102" i="4"/>
  <c r="AE201" i="17"/>
  <c r="AE102" i="17"/>
  <c r="AV291" i="17"/>
  <c r="AV192" i="17"/>
  <c r="AV63" i="22"/>
  <c r="M28" i="22"/>
  <c r="AV213" i="17"/>
  <c r="AV114" i="17"/>
  <c r="AV186" i="4"/>
  <c r="AV174" i="4"/>
  <c r="AV162" i="4"/>
  <c r="AV150" i="4"/>
  <c r="AV138" i="4"/>
  <c r="AV126" i="4"/>
  <c r="G68" i="22"/>
  <c r="AB68" i="22"/>
  <c r="AK155" i="1"/>
  <c r="AV125" i="1"/>
  <c r="AI187" i="1"/>
  <c r="AL192" i="1"/>
  <c r="AV140" i="1"/>
  <c r="AV131" i="1"/>
  <c r="AE101" i="1"/>
  <c r="AP104" i="1"/>
  <c r="AG181" i="1"/>
  <c r="M109" i="4"/>
  <c r="AE104" i="1"/>
  <c r="AL197" i="1"/>
  <c r="AR104" i="1"/>
  <c r="AL109" i="17"/>
  <c r="AV204" i="1"/>
  <c r="AW192" i="1"/>
  <c r="AV146" i="1"/>
  <c r="AV134" i="1"/>
  <c r="AV119" i="1"/>
  <c r="AK104" i="1"/>
  <c r="B155" i="1"/>
  <c r="AL107" i="1"/>
  <c r="H92" i="1"/>
  <c r="AE99" i="1"/>
  <c r="AV128" i="1"/>
  <c r="AV225" i="1"/>
  <c r="AV137" i="1"/>
  <c r="AL113" i="1"/>
  <c r="AT197" i="1"/>
  <c r="AO181" i="1"/>
  <c r="M208" i="17"/>
  <c r="AV219" i="4"/>
  <c r="AM105" i="1"/>
  <c r="AV213" i="4" l="1"/>
  <c r="AV291" i="4" s="1"/>
  <c r="AV92" i="4"/>
  <c r="AV192" i="4" l="1"/>
  <c r="AV63" i="1"/>
  <c r="AV66" i="1" l="1"/>
  <c r="AV149" i="1"/>
  <c r="AV231" i="1"/>
  <c r="AV152" i="1" l="1"/>
  <c r="AV234" i="1" s="1"/>
  <c r="AV150" i="1" l="1"/>
  <c r="AV232" i="1"/>
  <c r="M29" i="1"/>
  <c r="M197" i="1" l="1"/>
  <c r="M115" i="1"/>
  <c r="AO69" i="1"/>
  <c r="AO155" i="1" s="1"/>
  <c r="AO237" i="1" s="1"/>
  <c r="L69" i="1" l="1"/>
  <c r="L237" i="1" l="1"/>
  <c r="L1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yousuke-fujita</author>
    <author>ToriyaKenichi</author>
  </authors>
  <commentList>
    <comment ref="B12" authorId="0" shapeId="0" xr:uid="{00000000-0006-0000-0300-000001000000}">
      <text>
        <r>
          <rPr>
            <b/>
            <sz val="9"/>
            <color indexed="81"/>
            <rFont val="ＭＳ Ｐゴシック"/>
            <family val="3"/>
            <charset val="128"/>
          </rPr>
          <t xml:space="preserve">半角英数字で入力してください。
</t>
        </r>
      </text>
    </comment>
    <comment ref="B13" authorId="0" shapeId="0" xr:uid="{00000000-0006-0000-0300-000002000000}">
      <text>
        <r>
          <rPr>
            <b/>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300-000003000000}">
      <text>
        <r>
          <rPr>
            <b/>
            <sz val="9"/>
            <color indexed="81"/>
            <rFont val="ＭＳ Ｐゴシック"/>
            <family val="3"/>
            <charset val="128"/>
          </rPr>
          <t xml:space="preserve">株式会社　○○○○
○○○○　株式会社
のように入力してください。
</t>
        </r>
      </text>
    </comment>
    <comment ref="B15" authorId="0" shapeId="0" xr:uid="{00000000-0006-0000-0300-000004000000}">
      <text>
        <r>
          <rPr>
            <b/>
            <sz val="9"/>
            <color indexed="81"/>
            <rFont val="ＭＳ Ｐゴシック"/>
            <family val="3"/>
            <charset val="128"/>
          </rPr>
          <t xml:space="preserve">代表取締役　○○○○
のように入力してください。役職名を省略しないでください。
</t>
        </r>
      </text>
    </comment>
    <comment ref="B16" authorId="0" shapeId="0" xr:uid="{00000000-0006-0000-0300-000005000000}">
      <text>
        <r>
          <rPr>
            <b/>
            <sz val="9"/>
            <color indexed="81"/>
            <rFont val="ＭＳ Ｐゴシック"/>
            <family val="3"/>
            <charset val="128"/>
          </rPr>
          <t xml:space="preserve">半角英数字で、市外局番から入力してください。
</t>
        </r>
      </text>
    </comment>
    <comment ref="B18" authorId="1" shapeId="0" xr:uid="{00000000-0006-0000-0300-000006000000}">
      <text>
        <r>
          <rPr>
            <b/>
            <sz val="9"/>
            <color indexed="81"/>
            <rFont val="ＭＳ Ｐゴシック"/>
            <family val="3"/>
            <charset val="128"/>
          </rPr>
          <t>税務署届け出済のインボイス番号を入力してください。</t>
        </r>
      </text>
    </comment>
    <comment ref="B26" authorId="0" shapeId="0" xr:uid="{00000000-0006-0000-0300-000007000000}">
      <text>
        <r>
          <rPr>
            <b/>
            <sz val="9"/>
            <color indexed="81"/>
            <rFont val="ＭＳ Ｐゴシック"/>
            <family val="3"/>
            <charset val="128"/>
          </rPr>
          <t xml:space="preserve">得意先コードは「注文書」に記載されています。「注文書」を参照し入力してください。
</t>
        </r>
      </text>
    </comment>
    <comment ref="B33" authorId="0" shapeId="0" xr:uid="{00000000-0006-0000-0300-000008000000}">
      <text>
        <r>
          <rPr>
            <b/>
            <sz val="9"/>
            <color indexed="81"/>
            <rFont val="ＭＳ Ｐゴシック"/>
            <family val="3"/>
            <charset val="128"/>
          </rPr>
          <t>○○銀行と銀行まで入力してください。</t>
        </r>
        <r>
          <rPr>
            <sz val="9"/>
            <color indexed="81"/>
            <rFont val="ＭＳ Ｐゴシック"/>
            <family val="3"/>
            <charset val="128"/>
          </rPr>
          <t xml:space="preserve">
</t>
        </r>
        <r>
          <rPr>
            <b/>
            <sz val="9"/>
            <color indexed="81"/>
            <rFont val="ＭＳ Ｐゴシック"/>
            <family val="3"/>
            <charset val="128"/>
          </rPr>
          <t>郵便局の口座はご利用できません。
信金・農協等の口座はご利用可能です。</t>
        </r>
      </text>
    </comment>
    <comment ref="B34" authorId="0" shapeId="0" xr:uid="{00000000-0006-0000-0300-000009000000}">
      <text>
        <r>
          <rPr>
            <b/>
            <sz val="9"/>
            <color indexed="81"/>
            <rFont val="ＭＳ Ｐゴシック"/>
            <family val="3"/>
            <charset val="128"/>
          </rPr>
          <t>「本店営業部」又は「○○支店」と入力してください。</t>
        </r>
      </text>
    </comment>
    <comment ref="B35" authorId="0" shapeId="0" xr:uid="{00000000-0006-0000-0300-00000A000000}">
      <text>
        <r>
          <rPr>
            <b/>
            <sz val="9"/>
            <color indexed="81"/>
            <rFont val="ＭＳ Ｐゴシック"/>
            <family val="3"/>
            <charset val="128"/>
          </rPr>
          <t>半角カタカナで入力してください。口座名が入りきらない場合は入るところまでで結構です。
例）　ｶ)○○ｹﾝｾﾂ　</t>
        </r>
      </text>
    </comment>
    <comment ref="B36" authorId="0" shapeId="0" xr:uid="{00000000-0006-0000-0300-00000B000000}">
      <text>
        <r>
          <rPr>
            <b/>
            <sz val="9"/>
            <color indexed="81"/>
            <rFont val="ＭＳ Ｐゴシック"/>
            <family val="3"/>
            <charset val="128"/>
          </rPr>
          <t>口座種別を選んでください。</t>
        </r>
      </text>
    </comment>
    <comment ref="B37" authorId="0" shapeId="0" xr:uid="{00000000-0006-0000-0300-00000C000000}">
      <text>
        <r>
          <rPr>
            <b/>
            <sz val="9"/>
            <color indexed="81"/>
            <rFont val="ＭＳ Ｐゴシック"/>
            <family val="3"/>
            <charset val="128"/>
          </rPr>
          <t>必ず７桁とし、1桁ずつ入力してください。
桁数に満たない場合は頭に0を入力してください。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yousuke-fujita</author>
    <author>伊藤</author>
    <author>ToriyaKenichi</author>
    <author>katuhito-katou</author>
  </authors>
  <commentList>
    <comment ref="H6" authorId="0" shapeId="0" xr:uid="{00000000-0006-0000-0400-000001000000}">
      <text>
        <r>
          <rPr>
            <b/>
            <sz val="9"/>
            <color indexed="81"/>
            <rFont val="ＭＳ Ｐゴシック"/>
            <family val="3"/>
            <charset val="128"/>
          </rPr>
          <t xml:space="preserve">「請求年月日」欄に入力していただければ、自動で転記されます。
</t>
        </r>
      </text>
    </comment>
    <comment ref="AE13" authorId="0" shapeId="0" xr:uid="{00000000-0006-0000-0400-000002000000}">
      <text>
        <r>
          <rPr>
            <b/>
            <sz val="9"/>
            <color indexed="81"/>
            <rFont val="ＭＳ Ｐゴシック"/>
            <family val="3"/>
            <charset val="128"/>
          </rPr>
          <t>ワークシート「基本情報入力」より転記されます。</t>
        </r>
      </text>
    </comment>
    <comment ref="B15" authorId="1" shapeId="0" xr:uid="{00000000-0006-0000-0400-000003000000}">
      <text>
        <r>
          <rPr>
            <b/>
            <sz val="9"/>
            <color indexed="81"/>
            <rFont val="ＭＳ Ｐゴシック"/>
            <family val="3"/>
            <charset val="128"/>
          </rPr>
          <t>工事名又は納入部署を入力してください。</t>
        </r>
      </text>
    </comment>
    <comment ref="BF17" authorId="2" shapeId="0" xr:uid="{00000000-0006-0000-0400-000004000000}">
      <text>
        <r>
          <rPr>
            <b/>
            <sz val="10"/>
            <color indexed="10"/>
            <rFont val="ＭＳ Ｐゴシック"/>
            <family val="3"/>
            <charset val="128"/>
          </rPr>
          <t>2枚目3枚目の②③の請求書に必ず押印をお願いします。</t>
        </r>
      </text>
    </comment>
    <comment ref="M21" authorId="1" shapeId="0" xr:uid="{00000000-0006-0000-0400-000005000000}">
      <text>
        <r>
          <rPr>
            <b/>
            <sz val="9"/>
            <color indexed="81"/>
            <rFont val="ＭＳ Ｐゴシック"/>
            <family val="3"/>
            <charset val="128"/>
          </rPr>
          <t>工事コードは「注文書」に記載されています。不明な場合は、現場担当者にお問い合わせください。</t>
        </r>
      </text>
    </comment>
    <comment ref="AL21" authorId="3" shapeId="0" xr:uid="{00000000-0006-0000-0400-000006000000}">
      <text>
        <r>
          <rPr>
            <b/>
            <sz val="9"/>
            <color indexed="81"/>
            <rFont val="ＭＳ Ｐゴシック"/>
            <family val="3"/>
            <charset val="128"/>
          </rPr>
          <t>ワークシート「基本情報入力」の「取引先コード」欄が転記されます。必ず入力してください。
ご存知でない場合は、現場担当者にお問い合わせの後、ワークシート「基本情報入力」の、「取引先コード」欄に入力してください。</t>
        </r>
      </text>
    </comment>
    <comment ref="AW24" authorId="0" shapeId="0" xr:uid="{00000000-0006-0000-0400-000007000000}">
      <text>
        <r>
          <rPr>
            <b/>
            <sz val="9"/>
            <color indexed="81"/>
            <rFont val="ＭＳ Ｐゴシック"/>
            <family val="3"/>
            <charset val="128"/>
          </rPr>
          <t>ワークシート「基本情報入力」より転記されます。</t>
        </r>
        <r>
          <rPr>
            <sz val="9"/>
            <color indexed="81"/>
            <rFont val="ＭＳ Ｐゴシック"/>
            <family val="3"/>
            <charset val="128"/>
          </rPr>
          <t xml:space="preserve">
</t>
        </r>
      </text>
    </comment>
    <comment ref="M25" authorId="0" shapeId="0" xr:uid="{00000000-0006-0000-0400-000008000000}">
      <text>
        <r>
          <rPr>
            <b/>
            <sz val="9"/>
            <color indexed="81"/>
            <rFont val="ＭＳ Ｐゴシック"/>
            <family val="3"/>
            <charset val="128"/>
          </rPr>
          <t xml:space="preserve">西暦で入力してください。
年／月／日のように入力してください。
</t>
        </r>
      </text>
    </comment>
    <comment ref="M29" authorId="0" shapeId="0" xr:uid="{00000000-0006-0000-0400-000009000000}">
      <text>
        <r>
          <rPr>
            <b/>
            <sz val="9"/>
            <color indexed="81"/>
            <rFont val="ＭＳ Ｐゴシック"/>
            <family val="3"/>
            <charset val="128"/>
          </rPr>
          <t>自動計算されますので、入力の必要はありません。計算結果は、「税込み価格」で表示されます。一般Ⅱをお使いの場合は、総合計が表示されます。</t>
        </r>
      </text>
    </comment>
    <comment ref="BD31" authorId="2" shapeId="0" xr:uid="{00000000-0006-0000-0400-00000A000000}">
      <text>
        <r>
          <rPr>
            <b/>
            <sz val="10"/>
            <color indexed="39"/>
            <rFont val="ＭＳ Ｐゴシック"/>
            <family val="3"/>
            <charset val="128"/>
          </rPr>
          <t xml:space="preserve">消費税対象外取引、非課税取引は備考欄に
　0％　と入力してください。
消費税額の計算から除外します。
</t>
        </r>
      </text>
    </comment>
    <comment ref="R33" authorId="1" shapeId="0" xr:uid="{00000000-0006-0000-0400-00000B000000}">
      <text>
        <r>
          <rPr>
            <b/>
            <sz val="9"/>
            <color indexed="81"/>
            <rFont val="ＭＳ Ｐゴシック"/>
            <family val="3"/>
            <charset val="128"/>
          </rPr>
          <t>入力漏れの無いようお願い致します。</t>
        </r>
      </text>
    </comment>
    <comment ref="T33" authorId="2" shapeId="0" xr:uid="{00000000-0006-0000-0400-00000C000000}">
      <text>
        <r>
          <rPr>
            <b/>
            <sz val="9"/>
            <color indexed="81"/>
            <rFont val="MS P ゴシック"/>
            <family val="3"/>
            <charset val="128"/>
          </rPr>
          <t>入力漏れの無いようお願い致します。</t>
        </r>
        <r>
          <rPr>
            <sz val="9"/>
            <color indexed="81"/>
            <rFont val="MS P ゴシック"/>
            <family val="3"/>
            <charset val="128"/>
          </rPr>
          <t xml:space="preserve">
</t>
        </r>
      </text>
    </comment>
    <comment ref="AV33" authorId="1" shapeId="0" xr:uid="{00000000-0006-0000-0400-00000D000000}">
      <text>
        <r>
          <rPr>
            <b/>
            <sz val="9"/>
            <color indexed="81"/>
            <rFont val="ＭＳ Ｐゴシック"/>
            <family val="3"/>
            <charset val="128"/>
          </rPr>
          <t>小数点以下切り捨てとなっております。不都合がある場合は、シート保護を解除して数字を直接入力してください。</t>
        </r>
      </text>
    </comment>
    <comment ref="AV63" authorId="1" shapeId="0" xr:uid="{00000000-0006-0000-0400-00000E000000}">
      <text>
        <r>
          <rPr>
            <b/>
            <sz val="9"/>
            <color indexed="81"/>
            <rFont val="ＭＳ Ｐゴシック"/>
            <family val="3"/>
            <charset val="128"/>
          </rPr>
          <t>この表と、２枚目、３枚目を合計した金額が自動計算されます。　入力の必要はありません。</t>
        </r>
      </text>
    </comment>
    <comment ref="AV64" authorId="1" shapeId="0" xr:uid="{00000000-0006-0000-0400-00000F000000}">
      <text>
        <r>
          <rPr>
            <b/>
            <sz val="9"/>
            <color indexed="81"/>
            <rFont val="ＭＳ Ｐゴシック"/>
            <family val="3"/>
            <charset val="128"/>
          </rPr>
          <t>上記合計金額に対する消費税額が自動計算されます。入力の必要はありません。</t>
        </r>
      </text>
    </comment>
    <comment ref="AV68" authorId="1" shapeId="0" xr:uid="{00000000-0006-0000-0400-000010000000}">
      <text>
        <r>
          <rPr>
            <b/>
            <sz val="9"/>
            <color indexed="81"/>
            <rFont val="ＭＳ Ｐゴシック"/>
            <family val="3"/>
            <charset val="128"/>
          </rPr>
          <t>注文書記載の手形サイトを入力してください。</t>
        </r>
      </text>
    </comment>
    <comment ref="B69" authorId="1" shapeId="0" xr:uid="{00000000-0006-0000-0400-000011000000}">
      <text>
        <r>
          <rPr>
            <b/>
            <sz val="9"/>
            <color indexed="81"/>
            <rFont val="ＭＳ Ｐゴシック"/>
            <family val="3"/>
            <charset val="128"/>
          </rPr>
          <t>手形割合を入力すれば自動計算されます。入力の必要はありません。</t>
        </r>
        <r>
          <rPr>
            <sz val="9"/>
            <color indexed="81"/>
            <rFont val="ＭＳ Ｐゴシック"/>
            <family val="3"/>
            <charset val="128"/>
          </rPr>
          <t xml:space="preserve">
</t>
        </r>
      </text>
    </comment>
    <comment ref="AF69" authorId="1" shapeId="0" xr:uid="{00000000-0006-0000-0400-000012000000}">
      <text>
        <r>
          <rPr>
            <b/>
            <sz val="9"/>
            <color indexed="81"/>
            <rFont val="ＭＳ Ｐゴシック"/>
            <family val="3"/>
            <charset val="128"/>
          </rPr>
          <t>注文書記載の支払い条件に基づき、手形割合を正数にて入力してください。</t>
        </r>
      </text>
    </comment>
    <comment ref="AO69" authorId="2" shapeId="0" xr:uid="{00000000-0006-0000-0400-000013000000}">
      <text>
        <r>
          <rPr>
            <b/>
            <sz val="9"/>
            <color indexed="81"/>
            <rFont val="ＭＳ Ｐゴシック"/>
            <family val="3"/>
            <charset val="128"/>
          </rPr>
          <t>手形割合を入力すれば自動計算されます。入力の必要はありません。</t>
        </r>
      </text>
    </comment>
    <comment ref="AK155" authorId="1" shapeId="0" xr:uid="{00000000-0006-0000-0400-000014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 ref="AK237" authorId="1" shapeId="0" xr:uid="{00000000-0006-0000-0400-000015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ToriyaKenichi</author>
  </authors>
  <commentList>
    <comment ref="BD14" authorId="0" shapeId="0" xr:uid="{00000000-0006-0000-0500-000001000000}">
      <text>
        <r>
          <rPr>
            <b/>
            <sz val="9"/>
            <color indexed="81"/>
            <rFont val="ＭＳ Ｐゴシック"/>
            <family val="3"/>
            <charset val="128"/>
          </rPr>
          <t xml:space="preserve">滅失損料などの消費税対象外取引、
保険料などの非課税取引はは備考欄に
　0％　と入力してください。
消費税の計算から除外します。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yousuke-fujita</author>
    <author>ToriyaKenichi</author>
    <author>伊藤</author>
  </authors>
  <commentList>
    <comment ref="F5" authorId="0" shapeId="0" xr:uid="{00000000-0006-0000-0700-000001000000}">
      <text>
        <r>
          <rPr>
            <b/>
            <sz val="9"/>
            <color indexed="81"/>
            <rFont val="ＭＳ Ｐゴシック"/>
            <family val="3"/>
            <charset val="128"/>
          </rPr>
          <t>ゴム印を使用「する」か「しない」かを選択してください。「する」場合には、郵便番号、住所、会社名、代表者名、電話番号が表示されません。</t>
        </r>
      </text>
    </comment>
    <comment ref="B12" authorId="0" shapeId="0" xr:uid="{00000000-0006-0000-0700-000002000000}">
      <text>
        <r>
          <rPr>
            <b/>
            <sz val="9"/>
            <color indexed="81"/>
            <rFont val="ＭＳ Ｐゴシック"/>
            <family val="3"/>
            <charset val="128"/>
          </rPr>
          <t xml:space="preserve">半角英数字で入力してください。
</t>
        </r>
      </text>
    </comment>
    <comment ref="B13" authorId="0" shapeId="0" xr:uid="{00000000-0006-0000-0700-000003000000}">
      <text>
        <r>
          <rPr>
            <b/>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700-000004000000}">
      <text>
        <r>
          <rPr>
            <b/>
            <sz val="9"/>
            <color indexed="81"/>
            <rFont val="ＭＳ Ｐゴシック"/>
            <family val="3"/>
            <charset val="128"/>
          </rPr>
          <t xml:space="preserve">株式会社　○○○○
○○○○　株式会社
のように入力してください。
</t>
        </r>
      </text>
    </comment>
    <comment ref="B15" authorId="0" shapeId="0" xr:uid="{00000000-0006-0000-0700-000005000000}">
      <text>
        <r>
          <rPr>
            <b/>
            <sz val="9"/>
            <color indexed="81"/>
            <rFont val="ＭＳ Ｐゴシック"/>
            <family val="3"/>
            <charset val="128"/>
          </rPr>
          <t xml:space="preserve">代表取締役　○○○○
のように入力してください。役職名を省略しないでください。
</t>
        </r>
      </text>
    </comment>
    <comment ref="B16" authorId="0" shapeId="0" xr:uid="{00000000-0006-0000-0700-000006000000}">
      <text>
        <r>
          <rPr>
            <b/>
            <sz val="9"/>
            <color indexed="81"/>
            <rFont val="ＭＳ Ｐゴシック"/>
            <family val="3"/>
            <charset val="128"/>
          </rPr>
          <t xml:space="preserve">半角英数字で、市外局番から入力してください。
</t>
        </r>
      </text>
    </comment>
    <comment ref="B18" authorId="1" shapeId="0" xr:uid="{00000000-0006-0000-0700-000007000000}">
      <text>
        <r>
          <rPr>
            <b/>
            <sz val="9"/>
            <color indexed="81"/>
            <rFont val="ＭＳ Ｐゴシック"/>
            <family val="3"/>
            <charset val="128"/>
          </rPr>
          <t>税務署届け出済の
インボイス番号を入力してください。</t>
        </r>
      </text>
    </comment>
    <comment ref="B26" authorId="2" shapeId="0" xr:uid="{00000000-0006-0000-0700-000008000000}">
      <text>
        <r>
          <rPr>
            <b/>
            <sz val="9"/>
            <color indexed="81"/>
            <rFont val="ＭＳ Ｐゴシック"/>
            <family val="3"/>
            <charset val="128"/>
          </rPr>
          <t>取引先コードは「注文書」に記載されています。「注文書」を参照し入力してください。</t>
        </r>
      </text>
    </comment>
    <comment ref="B33" authorId="0" shapeId="0" xr:uid="{00000000-0006-0000-0700-000009000000}">
      <text>
        <r>
          <rPr>
            <b/>
            <sz val="9"/>
            <color indexed="81"/>
            <rFont val="ＭＳ Ｐゴシック"/>
            <family val="3"/>
            <charset val="128"/>
          </rPr>
          <t>○○銀行と銀行まで入力してください。</t>
        </r>
        <r>
          <rPr>
            <sz val="9"/>
            <color indexed="81"/>
            <rFont val="ＭＳ Ｐゴシック"/>
            <family val="3"/>
            <charset val="128"/>
          </rPr>
          <t xml:space="preserve">
</t>
        </r>
        <r>
          <rPr>
            <b/>
            <sz val="9"/>
            <color indexed="81"/>
            <rFont val="ＭＳ Ｐゴシック"/>
            <family val="3"/>
            <charset val="128"/>
          </rPr>
          <t>郵便局の口座はご利用できません。
信金・農協等の口座はご利用可能です。</t>
        </r>
      </text>
    </comment>
    <comment ref="B34" authorId="0" shapeId="0" xr:uid="{00000000-0006-0000-0700-00000A000000}">
      <text>
        <r>
          <rPr>
            <b/>
            <sz val="9"/>
            <color indexed="81"/>
            <rFont val="ＭＳ Ｐゴシック"/>
            <family val="3"/>
            <charset val="128"/>
          </rPr>
          <t>「本店営業部」又は「○○支店」と入力してください。</t>
        </r>
      </text>
    </comment>
    <comment ref="B35" authorId="0" shapeId="0" xr:uid="{00000000-0006-0000-0700-00000B000000}">
      <text>
        <r>
          <rPr>
            <b/>
            <sz val="9"/>
            <color indexed="81"/>
            <rFont val="ＭＳ Ｐゴシック"/>
            <family val="3"/>
            <charset val="128"/>
          </rPr>
          <t>半角カタカナで入力してください。入りきらない場合は入るところまで入力してください。</t>
        </r>
      </text>
    </comment>
    <comment ref="B36" authorId="0" shapeId="0" xr:uid="{00000000-0006-0000-0700-00000C000000}">
      <text>
        <r>
          <rPr>
            <b/>
            <sz val="9"/>
            <color indexed="81"/>
            <rFont val="ＭＳ Ｐゴシック"/>
            <family val="3"/>
            <charset val="128"/>
          </rPr>
          <t>口座種別を選んでください。</t>
        </r>
      </text>
    </comment>
    <comment ref="B37" authorId="0" shapeId="0" xr:uid="{00000000-0006-0000-0700-00000D000000}">
      <text>
        <r>
          <rPr>
            <b/>
            <sz val="9"/>
            <color indexed="81"/>
            <rFont val="ＭＳ Ｐゴシック"/>
            <family val="3"/>
            <charset val="128"/>
          </rPr>
          <t>必ず７桁とし、1桁ずつ入力してください。</t>
        </r>
        <r>
          <rPr>
            <sz val="9"/>
            <color indexed="81"/>
            <rFont val="ＭＳ Ｐゴシック"/>
            <family val="3"/>
            <charset val="128"/>
          </rPr>
          <t xml:space="preserve">
</t>
        </r>
        <r>
          <rPr>
            <b/>
            <sz val="9"/>
            <color indexed="81"/>
            <rFont val="ＭＳ Ｐゴシック"/>
            <family val="3"/>
            <charset val="128"/>
          </rPr>
          <t>桁数に満たない場合は頭に0を入力してください。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yousuke-fujita</author>
    <author>伊藤</author>
    <author>katuhito-katou</author>
  </authors>
  <commentList>
    <comment ref="H6" authorId="0" shapeId="0" xr:uid="{00000000-0006-0000-0800-000001000000}">
      <text>
        <r>
          <rPr>
            <b/>
            <sz val="9"/>
            <color indexed="81"/>
            <rFont val="ＭＳ Ｐゴシック"/>
            <family val="3"/>
            <charset val="128"/>
          </rPr>
          <t xml:space="preserve">「請求年月日」欄に入力していただければ、自動で転記されます。
</t>
        </r>
      </text>
    </comment>
    <comment ref="AE13" authorId="0" shapeId="0" xr:uid="{00000000-0006-0000-0800-000002000000}">
      <text>
        <r>
          <rPr>
            <b/>
            <sz val="9"/>
            <color indexed="81"/>
            <rFont val="ＭＳ Ｐゴシック"/>
            <family val="3"/>
            <charset val="128"/>
          </rPr>
          <t>ワークシート「基本情報入力」より転記されます。</t>
        </r>
      </text>
    </comment>
    <comment ref="B15" authorId="1" shapeId="0" xr:uid="{00000000-0006-0000-0800-000003000000}">
      <text>
        <r>
          <rPr>
            <b/>
            <sz val="9"/>
            <color indexed="81"/>
            <rFont val="ＭＳ Ｐゴシック"/>
            <family val="3"/>
            <charset val="128"/>
          </rPr>
          <t>工事名又は納入部署名を入力してください。</t>
        </r>
      </text>
    </comment>
    <comment ref="M20" authorId="1" shapeId="0" xr:uid="{00000000-0006-0000-0800-000004000000}">
      <text>
        <r>
          <rPr>
            <b/>
            <sz val="9"/>
            <color indexed="81"/>
            <rFont val="ＭＳ Ｐゴシック"/>
            <family val="3"/>
            <charset val="128"/>
          </rPr>
          <t>工事コードは「注文書」に記載されています。「注文書」を参照し入力してください。　　　ご存じでない場合は、担当者にお問い合わせの後、入力してください。</t>
        </r>
      </text>
    </comment>
    <comment ref="AL20" authorId="2" shapeId="0" xr:uid="{00000000-0006-0000-0800-000005000000}">
      <text>
        <r>
          <rPr>
            <b/>
            <sz val="9"/>
            <color indexed="81"/>
            <rFont val="ＭＳ Ｐゴシック"/>
            <family val="3"/>
            <charset val="128"/>
          </rPr>
          <t>ワークシート「基本情報入力」の「取引先コード」欄が転記されます。必ず入力してください。
ご存知でない場合は、担当者にお問い合わせの後、ワークシート「基本情報入力」の、「取引先コード」欄に入力してください。</t>
        </r>
      </text>
    </comment>
    <comment ref="AW23" authorId="0" shapeId="0" xr:uid="{00000000-0006-0000-0800-000006000000}">
      <text>
        <r>
          <rPr>
            <b/>
            <sz val="9"/>
            <color indexed="81"/>
            <rFont val="ＭＳ Ｐゴシック"/>
            <family val="3"/>
            <charset val="128"/>
          </rPr>
          <t>ワークシート「基本情報入力」より転記されます。</t>
        </r>
        <r>
          <rPr>
            <sz val="9"/>
            <color indexed="81"/>
            <rFont val="ＭＳ Ｐゴシック"/>
            <family val="3"/>
            <charset val="128"/>
          </rPr>
          <t xml:space="preserve">
</t>
        </r>
      </text>
    </comment>
    <comment ref="M24" authorId="0" shapeId="0" xr:uid="{00000000-0006-0000-0800-000007000000}">
      <text>
        <r>
          <rPr>
            <b/>
            <sz val="9"/>
            <color indexed="81"/>
            <rFont val="ＭＳ Ｐゴシック"/>
            <family val="3"/>
            <charset val="128"/>
          </rPr>
          <t xml:space="preserve">西暦で入力してください。
年／月／日のように入力してください。
</t>
        </r>
      </text>
    </comment>
    <comment ref="M28" authorId="0" shapeId="0" xr:uid="{00000000-0006-0000-0800-000008000000}">
      <text>
        <r>
          <rPr>
            <b/>
            <sz val="9"/>
            <color indexed="81"/>
            <rFont val="ＭＳ Ｐゴシック"/>
            <family val="3"/>
            <charset val="128"/>
          </rPr>
          <t>自動計算されますので、入力の必要はありません。計算結果は、「税込み価格」で表示されます。一般Ⅱをお使いの場合は、総合計が表示されます。</t>
        </r>
      </text>
    </comment>
    <comment ref="R32" authorId="1" shapeId="0" xr:uid="{00000000-0006-0000-0800-000009000000}">
      <text>
        <r>
          <rPr>
            <b/>
            <sz val="9"/>
            <color indexed="81"/>
            <rFont val="ＭＳ Ｐゴシック"/>
            <family val="3"/>
            <charset val="128"/>
          </rPr>
          <t>入力漏れの無いようお願い致します。</t>
        </r>
      </text>
    </comment>
    <comment ref="AV32" authorId="1" shapeId="0" xr:uid="{00000000-0006-0000-0800-00000A000000}">
      <text>
        <r>
          <rPr>
            <b/>
            <sz val="9"/>
            <color indexed="81"/>
            <rFont val="ＭＳ Ｐゴシック"/>
            <family val="3"/>
            <charset val="128"/>
          </rPr>
          <t>小数点以下四捨五入となっております。不都合がある場合は、シート保護を解除して数字を直接入力してください。</t>
        </r>
      </text>
    </comment>
    <comment ref="AV62" authorId="1" shapeId="0" xr:uid="{00000000-0006-0000-0800-00000B000000}">
      <text>
        <r>
          <rPr>
            <b/>
            <sz val="9"/>
            <color indexed="81"/>
            <rFont val="ＭＳ Ｐゴシック"/>
            <family val="3"/>
            <charset val="128"/>
          </rPr>
          <t>この表と、２枚目、３枚目を合計した金額が自動計算されます。　　　入力の必要はありません。</t>
        </r>
      </text>
    </comment>
    <comment ref="AV63" authorId="1" shapeId="0" xr:uid="{00000000-0006-0000-0800-00000C000000}">
      <text>
        <r>
          <rPr>
            <b/>
            <sz val="9"/>
            <color indexed="81"/>
            <rFont val="ＭＳ Ｐゴシック"/>
            <family val="3"/>
            <charset val="128"/>
          </rPr>
          <t>上記合計金額に対する消費税額が自動計算されます。　　　　　　　入力の必要はありません。</t>
        </r>
      </text>
    </comment>
    <comment ref="AH67" authorId="1" shapeId="0" xr:uid="{00000000-0006-0000-0800-00000D000000}">
      <text>
        <r>
          <rPr>
            <b/>
            <sz val="9"/>
            <color indexed="81"/>
            <rFont val="ＭＳ Ｐゴシック"/>
            <family val="3"/>
            <charset val="128"/>
          </rPr>
          <t>注文書記載の手形サイトを入力してください。</t>
        </r>
      </text>
    </comment>
    <comment ref="B68" authorId="1" shapeId="0" xr:uid="{00000000-0006-0000-0800-00000E000000}">
      <text>
        <r>
          <rPr>
            <b/>
            <sz val="9"/>
            <color indexed="81"/>
            <rFont val="ＭＳ Ｐゴシック"/>
            <family val="3"/>
            <charset val="128"/>
          </rPr>
          <t>手形割合を入力すれば自動計算されます。</t>
        </r>
      </text>
    </comment>
    <comment ref="G68" authorId="1" shapeId="0" xr:uid="{00000000-0006-0000-0800-00000F000000}">
      <text>
        <r>
          <rPr>
            <b/>
            <sz val="9"/>
            <color indexed="81"/>
            <rFont val="ＭＳ Ｐゴシック"/>
            <family val="3"/>
            <charset val="128"/>
          </rPr>
          <t>自動入力されますので、入力は不要です。</t>
        </r>
        <r>
          <rPr>
            <sz val="9"/>
            <color indexed="81"/>
            <rFont val="ＭＳ Ｐゴシック"/>
            <family val="3"/>
            <charset val="128"/>
          </rPr>
          <t xml:space="preserve">
</t>
        </r>
      </text>
    </comment>
    <comment ref="W68" authorId="1" shapeId="0" xr:uid="{00000000-0006-0000-0800-000010000000}">
      <text>
        <r>
          <rPr>
            <b/>
            <sz val="9"/>
            <color indexed="81"/>
            <rFont val="ＭＳ Ｐゴシック"/>
            <family val="3"/>
            <charset val="128"/>
          </rPr>
          <t>注文書記載の支払い条件に基づき、手形割合を正数にて入力してください。</t>
        </r>
      </text>
    </comment>
    <comment ref="AB68" authorId="1" shapeId="0" xr:uid="{00000000-0006-0000-0800-000011000000}">
      <text>
        <r>
          <rPr>
            <b/>
            <sz val="9"/>
            <color indexed="81"/>
            <rFont val="ＭＳ Ｐゴシック"/>
            <family val="3"/>
            <charset val="128"/>
          </rPr>
          <t xml:space="preserve">自動入力されますので、入力は不要です。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伊藤</author>
  </authors>
  <commentList>
    <comment ref="AJ17" authorId="0" shapeId="0" xr:uid="{00000000-0006-0000-0900-000001000000}">
      <text>
        <r>
          <rPr>
            <b/>
            <sz val="9"/>
            <color indexed="81"/>
            <rFont val="ＭＳ Ｐゴシック"/>
            <family val="3"/>
            <charset val="128"/>
          </rPr>
          <t xml:space="preserve">値引きしていただく場合は、「数量」欄に-で数字を入力してください。「単価」欄に値引き金額を入力してください。
</t>
        </r>
      </text>
    </comment>
  </commentList>
</comments>
</file>

<file path=xl/sharedStrings.xml><?xml version="1.0" encoding="utf-8"?>
<sst xmlns="http://schemas.openxmlformats.org/spreadsheetml/2006/main" count="489" uniqueCount="216">
  <si>
    <t>下記の通り請求致します。</t>
    <rPh sb="0" eb="2">
      <t>カキ</t>
    </rPh>
    <rPh sb="3" eb="4">
      <t>トオ</t>
    </rPh>
    <rPh sb="5" eb="7">
      <t>セイキュウ</t>
    </rPh>
    <rPh sb="7" eb="8">
      <t>イタ</t>
    </rPh>
    <phoneticPr fontId="2"/>
  </si>
  <si>
    <t>　工事名又は
　納 入 場 所</t>
    <rPh sb="1" eb="3">
      <t>コウジ</t>
    </rPh>
    <rPh sb="3" eb="4">
      <t>メイ</t>
    </rPh>
    <rPh sb="4" eb="5">
      <t>マタ</t>
    </rPh>
    <phoneticPr fontId="2"/>
  </si>
  <si>
    <t>取引銀行</t>
    <rPh sb="0" eb="2">
      <t>トリヒキ</t>
    </rPh>
    <rPh sb="2" eb="4">
      <t>ギンコウ</t>
    </rPh>
    <phoneticPr fontId="2"/>
  </si>
  <si>
    <t>口座名</t>
    <rPh sb="0" eb="3">
      <t>コウザメイ</t>
    </rPh>
    <phoneticPr fontId="2"/>
  </si>
  <si>
    <t>円</t>
    <rPh sb="0" eb="1">
      <t>エン</t>
    </rPh>
    <phoneticPr fontId="2"/>
  </si>
  <si>
    <t>口座番号</t>
    <rPh sb="0" eb="2">
      <t>コウザ</t>
    </rPh>
    <rPh sb="2" eb="4">
      <t>バンゴウ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</si>
  <si>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</si>
  <si>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</si>
  <si>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</si>
  <si>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</si>
  <si>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請求者各位</t>
    <rPh sb="0" eb="3">
      <t>セイキュウシャ</t>
    </rPh>
    <rPh sb="3" eb="5">
      <t>カクイ</t>
    </rPh>
    <phoneticPr fontId="2"/>
  </si>
  <si>
    <t>◎　請求書の提出について</t>
    <rPh sb="2" eb="5">
      <t>セイキュウショ</t>
    </rPh>
    <rPh sb="6" eb="8">
      <t>テイシュツ</t>
    </rPh>
    <phoneticPr fontId="2"/>
  </si>
  <si>
    <t>　　提出が遅れますと翌月扱いとなりますのでご注意願います。</t>
    <rPh sb="2" eb="4">
      <t>テイシュツ</t>
    </rPh>
    <rPh sb="5" eb="6">
      <t>オク</t>
    </rPh>
    <rPh sb="10" eb="11">
      <t>ヨク</t>
    </rPh>
    <rPh sb="11" eb="12">
      <t>ツキ</t>
    </rPh>
    <rPh sb="12" eb="13">
      <t>アツカ</t>
    </rPh>
    <rPh sb="22" eb="24">
      <t>チュウイ</t>
    </rPh>
    <rPh sb="24" eb="25">
      <t>ネガ</t>
    </rPh>
    <phoneticPr fontId="2"/>
  </si>
  <si>
    <t>◎　請求書の記入について</t>
    <rPh sb="2" eb="5">
      <t>セイキュウショ</t>
    </rPh>
    <rPh sb="6" eb="8">
      <t>キニュウ</t>
    </rPh>
    <phoneticPr fontId="2"/>
  </si>
  <si>
    <t>１．貴社コードが決定済の場合は「取引先コード」欄に貴社コードを記入願います。</t>
    <rPh sb="2" eb="4">
      <t>キシャ</t>
    </rPh>
    <rPh sb="8" eb="10">
      <t>ケッテイ</t>
    </rPh>
    <rPh sb="10" eb="11">
      <t>ズ</t>
    </rPh>
    <rPh sb="12" eb="14">
      <t>バアイ</t>
    </rPh>
    <rPh sb="16" eb="18">
      <t>トリヒキ</t>
    </rPh>
    <rPh sb="18" eb="19">
      <t>サキ</t>
    </rPh>
    <rPh sb="23" eb="24">
      <t>ラン</t>
    </rPh>
    <rPh sb="25" eb="27">
      <t>キシャ</t>
    </rPh>
    <rPh sb="31" eb="33">
      <t>キニュウ</t>
    </rPh>
    <rPh sb="33" eb="34">
      <t>ネガ</t>
    </rPh>
    <phoneticPr fontId="2"/>
  </si>
  <si>
    <t>２．貴社コードが未定の場合は必ず取引銀行欄を記入して下さい。</t>
    <rPh sb="2" eb="4">
      <t>キシャ</t>
    </rPh>
    <rPh sb="8" eb="10">
      <t>ミテイ</t>
    </rPh>
    <rPh sb="11" eb="13">
      <t>バアイ</t>
    </rPh>
    <rPh sb="14" eb="15">
      <t>カナラ</t>
    </rPh>
    <rPh sb="16" eb="18">
      <t>トリヒキ</t>
    </rPh>
    <rPh sb="18" eb="20">
      <t>ギンコウ</t>
    </rPh>
    <rPh sb="20" eb="21">
      <t>ラン</t>
    </rPh>
    <rPh sb="22" eb="24">
      <t>キニュウ</t>
    </rPh>
    <rPh sb="26" eb="27">
      <t>クダ</t>
    </rPh>
    <phoneticPr fontId="2"/>
  </si>
  <si>
    <t>４．購買契約をとりかわしているものは、注文書に記載の注文番号を記入して下さい。</t>
    <rPh sb="2" eb="4">
      <t>コウバイ</t>
    </rPh>
    <rPh sb="4" eb="6">
      <t>ケイヤク</t>
    </rPh>
    <rPh sb="19" eb="21">
      <t>チュウモン</t>
    </rPh>
    <rPh sb="21" eb="22">
      <t>ショ</t>
    </rPh>
    <rPh sb="23" eb="25">
      <t>キサイ</t>
    </rPh>
    <rPh sb="26" eb="28">
      <t>チュウモン</t>
    </rPh>
    <rPh sb="28" eb="30">
      <t>バンゴウ</t>
    </rPh>
    <rPh sb="31" eb="33">
      <t>キニュウ</t>
    </rPh>
    <rPh sb="35" eb="36">
      <t>クダ</t>
    </rPh>
    <phoneticPr fontId="2"/>
  </si>
  <si>
    <t>１．締切は毎月末日とし、決められた日迄に現場または担当事務所へ提出して下さい。</t>
    <rPh sb="2" eb="4">
      <t>シメキリ</t>
    </rPh>
    <rPh sb="5" eb="7">
      <t>マイツキ</t>
    </rPh>
    <rPh sb="7" eb="9">
      <t>マツジツ</t>
    </rPh>
    <rPh sb="12" eb="13">
      <t>キ</t>
    </rPh>
    <rPh sb="17" eb="18">
      <t>ヒ</t>
    </rPh>
    <rPh sb="18" eb="19">
      <t>マデ</t>
    </rPh>
    <rPh sb="20" eb="22">
      <t>ゲンバ</t>
    </rPh>
    <rPh sb="25" eb="27">
      <t>タントウ</t>
    </rPh>
    <rPh sb="27" eb="29">
      <t>ジム</t>
    </rPh>
    <rPh sb="29" eb="30">
      <t>ショ</t>
    </rPh>
    <rPh sb="31" eb="33">
      <t>テイシュツ</t>
    </rPh>
    <rPh sb="35" eb="36">
      <t>クダ</t>
    </rPh>
    <phoneticPr fontId="2"/>
  </si>
  <si>
    <t>　社名</t>
    <rPh sb="1" eb="3">
      <t>シャメイ</t>
    </rPh>
    <phoneticPr fontId="2"/>
  </si>
  <si>
    <t>①請求者控</t>
    <rPh sb="1" eb="4">
      <t>セイキュウシャ</t>
    </rPh>
    <rPh sb="4" eb="5">
      <t>ヒカ</t>
    </rPh>
    <phoneticPr fontId="2"/>
  </si>
  <si>
    <t>請求書作成の前に</t>
  </si>
  <si>
    <t>白い部分にのみ、ご入力ください。</t>
  </si>
  <si>
    <t>会社名（商号）</t>
    <rPh sb="0" eb="2">
      <t>カイシャ</t>
    </rPh>
    <rPh sb="2" eb="3">
      <t>メイ</t>
    </rPh>
    <rPh sb="4" eb="6">
      <t>ショウゴウ</t>
    </rPh>
    <phoneticPr fontId="7"/>
  </si>
  <si>
    <t>代表者（役職・氏名）</t>
    <rPh sb="0" eb="2">
      <t>ダイヒョウ</t>
    </rPh>
    <rPh sb="2" eb="3">
      <t>モノ</t>
    </rPh>
    <rPh sb="4" eb="6">
      <t>ヤクショク</t>
    </rPh>
    <rPh sb="7" eb="9">
      <t>シメイ</t>
    </rPh>
    <phoneticPr fontId="7"/>
  </si>
  <si>
    <t>郵　便　番　号</t>
    <rPh sb="0" eb="1">
      <t>ユウ</t>
    </rPh>
    <rPh sb="2" eb="3">
      <t>ビン</t>
    </rPh>
    <rPh sb="4" eb="5">
      <t>バン</t>
    </rPh>
    <rPh sb="6" eb="7">
      <t>ゴウ</t>
    </rPh>
    <phoneticPr fontId="7"/>
  </si>
  <si>
    <t>住　　　　所</t>
    <rPh sb="0" eb="1">
      <t>ジュウ</t>
    </rPh>
    <rPh sb="5" eb="6">
      <t>トコロ</t>
    </rPh>
    <phoneticPr fontId="7"/>
  </si>
  <si>
    <t>電話番号（連絡先）</t>
    <rPh sb="0" eb="2">
      <t>デンワ</t>
    </rPh>
    <rPh sb="2" eb="4">
      <t>バンゴウ</t>
    </rPh>
    <rPh sb="5" eb="7">
      <t>レンラク</t>
    </rPh>
    <rPh sb="7" eb="8">
      <t>サキ</t>
    </rPh>
    <phoneticPr fontId="7"/>
  </si>
  <si>
    <t>貴社名（商号）、代表者、住所、電話番号についてご記入ください。</t>
    <rPh sb="0" eb="2">
      <t>キシャ</t>
    </rPh>
    <rPh sb="2" eb="3">
      <t>メイ</t>
    </rPh>
    <rPh sb="4" eb="6">
      <t>ショウゴウ</t>
    </rPh>
    <rPh sb="8" eb="11">
      <t>ダイヒョウシャ</t>
    </rPh>
    <rPh sb="12" eb="14">
      <t>ジュウショ</t>
    </rPh>
    <rPh sb="15" eb="17">
      <t>デンワ</t>
    </rPh>
    <rPh sb="17" eb="19">
      <t>バンゴウ</t>
    </rPh>
    <rPh sb="24" eb="26">
      <t>キニュウ</t>
    </rPh>
    <phoneticPr fontId="7"/>
  </si>
  <si>
    <t>下の質問に必ずお答えください。</t>
  </si>
  <si>
    <t>住所．社名．代表者名． 電話番号</t>
    <rPh sb="0" eb="2">
      <t>ジュウショ</t>
    </rPh>
    <rPh sb="3" eb="5">
      <t>シャメイ</t>
    </rPh>
    <rPh sb="6" eb="8">
      <t>ダイヒョウ</t>
    </rPh>
    <rPh sb="8" eb="9">
      <t>シャ</t>
    </rPh>
    <rPh sb="9" eb="10">
      <t>メイ</t>
    </rPh>
    <rPh sb="12" eb="14">
      <t>デンワ</t>
    </rPh>
    <rPh sb="14" eb="16">
      <t>バンゴウ</t>
    </rPh>
    <phoneticPr fontId="2"/>
  </si>
  <si>
    <t>１.各シートに関して</t>
    <rPh sb="2" eb="3">
      <t>カク</t>
    </rPh>
    <rPh sb="7" eb="8">
      <t>カン</t>
    </rPh>
    <phoneticPr fontId="2"/>
  </si>
  <si>
    <t>２.提出部数</t>
    <rPh sb="2" eb="4">
      <t>テイシュツ</t>
    </rPh>
    <rPh sb="4" eb="6">
      <t>ブスウ</t>
    </rPh>
    <phoneticPr fontId="2"/>
  </si>
  <si>
    <t>銀　行　名</t>
    <rPh sb="0" eb="1">
      <t>ギン</t>
    </rPh>
    <rPh sb="2" eb="3">
      <t>ギョウ</t>
    </rPh>
    <rPh sb="4" eb="5">
      <t>メイ</t>
    </rPh>
    <phoneticPr fontId="2"/>
  </si>
  <si>
    <t>口　座　種　別</t>
    <rPh sb="0" eb="1">
      <t>クチ</t>
    </rPh>
    <rPh sb="2" eb="3">
      <t>ザ</t>
    </rPh>
    <rPh sb="4" eb="5">
      <t>タネ</t>
    </rPh>
    <rPh sb="6" eb="7">
      <t>ベツ</t>
    </rPh>
    <phoneticPr fontId="2"/>
  </si>
  <si>
    <t>口　座　名</t>
    <rPh sb="0" eb="1">
      <t>クチ</t>
    </rPh>
    <rPh sb="2" eb="3">
      <t>ザ</t>
    </rPh>
    <rPh sb="4" eb="5">
      <t>メイ</t>
    </rPh>
    <phoneticPr fontId="2"/>
  </si>
  <si>
    <t>口　座　番　号</t>
    <rPh sb="0" eb="1">
      <t>クチ</t>
    </rPh>
    <rPh sb="2" eb="3">
      <t>ザ</t>
    </rPh>
    <rPh sb="4" eb="5">
      <t>バン</t>
    </rPh>
    <rPh sb="6" eb="7">
      <t>ゴウ</t>
    </rPh>
    <phoneticPr fontId="2"/>
  </si>
  <si>
    <t>貴社コードが決定済みの場合は必ずご入力ください。</t>
    <rPh sb="6" eb="8">
      <t>ケッテイ</t>
    </rPh>
    <rPh sb="8" eb="9">
      <t>ズ</t>
    </rPh>
    <rPh sb="11" eb="13">
      <t>バアイ</t>
    </rPh>
    <phoneticPr fontId="2"/>
  </si>
  <si>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2"/>
  </si>
  <si>
    <t>以下は転記されますので入力不要です</t>
    <rPh sb="0" eb="2">
      <t>イカ</t>
    </rPh>
    <rPh sb="3" eb="5">
      <t>テンキ</t>
    </rPh>
    <rPh sb="11" eb="13">
      <t>ニュウリョク</t>
    </rPh>
    <rPh sb="13" eb="15">
      <t>フヨウ</t>
    </rPh>
    <phoneticPr fontId="2"/>
  </si>
  <si>
    <t>計算式を撤去</t>
    <rPh sb="0" eb="2">
      <t>ケイサン</t>
    </rPh>
    <rPh sb="2" eb="3">
      <t>シキ</t>
    </rPh>
    <rPh sb="4" eb="6">
      <t>テッキョ</t>
    </rPh>
    <phoneticPr fontId="2"/>
  </si>
  <si>
    <t>単位・数量欄の拡張、表示形式の変更</t>
    <rPh sb="0" eb="2">
      <t>タンイ</t>
    </rPh>
    <rPh sb="3" eb="5">
      <t>スウリョウ</t>
    </rPh>
    <rPh sb="5" eb="6">
      <t>ラン</t>
    </rPh>
    <rPh sb="7" eb="9">
      <t>カクチョウ</t>
    </rPh>
    <rPh sb="10" eb="12">
      <t>ヒョウジ</t>
    </rPh>
    <rPh sb="12" eb="14">
      <t>ケイシキ</t>
    </rPh>
    <rPh sb="15" eb="17">
      <t>ヘンコウ</t>
    </rPh>
    <phoneticPr fontId="2"/>
  </si>
  <si>
    <t>Ⅱ以降のシートの表示形式変更</t>
    <rPh sb="1" eb="3">
      <t>イコウ</t>
    </rPh>
    <rPh sb="8" eb="10">
      <t>ヒョウジ</t>
    </rPh>
    <rPh sb="10" eb="12">
      <t>ケイシキ</t>
    </rPh>
    <rPh sb="12" eb="14">
      <t>ヘンコウ</t>
    </rPh>
    <phoneticPr fontId="2"/>
  </si>
  <si>
    <t>基本情報入力で取引銀行欄の入力可能</t>
    <rPh sb="0" eb="2">
      <t>キホン</t>
    </rPh>
    <rPh sb="2" eb="4">
      <t>ジョウホウ</t>
    </rPh>
    <rPh sb="4" eb="6">
      <t>ニュウリョク</t>
    </rPh>
    <rPh sb="7" eb="9">
      <t>トリヒキ</t>
    </rPh>
    <rPh sb="9" eb="11">
      <t>ギンコウ</t>
    </rPh>
    <rPh sb="11" eb="12">
      <t>ラン</t>
    </rPh>
    <rPh sb="13" eb="15">
      <t>ニュウリョク</t>
    </rPh>
    <rPh sb="15" eb="17">
      <t>カノウ</t>
    </rPh>
    <phoneticPr fontId="2"/>
  </si>
  <si>
    <t>基本情報</t>
    <rPh sb="0" eb="2">
      <t>キホン</t>
    </rPh>
    <rPh sb="2" eb="4">
      <t>ジョウホウ</t>
    </rPh>
    <phoneticPr fontId="2"/>
  </si>
  <si>
    <t>　のシートに自動で転記されます。</t>
    <rPh sb="6" eb="8">
      <t>ジドウ</t>
    </rPh>
    <rPh sb="9" eb="11">
      <t>テンキ</t>
    </rPh>
    <phoneticPr fontId="2"/>
  </si>
  <si>
    <t>　社印押印されていない請求書は、受付できませんのでご注意ください。</t>
    <rPh sb="1" eb="3">
      <t>シャイン</t>
    </rPh>
    <rPh sb="3" eb="5">
      <t>オウイン</t>
    </rPh>
    <rPh sb="11" eb="13">
      <t>セイキュウ</t>
    </rPh>
    <rPh sb="13" eb="14">
      <t>ショ</t>
    </rPh>
    <rPh sb="16" eb="18">
      <t>ウケツケ</t>
    </rPh>
    <rPh sb="26" eb="28">
      <t>チュウイ</t>
    </rPh>
    <phoneticPr fontId="2"/>
  </si>
  <si>
    <t>請求書の貴社名にゴム印を使用しますか？</t>
    <rPh sb="0" eb="3">
      <t>セイキュウショ</t>
    </rPh>
    <rPh sb="4" eb="6">
      <t>キシャ</t>
    </rPh>
    <rPh sb="6" eb="7">
      <t>メイ</t>
    </rPh>
    <rPh sb="10" eb="11">
      <t>イン</t>
    </rPh>
    <rPh sb="12" eb="14">
      <t>シヨウ</t>
    </rPh>
    <phoneticPr fontId="2"/>
  </si>
  <si>
    <t>本　支　店　名</t>
    <rPh sb="0" eb="1">
      <t>ホン</t>
    </rPh>
    <rPh sb="2" eb="3">
      <t>ササ</t>
    </rPh>
    <rPh sb="4" eb="5">
      <t>ミセ</t>
    </rPh>
    <rPh sb="6" eb="7">
      <t>メイ</t>
    </rPh>
    <phoneticPr fontId="2"/>
  </si>
  <si>
    <t>-</t>
    <phoneticPr fontId="2"/>
  </si>
  <si>
    <t>-</t>
    <phoneticPr fontId="2"/>
  </si>
  <si>
    <t>　貴社の請求内容に不都合が生じた場合は、お手数ですがシートの保護を解除して入力欄の修正を</t>
    <rPh sb="30" eb="32">
      <t>ホゴ</t>
    </rPh>
    <rPh sb="33" eb="35">
      <t>カイジョ</t>
    </rPh>
    <rPh sb="37" eb="39">
      <t>ニュウリョク</t>
    </rPh>
    <rPh sb="39" eb="40">
      <t>ラン</t>
    </rPh>
    <rPh sb="41" eb="43">
      <t>シュウセイ</t>
    </rPh>
    <phoneticPr fontId="2"/>
  </si>
  <si>
    <t>　お願いします。</t>
    <rPh sb="2" eb="3">
      <t>ネガ</t>
    </rPh>
    <phoneticPr fontId="2"/>
  </si>
  <si>
    <t>　又、「金額」欄には「数量」×「単価」の数字が自動で入力されるようになっておりますので、</t>
    <rPh sb="1" eb="2">
      <t>マタ</t>
    </rPh>
    <rPh sb="4" eb="6">
      <t>キンガク</t>
    </rPh>
    <rPh sb="7" eb="8">
      <t>ラン</t>
    </rPh>
    <rPh sb="11" eb="13">
      <t>スウリョウ</t>
    </rPh>
    <rPh sb="16" eb="18">
      <t>タンカ</t>
    </rPh>
    <rPh sb="20" eb="22">
      <t>スウジ</t>
    </rPh>
    <rPh sb="23" eb="25">
      <t>ジドウ</t>
    </rPh>
    <rPh sb="26" eb="28">
      <t>ニュウリョク</t>
    </rPh>
    <phoneticPr fontId="2"/>
  </si>
  <si>
    <t>コードをご存知でない場合には、お手数でも弊社各本支店管理部あてにお問い合わせください。</t>
    <phoneticPr fontId="2"/>
  </si>
  <si>
    <t>基本情報入力</t>
  </si>
  <si>
    <t>最初にお読みください</t>
  </si>
  <si>
    <t>入力前にお読みください</t>
    <rPh sb="0" eb="2">
      <t>ニュウリョク</t>
    </rPh>
    <rPh sb="2" eb="3">
      <t>マエ</t>
    </rPh>
    <rPh sb="5" eb="6">
      <t>ヨ</t>
    </rPh>
    <phoneticPr fontId="2"/>
  </si>
  <si>
    <t>基本情報の入力シートです。
請求書作成の前に入力してください。</t>
    <rPh sb="0" eb="2">
      <t>キホン</t>
    </rPh>
    <rPh sb="2" eb="4">
      <t>ジョウホウ</t>
    </rPh>
    <rPh sb="5" eb="7">
      <t>ニュウリョク</t>
    </rPh>
    <rPh sb="14" eb="16">
      <t>セイキュウ</t>
    </rPh>
    <rPh sb="16" eb="17">
      <t>ショ</t>
    </rPh>
    <rPh sb="17" eb="19">
      <t>サクセイ</t>
    </rPh>
    <rPh sb="20" eb="21">
      <t>マエ</t>
    </rPh>
    <rPh sb="22" eb="24">
      <t>ニュウリョク</t>
    </rPh>
    <phoneticPr fontId="2"/>
  </si>
  <si>
    <t>請求書入力用シートです。</t>
    <rPh sb="0" eb="2">
      <t>セイキュウ</t>
    </rPh>
    <rPh sb="2" eb="3">
      <t>ショ</t>
    </rPh>
    <rPh sb="3" eb="5">
      <t>ニュウリョク</t>
    </rPh>
    <rPh sb="5" eb="6">
      <t>ヨウ</t>
    </rPh>
    <phoneticPr fontId="2"/>
  </si>
  <si>
    <t>目次へ戻る</t>
  </si>
  <si>
    <t>請求書（一般・物品　Ⅱ-1）</t>
  </si>
  <si>
    <t>請求書（一般・物品　Ⅰ）</t>
  </si>
  <si>
    <t>請求書（一般・物品　Ⅱ-2）</t>
  </si>
  <si>
    <t>　　提出していただく際、請求書をホチキス止めされないようご協力お願いします。</t>
    <rPh sb="2" eb="4">
      <t>テイシュツ</t>
    </rPh>
    <rPh sb="10" eb="11">
      <t>サイ</t>
    </rPh>
    <rPh sb="12" eb="15">
      <t>セイキュウショ</t>
    </rPh>
    <rPh sb="20" eb="21">
      <t>ト</t>
    </rPh>
    <rPh sb="29" eb="31">
      <t>キョウリョク</t>
    </rPh>
    <rPh sb="32" eb="33">
      <t>ネガ</t>
    </rPh>
    <phoneticPr fontId="2"/>
  </si>
  <si>
    <t>　「品名又は摘要」欄が不足した場合のみお使いください。</t>
    <rPh sb="15" eb="17">
      <t>バアイ</t>
    </rPh>
    <rPh sb="20" eb="21">
      <t>ツカ</t>
    </rPh>
    <phoneticPr fontId="2"/>
  </si>
  <si>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2"/>
  </si>
  <si>
    <t>取引先コードをご存知でない場合や、振込口座に変更があった場合は下記欄に必ずご入力ください。</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2"/>
  </si>
  <si>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2"/>
  </si>
  <si>
    <t>請求書（一般Ⅰ）で明細が不足する
場合にお使いください。</t>
    <rPh sb="0" eb="2">
      <t>セイキュウ</t>
    </rPh>
    <rPh sb="2" eb="3">
      <t>ショ</t>
    </rPh>
    <rPh sb="4" eb="6">
      <t>イッパン</t>
    </rPh>
    <rPh sb="9" eb="11">
      <t>メイサイ</t>
    </rPh>
    <rPh sb="12" eb="14">
      <t>フソク</t>
    </rPh>
    <rPh sb="17" eb="19">
      <t>バアイ</t>
    </rPh>
    <rPh sb="21" eb="22">
      <t>ツカ</t>
    </rPh>
    <phoneticPr fontId="2"/>
  </si>
  <si>
    <t>請求書（一般Ⅱ-１）で明細が不足する
場合にお使いください。</t>
    <rPh sb="0" eb="2">
      <t>セイキュウ</t>
    </rPh>
    <rPh sb="2" eb="3">
      <t>ショ</t>
    </rPh>
    <rPh sb="4" eb="6">
      <t>イッパン</t>
    </rPh>
    <rPh sb="11" eb="13">
      <t>メイサイ</t>
    </rPh>
    <rPh sb="14" eb="16">
      <t>フソク</t>
    </rPh>
    <rPh sb="19" eb="21">
      <t>バアイ</t>
    </rPh>
    <rPh sb="23" eb="24">
      <t>ツカ</t>
    </rPh>
    <phoneticPr fontId="2"/>
  </si>
  <si>
    <t>　　ワークシート「請求書（一般・物品Ⅱ）」は、ワークシート「請求書（一般・物品Ⅰ）」の</t>
    <rPh sb="9" eb="11">
      <t>セイキュウ</t>
    </rPh>
    <rPh sb="11" eb="12">
      <t>ショ</t>
    </rPh>
    <rPh sb="13" eb="15">
      <t>イッパン</t>
    </rPh>
    <rPh sb="16" eb="18">
      <t>ブッピン</t>
    </rPh>
    <rPh sb="37" eb="39">
      <t>ブッピン</t>
    </rPh>
    <phoneticPr fontId="2"/>
  </si>
  <si>
    <t>　一枚目で内訳欄が足りない場合は、ワークシート「請求書（一般・物品Ⅱ）」をお使いください。</t>
    <rPh sb="1" eb="4">
      <t>イチマイメ</t>
    </rPh>
    <rPh sb="5" eb="7">
      <t>ウチワケ</t>
    </rPh>
    <rPh sb="7" eb="8">
      <t>ラン</t>
    </rPh>
    <rPh sb="9" eb="10">
      <t>タ</t>
    </rPh>
    <rPh sb="13" eb="15">
      <t>バアイ</t>
    </rPh>
    <rPh sb="24" eb="26">
      <t>セイキュウ</t>
    </rPh>
    <rPh sb="26" eb="27">
      <t>ショ</t>
    </rPh>
    <rPh sb="28" eb="30">
      <t>イッパン</t>
    </rPh>
    <rPh sb="31" eb="33">
      <t>ブッピン</t>
    </rPh>
    <rPh sb="38" eb="39">
      <t>ツカ</t>
    </rPh>
    <phoneticPr fontId="2"/>
  </si>
  <si>
    <t>①.「基本情報入力」・・・　　　　　　　貴社名等基本的な情報の入力を行うシートです。
  　　　　　　　　　　　　　　                         　　</t>
    <rPh sb="3" eb="5">
      <t>キホン</t>
    </rPh>
    <rPh sb="5" eb="7">
      <t>ジョウホウ</t>
    </rPh>
    <rPh sb="7" eb="9">
      <t>ニュウリョク</t>
    </rPh>
    <rPh sb="20" eb="22">
      <t>キシャ</t>
    </rPh>
    <rPh sb="22" eb="23">
      <t>メイ</t>
    </rPh>
    <rPh sb="23" eb="24">
      <t>ナド</t>
    </rPh>
    <rPh sb="24" eb="27">
      <t>キホンテキ</t>
    </rPh>
    <rPh sb="28" eb="30">
      <t>ジョウホウ</t>
    </rPh>
    <rPh sb="31" eb="33">
      <t>ニュウリョク</t>
    </rPh>
    <rPh sb="34" eb="35">
      <t>オコナ</t>
    </rPh>
    <phoneticPr fontId="2"/>
  </si>
  <si>
    <t>しない</t>
  </si>
  <si>
    <t>代表取締役　○○　○○</t>
    <rPh sb="0" eb="2">
      <t>ダイヒョウ</t>
    </rPh>
    <rPh sb="2" eb="5">
      <t>トリシマリヤク</t>
    </rPh>
    <phoneticPr fontId="2"/>
  </si>
  <si>
    <t>○○銀行</t>
    <rPh sb="2" eb="4">
      <t>ギンコウ</t>
    </rPh>
    <phoneticPr fontId="2"/>
  </si>
  <si>
    <t>○○支店</t>
    <rPh sb="2" eb="4">
      <t>シテン</t>
    </rPh>
    <phoneticPr fontId="2"/>
  </si>
  <si>
    <t>普通</t>
  </si>
  <si>
    <t>012</t>
    <phoneticPr fontId="2"/>
  </si>
  <si>
    <t>コードをご存知でない場合には、お手数でも弊社各本支店管理部あてにお問い合わせください。</t>
    <phoneticPr fontId="2"/>
  </si>
  <si>
    <t>物品A</t>
    <rPh sb="0" eb="2">
      <t>ブッピン</t>
    </rPh>
    <phoneticPr fontId="2"/>
  </si>
  <si>
    <t>式</t>
    <rPh sb="0" eb="1">
      <t>シキ</t>
    </rPh>
    <phoneticPr fontId="2"/>
  </si>
  <si>
    <t>物品B</t>
    <rPh sb="0" eb="2">
      <t>ブッピン</t>
    </rPh>
    <phoneticPr fontId="2"/>
  </si>
  <si>
    <t>物品C</t>
    <rPh sb="0" eb="2">
      <t>ブッピン</t>
    </rPh>
    <phoneticPr fontId="2"/>
  </si>
  <si>
    <t>個</t>
    <rPh sb="0" eb="1">
      <t>コ</t>
    </rPh>
    <phoneticPr fontId="2"/>
  </si>
  <si>
    <t>物品D</t>
    <rPh sb="0" eb="2">
      <t>ブッピン</t>
    </rPh>
    <phoneticPr fontId="2"/>
  </si>
  <si>
    <t>物品E</t>
    <rPh sb="0" eb="2">
      <t>ブッピン</t>
    </rPh>
    <phoneticPr fontId="2"/>
  </si>
  <si>
    <t>物品F</t>
    <rPh sb="0" eb="2">
      <t>ブッピン</t>
    </rPh>
    <phoneticPr fontId="2"/>
  </si>
  <si>
    <t>物品G</t>
    <rPh sb="0" eb="2">
      <t>ブッピン</t>
    </rPh>
    <phoneticPr fontId="2"/>
  </si>
  <si>
    <t>物品</t>
    <rPh sb="0" eb="2">
      <t>ブッピン</t>
    </rPh>
    <phoneticPr fontId="2"/>
  </si>
  <si>
    <t>値引き</t>
    <rPh sb="0" eb="2">
      <t>ネビ</t>
    </rPh>
    <phoneticPr fontId="2"/>
  </si>
  <si>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2"/>
  </si>
  <si>
    <t>入力例＿請求書（一般・物品　Ⅰ）</t>
  </si>
  <si>
    <t>請求書（一般・物品　Ⅰ）の入力例です。
作成前にお読みください。</t>
    <rPh sb="0" eb="2">
      <t>セイキュウ</t>
    </rPh>
    <rPh sb="2" eb="3">
      <t>ショ</t>
    </rPh>
    <rPh sb="4" eb="6">
      <t>イッパン</t>
    </rPh>
    <rPh sb="7" eb="9">
      <t>ブッピン</t>
    </rPh>
    <rPh sb="13" eb="15">
      <t>ニュウリョク</t>
    </rPh>
    <rPh sb="15" eb="16">
      <t>レイ</t>
    </rPh>
    <rPh sb="20" eb="22">
      <t>サクセイ</t>
    </rPh>
    <rPh sb="22" eb="23">
      <t>マエ</t>
    </rPh>
    <rPh sb="25" eb="26">
      <t>ヨ</t>
    </rPh>
    <phoneticPr fontId="2"/>
  </si>
  <si>
    <t>入力例＿請求書（一般・物品　Ⅱ-1）</t>
  </si>
  <si>
    <t>請求書（一般・物品　Ⅱ）の入力例です。
作成前にお読みください。</t>
    <rPh sb="0" eb="2">
      <t>セイキュウ</t>
    </rPh>
    <rPh sb="2" eb="3">
      <t>ショ</t>
    </rPh>
    <rPh sb="4" eb="6">
      <t>イッパン</t>
    </rPh>
    <rPh sb="7" eb="9">
      <t>ブッピン</t>
    </rPh>
    <rPh sb="13" eb="15">
      <t>ニュウリョク</t>
    </rPh>
    <rPh sb="15" eb="16">
      <t>レイ</t>
    </rPh>
    <rPh sb="20" eb="22">
      <t>サクセイ</t>
    </rPh>
    <rPh sb="22" eb="23">
      <t>マエ</t>
    </rPh>
    <rPh sb="25" eb="26">
      <t>ヨ</t>
    </rPh>
    <phoneticPr fontId="2"/>
  </si>
  <si>
    <t>入力例　基本情報入力</t>
  </si>
  <si>
    <t>　している重要なコードですので、入力漏れのないようご協力お願いします。</t>
    <rPh sb="5" eb="7">
      <t>ジュウヨウ</t>
    </rPh>
    <rPh sb="16" eb="18">
      <t>ニュウリョク</t>
    </rPh>
    <rPh sb="18" eb="19">
      <t>モ</t>
    </rPh>
    <rPh sb="26" eb="28">
      <t>キョウリョク</t>
    </rPh>
    <rPh sb="29" eb="30">
      <t>ネガ</t>
    </rPh>
    <phoneticPr fontId="2"/>
  </si>
  <si>
    <t>～　一　般　・ 物　品　請　求　書　～</t>
    <rPh sb="2" eb="3">
      <t>イチ</t>
    </rPh>
    <rPh sb="4" eb="5">
      <t>バン</t>
    </rPh>
    <rPh sb="8" eb="9">
      <t>モノ</t>
    </rPh>
    <rPh sb="10" eb="11">
      <t>シナ</t>
    </rPh>
    <rPh sb="12" eb="13">
      <t>ショウ</t>
    </rPh>
    <rPh sb="14" eb="15">
      <t>モトム</t>
    </rPh>
    <rPh sb="16" eb="17">
      <t>ショ</t>
    </rPh>
    <phoneticPr fontId="2"/>
  </si>
  <si>
    <t>弊社指定請求書（Excel版）に関して</t>
    <rPh sb="0" eb="2">
      <t>ヘイシャ</t>
    </rPh>
    <rPh sb="2" eb="4">
      <t>シテイ</t>
    </rPh>
    <rPh sb="4" eb="6">
      <t>セイキュウ</t>
    </rPh>
    <rPh sb="6" eb="7">
      <t>ショ</t>
    </rPh>
    <rPh sb="13" eb="14">
      <t>バン</t>
    </rPh>
    <rPh sb="16" eb="17">
      <t>カン</t>
    </rPh>
    <phoneticPr fontId="2"/>
  </si>
  <si>
    <t>③.「請求書（一般・物品Ⅱ）」・・・　　様式（一般・物品Ⅰ）の「品名又は摘要」欄で不足する</t>
    <rPh sb="3" eb="5">
      <t>セイキュウ</t>
    </rPh>
    <rPh sb="5" eb="6">
      <t>ショ</t>
    </rPh>
    <rPh sb="7" eb="9">
      <t>イッパン</t>
    </rPh>
    <rPh sb="10" eb="12">
      <t>ブッピン</t>
    </rPh>
    <rPh sb="20" eb="22">
      <t>ヨウシキ</t>
    </rPh>
    <rPh sb="23" eb="25">
      <t>イッパン</t>
    </rPh>
    <rPh sb="26" eb="28">
      <t>ブッピン</t>
    </rPh>
    <rPh sb="32" eb="34">
      <t>ヒンメイ</t>
    </rPh>
    <rPh sb="34" eb="35">
      <t>マタ</t>
    </rPh>
    <rPh sb="36" eb="38">
      <t>テキヨウ</t>
    </rPh>
    <rPh sb="39" eb="40">
      <t>ラン</t>
    </rPh>
    <rPh sb="41" eb="43">
      <t>フソク</t>
    </rPh>
    <phoneticPr fontId="2"/>
  </si>
  <si>
    <t>　　　　　　　　　　　　　　　　 　　　場合にお使いください。</t>
    <rPh sb="20" eb="22">
      <t>バアイ</t>
    </rPh>
    <rPh sb="24" eb="25">
      <t>ツカ</t>
    </rPh>
    <phoneticPr fontId="2"/>
  </si>
  <si>
    <t>五十嵐建設工業株式会社　総務部</t>
    <rPh sb="0" eb="3">
      <t>イカラシ</t>
    </rPh>
    <rPh sb="3" eb="5">
      <t>ケンセツ</t>
    </rPh>
    <rPh sb="5" eb="7">
      <t>コウギョウ</t>
    </rPh>
    <rPh sb="7" eb="9">
      <t>カブシキ</t>
    </rPh>
    <rPh sb="9" eb="11">
      <t>カイシャ</t>
    </rPh>
    <rPh sb="12" eb="15">
      <t>ソウムブ</t>
    </rPh>
    <phoneticPr fontId="2"/>
  </si>
  <si>
    <t>　　ワークシート「請求書（一般・物品Ⅰ,Ⅱ）」は、上から「①請求者控、②～③弊社提出分」</t>
    <rPh sb="9" eb="11">
      <t>セイキュウ</t>
    </rPh>
    <rPh sb="11" eb="12">
      <t>ショ</t>
    </rPh>
    <rPh sb="13" eb="15">
      <t>イッパン</t>
    </rPh>
    <rPh sb="16" eb="18">
      <t>ブッピン</t>
    </rPh>
    <rPh sb="25" eb="26">
      <t>ウエ</t>
    </rPh>
    <rPh sb="30" eb="33">
      <t>セイキュウシャ</t>
    </rPh>
    <rPh sb="33" eb="34">
      <t>ヒカエ</t>
    </rPh>
    <rPh sb="38" eb="40">
      <t>ヘイシャ</t>
    </rPh>
    <rPh sb="40" eb="42">
      <t>テイシュツ</t>
    </rPh>
    <rPh sb="42" eb="43">
      <t>ブン</t>
    </rPh>
    <phoneticPr fontId="2"/>
  </si>
  <si>
    <t>　の３ページで構成されております。①の「請求者控」に必要事項を入力していただくと、②～③</t>
    <rPh sb="7" eb="9">
      <t>コウセイ</t>
    </rPh>
    <rPh sb="20" eb="23">
      <t>セイキュウシャ</t>
    </rPh>
    <rPh sb="23" eb="24">
      <t>ヒカエ</t>
    </rPh>
    <rPh sb="26" eb="28">
      <t>ヒツヨウ</t>
    </rPh>
    <rPh sb="28" eb="30">
      <t>ジコウ</t>
    </rPh>
    <rPh sb="31" eb="33">
      <t>ニュウリョク</t>
    </rPh>
    <phoneticPr fontId="2"/>
  </si>
  <si>
    <t>　　また、印刷はカラー印刷にてお願いします。</t>
    <rPh sb="11" eb="13">
      <t>インサツ</t>
    </rPh>
    <rPh sb="16" eb="17">
      <t>ネガ</t>
    </rPh>
    <phoneticPr fontId="2"/>
  </si>
  <si>
    <t>　※弊社提出用紙には、2枚目3枚目の②③の請求書に必ず社印押印をお願いします。</t>
    <rPh sb="2" eb="4">
      <t>ヘイシャ</t>
    </rPh>
    <rPh sb="4" eb="6">
      <t>テイシュツ</t>
    </rPh>
    <rPh sb="6" eb="8">
      <t>ヨウシ</t>
    </rPh>
    <rPh sb="12" eb="14">
      <t>マイメ</t>
    </rPh>
    <rPh sb="15" eb="17">
      <t>マイメ</t>
    </rPh>
    <rPh sb="21" eb="23">
      <t>セイキュウ</t>
    </rPh>
    <rPh sb="23" eb="24">
      <t>ショ</t>
    </rPh>
    <rPh sb="25" eb="26">
      <t>カナラ</t>
    </rPh>
    <rPh sb="27" eb="29">
      <t>シャイン</t>
    </rPh>
    <rPh sb="29" eb="31">
      <t>オウイン</t>
    </rPh>
    <rPh sb="33" eb="34">
      <t>ネガ</t>
    </rPh>
    <phoneticPr fontId="2"/>
  </si>
  <si>
    <t>①請求者控　</t>
    <rPh sb="1" eb="4">
      <t>セイキュウシャ</t>
    </rPh>
    <rPh sb="4" eb="5">
      <t>ヒカ</t>
    </rPh>
    <phoneticPr fontId="2"/>
  </si>
  <si>
    <t>（</t>
    <phoneticPr fontId="2"/>
  </si>
  <si>
    <t>）</t>
    <phoneticPr fontId="2"/>
  </si>
  <si>
    <t>工事コード</t>
    <rPh sb="0" eb="2">
      <t>コウジ</t>
    </rPh>
    <phoneticPr fontId="2"/>
  </si>
  <si>
    <t>（消費税含む）</t>
    <rPh sb="1" eb="4">
      <t>ショウヒゼイ</t>
    </rPh>
    <rPh sb="4" eb="5">
      <t>フク</t>
    </rPh>
    <phoneticPr fontId="2"/>
  </si>
  <si>
    <t>請求書№</t>
    <rPh sb="0" eb="3">
      <t>セイキュウショ</t>
    </rPh>
    <phoneticPr fontId="2"/>
  </si>
  <si>
    <t>担当者</t>
    <rPh sb="0" eb="3">
      <t>タントウシャ</t>
    </rPh>
    <phoneticPr fontId="2"/>
  </si>
  <si>
    <t>所属長</t>
    <rPh sb="0" eb="3">
      <t>ショゾクチョウ</t>
    </rPh>
    <phoneticPr fontId="2"/>
  </si>
  <si>
    <t>社長</t>
    <rPh sb="0" eb="2">
      <t>シャチョウ</t>
    </rPh>
    <phoneticPr fontId="2"/>
  </si>
  <si>
    <t>現金</t>
    <rPh sb="0" eb="2">
      <t>ゲンキン</t>
    </rPh>
    <phoneticPr fontId="2"/>
  </si>
  <si>
    <t>手形</t>
    <rPh sb="0" eb="2">
      <t>テガタ</t>
    </rPh>
    <phoneticPr fontId="2"/>
  </si>
  <si>
    <t>サイト</t>
    <phoneticPr fontId="2"/>
  </si>
  <si>
    <t>日</t>
    <rPh sb="0" eb="1">
      <t>ヒ</t>
    </rPh>
    <phoneticPr fontId="2"/>
  </si>
  <si>
    <t>その他</t>
    <rPh sb="2" eb="3">
      <t>タ</t>
    </rPh>
    <phoneticPr fontId="2"/>
  </si>
  <si>
    <t>②現場控え</t>
    <rPh sb="1" eb="3">
      <t>ゲンバ</t>
    </rPh>
    <rPh sb="3" eb="4">
      <t>ヒカ</t>
    </rPh>
    <phoneticPr fontId="2"/>
  </si>
  <si>
    <t>得意先コード</t>
    <rPh sb="0" eb="2">
      <t>トクイ</t>
    </rPh>
    <rPh sb="2" eb="3">
      <t>サキ</t>
    </rPh>
    <phoneticPr fontId="2"/>
  </si>
  <si>
    <t>③現場→担当部→社長→総務部保管</t>
    <rPh sb="1" eb="3">
      <t>ゲンバ</t>
    </rPh>
    <rPh sb="4" eb="7">
      <t>タントウブ</t>
    </rPh>
    <rPh sb="8" eb="10">
      <t>シャチョウ</t>
    </rPh>
    <rPh sb="11" eb="13">
      <t>ソウム</t>
    </rPh>
    <rPh sb="13" eb="14">
      <t>ブ</t>
    </rPh>
    <rPh sb="14" eb="16">
      <t>ホカン</t>
    </rPh>
    <phoneticPr fontId="2"/>
  </si>
  <si>
    <t>（仮称）○○ビル新築工事</t>
    <rPh sb="1" eb="3">
      <t>カショウ</t>
    </rPh>
    <rPh sb="8" eb="10">
      <t>シンチク</t>
    </rPh>
    <rPh sb="10" eb="12">
      <t>コウジ</t>
    </rPh>
    <phoneticPr fontId="2"/>
  </si>
  <si>
    <t>　ので、入力漏れのないようご協力をお願いします。</t>
    <rPh sb="4" eb="6">
      <t>ニュウリョク</t>
    </rPh>
    <rPh sb="6" eb="7">
      <t>モ</t>
    </rPh>
    <rPh sb="14" eb="16">
      <t>キョウリョク</t>
    </rPh>
    <rPh sb="18" eb="19">
      <t>ネガ</t>
    </rPh>
    <phoneticPr fontId="2"/>
  </si>
  <si>
    <r>
      <t>請　求　書</t>
    </r>
    <r>
      <rPr>
        <sz val="10"/>
        <rFont val="HG丸ｺﾞｼｯｸM-PRO"/>
        <family val="3"/>
        <charset val="128"/>
      </rPr>
      <t>（一般・物品　Ⅰ）</t>
    </r>
    <rPh sb="0" eb="1">
      <t>ショウ</t>
    </rPh>
    <rPh sb="2" eb="3">
      <t>モトム</t>
    </rPh>
    <rPh sb="4" eb="5">
      <t>ショ</t>
    </rPh>
    <rPh sb="6" eb="8">
      <t>イッパン</t>
    </rPh>
    <rPh sb="9" eb="11">
      <t>ブッピン</t>
    </rPh>
    <phoneticPr fontId="2"/>
  </si>
  <si>
    <t>〒</t>
    <phoneticPr fontId="2"/>
  </si>
  <si>
    <t>－</t>
    <phoneticPr fontId="2"/>
  </si>
  <si>
    <t>－</t>
    <phoneticPr fontId="2"/>
  </si>
  <si>
    <t>請求年月日</t>
    <phoneticPr fontId="2"/>
  </si>
  <si>
    <t>今回請求額</t>
    <phoneticPr fontId="2"/>
  </si>
  <si>
    <t>㊞</t>
    <phoneticPr fontId="2"/>
  </si>
  <si>
    <t>請求年月日</t>
    <phoneticPr fontId="2"/>
  </si>
  <si>
    <r>
      <t>五十嵐建設工業</t>
    </r>
    <r>
      <rPr>
        <u val="singleAccounting"/>
        <sz val="10"/>
        <rFont val="HG丸ｺﾞｼｯｸM-PRO"/>
        <family val="3"/>
        <charset val="128"/>
      </rPr>
      <t>株式会社　御中</t>
    </r>
    <rPh sb="0" eb="3">
      <t>イカラシ</t>
    </rPh>
    <rPh sb="3" eb="5">
      <t>ケンセツ</t>
    </rPh>
    <rPh sb="5" eb="7">
      <t>コウギョウ</t>
    </rPh>
    <rPh sb="7" eb="9">
      <t>カブシキ</t>
    </rPh>
    <rPh sb="9" eb="11">
      <t>カイシャ</t>
    </rPh>
    <rPh sb="12" eb="14">
      <t>オンチュウ</t>
    </rPh>
    <phoneticPr fontId="2"/>
  </si>
  <si>
    <t>３．書ききれない場合は様式(一般-Ⅱ)を併用して下さい。(一般-Ⅱ)は請求者印は不要ですが、請求者名と</t>
    <rPh sb="2" eb="3">
      <t>カ</t>
    </rPh>
    <rPh sb="8" eb="10">
      <t>バアイ</t>
    </rPh>
    <rPh sb="11" eb="13">
      <t>ヨウシキ</t>
    </rPh>
    <rPh sb="14" eb="16">
      <t>イッパン</t>
    </rPh>
    <rPh sb="20" eb="22">
      <t>ヘイヨウ</t>
    </rPh>
    <rPh sb="24" eb="25">
      <t>クダ</t>
    </rPh>
    <rPh sb="29" eb="31">
      <t>イッパン</t>
    </rPh>
    <rPh sb="35" eb="37">
      <t>セイキュウ</t>
    </rPh>
    <rPh sb="37" eb="38">
      <t>シャ</t>
    </rPh>
    <rPh sb="38" eb="39">
      <t>イン</t>
    </rPh>
    <rPh sb="40" eb="42">
      <t>フヨウ</t>
    </rPh>
    <rPh sb="46" eb="48">
      <t>セイキュウ</t>
    </rPh>
    <rPh sb="48" eb="49">
      <t>シャ</t>
    </rPh>
    <rPh sb="49" eb="50">
      <t>メイ</t>
    </rPh>
    <phoneticPr fontId="2"/>
  </si>
  <si>
    <t>取引先コードを必ず記入願います。</t>
  </si>
  <si>
    <r>
      <t>請　求　書</t>
    </r>
    <r>
      <rPr>
        <sz val="10"/>
        <rFont val="HG丸ｺﾞｼｯｸM-PRO"/>
        <family val="3"/>
        <charset val="128"/>
      </rPr>
      <t>（一般・物品　Ⅱ-1）</t>
    </r>
    <rPh sb="0" eb="1">
      <t>ショウ</t>
    </rPh>
    <rPh sb="2" eb="3">
      <t>モトム</t>
    </rPh>
    <rPh sb="4" eb="5">
      <t>ショ</t>
    </rPh>
    <rPh sb="6" eb="8">
      <t>イッパン</t>
    </rPh>
    <rPh sb="9" eb="11">
      <t>ブッピン</t>
    </rPh>
    <phoneticPr fontId="2"/>
  </si>
  <si>
    <r>
      <t>請　求　書</t>
    </r>
    <r>
      <rPr>
        <sz val="10"/>
        <rFont val="HG丸ｺﾞｼｯｸM-PRO"/>
        <family val="3"/>
        <charset val="128"/>
      </rPr>
      <t>（一般・物品　Ⅱ-2）</t>
    </r>
    <rPh sb="0" eb="1">
      <t>ショウ</t>
    </rPh>
    <rPh sb="2" eb="3">
      <t>モトム</t>
    </rPh>
    <rPh sb="4" eb="5">
      <t>ショ</t>
    </rPh>
    <rPh sb="6" eb="8">
      <t>イッパン</t>
    </rPh>
    <rPh sb="9" eb="11">
      <t>ブッピン</t>
    </rPh>
    <phoneticPr fontId="2"/>
  </si>
  <si>
    <t>※　その他不明の点は現場担当者までお問い合わせ下さい。　　　　　　　　　　</t>
    <rPh sb="4" eb="5">
      <t>タ</t>
    </rPh>
    <rPh sb="5" eb="7">
      <t>フメイ</t>
    </rPh>
    <rPh sb="8" eb="9">
      <t>テン</t>
    </rPh>
    <rPh sb="10" eb="12">
      <t>ゲンバ</t>
    </rPh>
    <rPh sb="12" eb="15">
      <t>タントウシャ</t>
    </rPh>
    <rPh sb="18" eb="19">
      <t>ト</t>
    </rPh>
    <rPh sb="20" eb="21">
      <t>ア</t>
    </rPh>
    <rPh sb="23" eb="24">
      <t>クダ</t>
    </rPh>
    <phoneticPr fontId="2"/>
  </si>
  <si>
    <t>支　　払　　条　　件　（消費税含む）</t>
    <rPh sb="0" eb="1">
      <t>ササ</t>
    </rPh>
    <rPh sb="3" eb="4">
      <t>バライ</t>
    </rPh>
    <rPh sb="6" eb="7">
      <t>ジョウ</t>
    </rPh>
    <rPh sb="9" eb="10">
      <t>ケン</t>
    </rPh>
    <rPh sb="12" eb="15">
      <t>ショウヒゼイ</t>
    </rPh>
    <rPh sb="15" eb="16">
      <t>フク</t>
    </rPh>
    <phoneticPr fontId="2"/>
  </si>
  <si>
    <t>　　ワークシート「請求書」の工事コードは、現場を管理する上で重要なコードです</t>
    <rPh sb="9" eb="12">
      <t>セイキュウショ</t>
    </rPh>
    <rPh sb="14" eb="16">
      <t>コウジ</t>
    </rPh>
    <rPh sb="21" eb="23">
      <t>ゲンバ</t>
    </rPh>
    <rPh sb="24" eb="26">
      <t>カンリ</t>
    </rPh>
    <rPh sb="28" eb="29">
      <t>ウエ</t>
    </rPh>
    <rPh sb="30" eb="32">
      <t>ジュウヨウ</t>
    </rPh>
    <phoneticPr fontId="2"/>
  </si>
  <si>
    <t>　　　　　　　　　　　　　　　　　　　 請求にお使いください。　　</t>
    <phoneticPr fontId="2"/>
  </si>
  <si>
    <t>②.「請求書（一般・物品Ⅰ）」・・・　　請負工事以外の物品納入（鉄筋・生コン等）・単価契約（労務等）の　　　</t>
    <rPh sb="3" eb="5">
      <t>セイキュウ</t>
    </rPh>
    <rPh sb="5" eb="6">
      <t>ショ</t>
    </rPh>
    <rPh sb="7" eb="9">
      <t>イッパン</t>
    </rPh>
    <rPh sb="10" eb="12">
      <t>ブッピン</t>
    </rPh>
    <rPh sb="20" eb="22">
      <t>ウケオイ</t>
    </rPh>
    <rPh sb="22" eb="24">
      <t>コウジ</t>
    </rPh>
    <rPh sb="24" eb="26">
      <t>イガイ</t>
    </rPh>
    <rPh sb="27" eb="29">
      <t>ブッピン</t>
    </rPh>
    <rPh sb="29" eb="31">
      <t>ノウニュウ</t>
    </rPh>
    <rPh sb="32" eb="34">
      <t>テッキン</t>
    </rPh>
    <rPh sb="35" eb="36">
      <t>ナマ</t>
    </rPh>
    <rPh sb="38" eb="39">
      <t>トウ</t>
    </rPh>
    <rPh sb="41" eb="43">
      <t>タンカ</t>
    </rPh>
    <rPh sb="43" eb="45">
      <t>ケイヤク</t>
    </rPh>
    <rPh sb="46" eb="48">
      <t>ロウム</t>
    </rPh>
    <rPh sb="48" eb="49">
      <t>トウ</t>
    </rPh>
    <phoneticPr fontId="2"/>
  </si>
  <si>
    <t>科目</t>
    <rPh sb="0" eb="2">
      <t>カモク</t>
    </rPh>
    <phoneticPr fontId="2"/>
  </si>
  <si>
    <t>工種</t>
    <rPh sb="0" eb="2">
      <t>コウシュ</t>
    </rPh>
    <phoneticPr fontId="2"/>
  </si>
  <si>
    <t>月日</t>
    <rPh sb="0" eb="2">
      <t>ツキヒ</t>
    </rPh>
    <phoneticPr fontId="2"/>
  </si>
  <si>
    <t>品 名 又 は 摘 要</t>
    <phoneticPr fontId="2"/>
  </si>
  <si>
    <t>備考</t>
    <rPh sb="0" eb="2">
      <t>ビコウ</t>
    </rPh>
    <phoneticPr fontId="2"/>
  </si>
  <si>
    <t>（消費税抜き）　　　　　　　計</t>
    <rPh sb="1" eb="4">
      <t>ショウヒゼイ</t>
    </rPh>
    <rPh sb="4" eb="5">
      <t>ヌ</t>
    </rPh>
    <rPh sb="14" eb="15">
      <t>ケイ</t>
    </rPh>
    <phoneticPr fontId="2"/>
  </si>
  <si>
    <t>本</t>
    <rPh sb="0" eb="1">
      <t>ホン</t>
    </rPh>
    <phoneticPr fontId="2"/>
  </si>
  <si>
    <t>（消費税抜き）　　　　　　計</t>
    <rPh sb="1" eb="4">
      <t>ショウヒゼイ</t>
    </rPh>
    <rPh sb="4" eb="5">
      <t>ヌ</t>
    </rPh>
    <rPh sb="13" eb="14">
      <t>ケイ</t>
    </rPh>
    <phoneticPr fontId="2"/>
  </si>
  <si>
    <t xml:space="preserve">(Ⅰ+(Ⅱ-1)+(Ⅱ-2))税抜き　　　　合計 </t>
    <rPh sb="15" eb="16">
      <t>ゼイ</t>
    </rPh>
    <rPh sb="16" eb="17">
      <t>ヌ</t>
    </rPh>
    <rPh sb="22" eb="24">
      <t>ゴウケイ</t>
    </rPh>
    <phoneticPr fontId="2"/>
  </si>
  <si>
    <t>0000001</t>
    <phoneticPr fontId="2"/>
  </si>
  <si>
    <t>000</t>
    <phoneticPr fontId="2"/>
  </si>
  <si>
    <t>1111</t>
    <phoneticPr fontId="2"/>
  </si>
  <si>
    <t>○○県○○市○○町○丁目○番○号</t>
    <rPh sb="2" eb="3">
      <t>ケン</t>
    </rPh>
    <rPh sb="5" eb="6">
      <t>シ</t>
    </rPh>
    <rPh sb="8" eb="9">
      <t>マチ</t>
    </rPh>
    <rPh sb="10" eb="12">
      <t>チョウメ</t>
    </rPh>
    <rPh sb="13" eb="14">
      <t>バン</t>
    </rPh>
    <rPh sb="15" eb="16">
      <t>ゴウ</t>
    </rPh>
    <phoneticPr fontId="2"/>
  </si>
  <si>
    <t>○○株式会社</t>
    <rPh sb="2" eb="4">
      <t>カブシキ</t>
    </rPh>
    <rPh sb="4" eb="6">
      <t>カイシャ</t>
    </rPh>
    <phoneticPr fontId="2"/>
  </si>
  <si>
    <t>0000002</t>
    <phoneticPr fontId="2"/>
  </si>
  <si>
    <t>○○○○○○○○</t>
    <phoneticPr fontId="2"/>
  </si>
  <si>
    <t>普通</t>
    <rPh sb="0" eb="2">
      <t>フツウ</t>
    </rPh>
    <phoneticPr fontId="2"/>
  </si>
  <si>
    <t>1234567</t>
    <phoneticPr fontId="2"/>
  </si>
  <si>
    <t>束</t>
    <rPh sb="0" eb="1">
      <t>タバ</t>
    </rPh>
    <phoneticPr fontId="2"/>
  </si>
  <si>
    <t>常用労務</t>
    <rPh sb="0" eb="2">
      <t>ジョウヨウ</t>
    </rPh>
    <rPh sb="2" eb="4">
      <t>ロウム</t>
    </rPh>
    <phoneticPr fontId="2"/>
  </si>
  <si>
    <t>人</t>
    <rPh sb="0" eb="1">
      <t>ニン</t>
    </rPh>
    <phoneticPr fontId="2"/>
  </si>
  <si>
    <t>D16</t>
    <phoneticPr fontId="2"/>
  </si>
  <si>
    <t>t</t>
    <phoneticPr fontId="2"/>
  </si>
  <si>
    <t>24-8-25</t>
    <phoneticPr fontId="2"/>
  </si>
  <si>
    <t>㎥</t>
    <phoneticPr fontId="2"/>
  </si>
  <si>
    <t>㍑</t>
    <phoneticPr fontId="2"/>
  </si>
  <si>
    <t>000000002</t>
    <phoneticPr fontId="2"/>
  </si>
  <si>
    <r>
      <t>0</t>
    </r>
    <r>
      <rPr>
        <sz val="10"/>
        <rFont val="ＭＳ 明朝"/>
        <family val="1"/>
        <charset val="128"/>
      </rPr>
      <t>00</t>
    </r>
    <phoneticPr fontId="2"/>
  </si>
  <si>
    <t>○○県○○市○○町○丁目○番○号</t>
    <rPh sb="2" eb="3">
      <t>ケン</t>
    </rPh>
    <rPh sb="5" eb="6">
      <t>シ</t>
    </rPh>
    <rPh sb="8" eb="9">
      <t>チョウ</t>
    </rPh>
    <rPh sb="10" eb="12">
      <t>チョウメ</t>
    </rPh>
    <rPh sb="13" eb="14">
      <t>バン</t>
    </rPh>
    <rPh sb="15" eb="16">
      <t>ゴウ</t>
    </rPh>
    <phoneticPr fontId="2"/>
  </si>
  <si>
    <t>○○○○○</t>
    <phoneticPr fontId="2"/>
  </si>
  <si>
    <t>３.入力時注意事項</t>
    <rPh sb="2" eb="5">
      <t>ニュウリョクジ</t>
    </rPh>
    <rPh sb="5" eb="7">
      <t>チュウイ</t>
    </rPh>
    <rPh sb="7" eb="9">
      <t>ジコウ</t>
    </rPh>
    <phoneticPr fontId="2"/>
  </si>
  <si>
    <t>　　御社のコードをご存知無い場合は、お手数ですが担当者までお問合せください。</t>
    <rPh sb="2" eb="4">
      <t>オンシャ</t>
    </rPh>
    <rPh sb="10" eb="12">
      <t>ゾンジ</t>
    </rPh>
    <rPh sb="12" eb="13">
      <t>ナ</t>
    </rPh>
    <rPh sb="14" eb="16">
      <t>バアイ</t>
    </rPh>
    <rPh sb="19" eb="21">
      <t>テスウ</t>
    </rPh>
    <rPh sb="24" eb="27">
      <t>タントウシャ</t>
    </rPh>
    <rPh sb="30" eb="32">
      <t>トイアワ</t>
    </rPh>
    <phoneticPr fontId="2"/>
  </si>
  <si>
    <t>１．締切は毎月末日とし、翌月５日迄に現場事務所へ提出してください。</t>
    <rPh sb="2" eb="4">
      <t>シメキリ</t>
    </rPh>
    <rPh sb="5" eb="7">
      <t>マイツキ</t>
    </rPh>
    <rPh sb="7" eb="9">
      <t>マツジツ</t>
    </rPh>
    <rPh sb="12" eb="13">
      <t>ヨク</t>
    </rPh>
    <rPh sb="13" eb="14">
      <t>ツキ</t>
    </rPh>
    <rPh sb="14" eb="16">
      <t>イツカ</t>
    </rPh>
    <rPh sb="16" eb="17">
      <t>マデ</t>
    </rPh>
    <rPh sb="18" eb="20">
      <t>ゲンバ</t>
    </rPh>
    <rPh sb="20" eb="23">
      <t>ジムショ</t>
    </rPh>
    <rPh sb="24" eb="26">
      <t>テイシュツ</t>
    </rPh>
    <phoneticPr fontId="2"/>
  </si>
  <si>
    <t>１．今回請求額欄は、税込み金額。その他金額欄は、税抜き金額でご記入ください。</t>
    <rPh sb="2" eb="4">
      <t>コンカイ</t>
    </rPh>
    <rPh sb="4" eb="7">
      <t>セイキュウガク</t>
    </rPh>
    <rPh sb="7" eb="8">
      <t>ラン</t>
    </rPh>
    <rPh sb="10" eb="12">
      <t>ゼイコ</t>
    </rPh>
    <rPh sb="13" eb="15">
      <t>キンガク</t>
    </rPh>
    <rPh sb="18" eb="19">
      <t>タ</t>
    </rPh>
    <rPh sb="19" eb="21">
      <t>キンガク</t>
    </rPh>
    <rPh sb="21" eb="22">
      <t>ラン</t>
    </rPh>
    <rPh sb="24" eb="25">
      <t>ゼイ</t>
    </rPh>
    <rPh sb="25" eb="26">
      <t>ヌ</t>
    </rPh>
    <rPh sb="27" eb="29">
      <t>キンガク</t>
    </rPh>
    <rPh sb="31" eb="33">
      <t>キニュウ</t>
    </rPh>
    <phoneticPr fontId="2"/>
  </si>
  <si>
    <t>を必ずご記入ください。</t>
    <phoneticPr fontId="2"/>
  </si>
  <si>
    <t>５．提出は、②現場控え③本社控えのみで結構です。①は、御社控えとしてください。</t>
    <rPh sb="2" eb="4">
      <t>テイシュツ</t>
    </rPh>
    <rPh sb="7" eb="9">
      <t>ゲンバ</t>
    </rPh>
    <rPh sb="9" eb="10">
      <t>ヒカ</t>
    </rPh>
    <rPh sb="12" eb="14">
      <t>ホンシャ</t>
    </rPh>
    <rPh sb="14" eb="15">
      <t>ヒカ</t>
    </rPh>
    <rPh sb="19" eb="21">
      <t>ケッコウ</t>
    </rPh>
    <rPh sb="27" eb="29">
      <t>オンシャ</t>
    </rPh>
    <rPh sb="29" eb="30">
      <t>ヒカ</t>
    </rPh>
    <phoneticPr fontId="2"/>
  </si>
  <si>
    <t>　　請求内訳の記載は、ワークシート「請求書（一般・物品Ⅰ）」の太枠のみ記入してください。</t>
    <rPh sb="2" eb="4">
      <t>セイキュウ</t>
    </rPh>
    <rPh sb="4" eb="6">
      <t>ウチワケ</t>
    </rPh>
    <rPh sb="7" eb="9">
      <t>キサイ</t>
    </rPh>
    <rPh sb="18" eb="20">
      <t>セイキュウ</t>
    </rPh>
    <rPh sb="20" eb="21">
      <t>ショ</t>
    </rPh>
    <rPh sb="22" eb="24">
      <t>イッパン</t>
    </rPh>
    <rPh sb="25" eb="27">
      <t>ブッピン</t>
    </rPh>
    <rPh sb="31" eb="33">
      <t>フトワク</t>
    </rPh>
    <rPh sb="35" eb="37">
      <t>キニュウ</t>
    </rPh>
    <phoneticPr fontId="2"/>
  </si>
  <si>
    <t>　　ワークシート「基本情報入力」の「取引先コード」は、貴社の住所・振込口座等の管理データを登録</t>
    <rPh sb="9" eb="11">
      <t>キホン</t>
    </rPh>
    <rPh sb="11" eb="13">
      <t>ジョウホウ</t>
    </rPh>
    <rPh sb="13" eb="15">
      <t>ニュウリョク</t>
    </rPh>
    <rPh sb="18" eb="20">
      <t>トリヒキ</t>
    </rPh>
    <rPh sb="20" eb="21">
      <t>サキ</t>
    </rPh>
    <rPh sb="27" eb="29">
      <t>キシャ</t>
    </rPh>
    <rPh sb="30" eb="32">
      <t>ジュウショ</t>
    </rPh>
    <rPh sb="33" eb="35">
      <t>フリコ</t>
    </rPh>
    <rPh sb="35" eb="37">
      <t>コウザ</t>
    </rPh>
    <rPh sb="37" eb="38">
      <t>トウ</t>
    </rPh>
    <rPh sb="39" eb="41">
      <t>カンリ</t>
    </rPh>
    <rPh sb="45" eb="47">
      <t>トウロク</t>
    </rPh>
    <phoneticPr fontId="2"/>
  </si>
  <si>
    <t>取引先コード</t>
    <rPh sb="0" eb="2">
      <t>トリヒキ</t>
    </rPh>
    <rPh sb="2" eb="3">
      <t>サキ</t>
    </rPh>
    <phoneticPr fontId="2"/>
  </si>
  <si>
    <t>取　引　先　コ　ー　ド</t>
    <rPh sb="0" eb="1">
      <t>トリ</t>
    </rPh>
    <rPh sb="2" eb="3">
      <t>イン</t>
    </rPh>
    <rPh sb="4" eb="5">
      <t>サキ</t>
    </rPh>
    <phoneticPr fontId="7"/>
  </si>
  <si>
    <t>４．購買契約をとりかわしているものは、注文書に記載してある、「工事コード」「取引先コード」及び、「支払条件」</t>
    <rPh sb="2" eb="4">
      <t>コウバイ</t>
    </rPh>
    <rPh sb="4" eb="6">
      <t>ケイヤク</t>
    </rPh>
    <rPh sb="19" eb="22">
      <t>チュウモンショ</t>
    </rPh>
    <rPh sb="23" eb="25">
      <t>キサイ</t>
    </rPh>
    <rPh sb="31" eb="33">
      <t>コウジ</t>
    </rPh>
    <rPh sb="38" eb="40">
      <t>トリヒキ</t>
    </rPh>
    <rPh sb="40" eb="41">
      <t>サキ</t>
    </rPh>
    <rPh sb="45" eb="46">
      <t>オヨ</t>
    </rPh>
    <rPh sb="49" eb="51">
      <t>シハライ</t>
    </rPh>
    <rPh sb="51" eb="53">
      <t>ジョウケン</t>
    </rPh>
    <phoneticPr fontId="2"/>
  </si>
  <si>
    <t>　単価契約（鉄筋・生コン等）用請求書目次</t>
    <rPh sb="1" eb="3">
      <t>タンカ</t>
    </rPh>
    <rPh sb="3" eb="5">
      <t>ケイヤク</t>
    </rPh>
    <rPh sb="6" eb="8">
      <t>テッキン</t>
    </rPh>
    <rPh sb="9" eb="10">
      <t>ショウ</t>
    </rPh>
    <rPh sb="12" eb="13">
      <t>ナド</t>
    </rPh>
    <rPh sb="14" eb="15">
      <t>ヨウ</t>
    </rPh>
    <rPh sb="15" eb="18">
      <t>セイキュウショ</t>
    </rPh>
    <rPh sb="18" eb="20">
      <t>モクジ</t>
    </rPh>
    <phoneticPr fontId="2"/>
  </si>
  <si>
    <t>一般・物品、労務・材料</t>
    <rPh sb="0" eb="2">
      <t>イッパン</t>
    </rPh>
    <rPh sb="3" eb="5">
      <t>ブッピン</t>
    </rPh>
    <phoneticPr fontId="2"/>
  </si>
  <si>
    <t>(消費税8%用)</t>
    <rPh sb="1" eb="4">
      <t>ショウヒゼイ</t>
    </rPh>
    <rPh sb="6" eb="7">
      <t>ヨウ</t>
    </rPh>
    <phoneticPr fontId="2"/>
  </si>
  <si>
    <t>vol.6</t>
    <phoneticPr fontId="2"/>
  </si>
  <si>
    <t>消費税(8%)</t>
    <rPh sb="0" eb="3">
      <t>ショウヒゼイ</t>
    </rPh>
    <phoneticPr fontId="2"/>
  </si>
  <si>
    <t>10%税率</t>
    <rPh sb="3" eb="5">
      <t>ゼイリツ</t>
    </rPh>
    <phoneticPr fontId="2"/>
  </si>
  <si>
    <t>適格請求書発行事業者
登録番号</t>
    <rPh sb="11" eb="13">
      <t>トウロク</t>
    </rPh>
    <rPh sb="13" eb="15">
      <t>バンゴウ</t>
    </rPh>
    <phoneticPr fontId="2"/>
  </si>
  <si>
    <t>T3110001006338</t>
    <phoneticPr fontId="2"/>
  </si>
  <si>
    <t>950</t>
    <phoneticPr fontId="2"/>
  </si>
  <si>
    <t>025</t>
    <phoneticPr fontId="2"/>
  </si>
  <si>
    <t>登録番号：</t>
    <rPh sb="0" eb="4">
      <t>トウロクバンゴウ</t>
    </rPh>
    <phoneticPr fontId="2"/>
  </si>
  <si>
    <t>消費税額（10%）</t>
    <rPh sb="0" eb="3">
      <t>ショウヒゼイ</t>
    </rPh>
    <rPh sb="3" eb="4">
      <t>ガク</t>
    </rPh>
    <phoneticPr fontId="2"/>
  </si>
  <si>
    <t>口座名（カナ）</t>
    <rPh sb="0" eb="1">
      <t>クチ</t>
    </rPh>
    <rPh sb="1" eb="2">
      <t>ザ</t>
    </rPh>
    <rPh sb="2" eb="3">
      <t>メイ</t>
    </rPh>
    <phoneticPr fontId="2"/>
  </si>
  <si>
    <t>金額（円）</t>
    <rPh sb="0" eb="2">
      <t>キンガク</t>
    </rPh>
    <rPh sb="3" eb="4">
      <t>エン</t>
    </rPh>
    <phoneticPr fontId="2"/>
  </si>
  <si>
    <t>手形・でんさい</t>
    <rPh sb="0" eb="2">
      <t>テガタ</t>
    </rPh>
    <phoneticPr fontId="2"/>
  </si>
  <si>
    <t>0000</t>
    <phoneticPr fontId="2"/>
  </si>
  <si>
    <t>新潟市江南区◯◯◯2-2-17</t>
    <rPh sb="0" eb="3">
      <t>ニイガタシ</t>
    </rPh>
    <rPh sb="3" eb="6">
      <t>コウナンク</t>
    </rPh>
    <phoneticPr fontId="2"/>
  </si>
  <si>
    <t>◯◯◯◯株式会社</t>
    <rPh sb="4" eb="8">
      <t>カブシキガイシャ</t>
    </rPh>
    <phoneticPr fontId="2"/>
  </si>
  <si>
    <t>T311000100****</t>
    <phoneticPr fontId="2"/>
  </si>
  <si>
    <t>第四北越銀行</t>
    <rPh sb="0" eb="2">
      <t>ダイシ</t>
    </rPh>
    <rPh sb="2" eb="4">
      <t>ホクエツ</t>
    </rPh>
    <rPh sb="4" eb="6">
      <t>ギンコウ</t>
    </rPh>
    <phoneticPr fontId="2"/>
  </si>
  <si>
    <t>亀田支店</t>
    <rPh sb="0" eb="2">
      <t>カメダ</t>
    </rPh>
    <rPh sb="2" eb="4">
      <t>シテン</t>
    </rPh>
    <phoneticPr fontId="2"/>
  </si>
  <si>
    <t>ｺｳｻﾞﾒｲ(ｶ</t>
    <phoneticPr fontId="2"/>
  </si>
  <si>
    <t>1111111</t>
    <phoneticPr fontId="2"/>
  </si>
  <si>
    <t>◯◯◯◯工事</t>
    <rPh sb="4" eb="6">
      <t>コウジ</t>
    </rPh>
    <phoneticPr fontId="2"/>
  </si>
  <si>
    <t>2030000</t>
    <phoneticPr fontId="2"/>
  </si>
  <si>
    <t>代表取締役  ◯◯ ◯◯</t>
    <rPh sb="0" eb="5">
      <t>ダイヒョウトリシマリヤク</t>
    </rPh>
    <phoneticPr fontId="2"/>
  </si>
  <si>
    <t>(Ⅰ+(Ⅱ-1)+(Ⅱ-2))税抜き　　　　合      計</t>
    <rPh sb="15" eb="16">
      <t>ゼイ</t>
    </rPh>
    <rPh sb="16" eb="17">
      <t>ヌ</t>
    </rPh>
    <rPh sb="22" eb="23">
      <t>ゴウ</t>
    </rPh>
    <rPh sb="29" eb="30">
      <t>ケイ</t>
    </rPh>
    <phoneticPr fontId="2"/>
  </si>
  <si>
    <t>)</t>
    <phoneticPr fontId="2"/>
  </si>
  <si>
    <t>品名</t>
    <rPh sb="0" eb="2">
      <t>ヒンメイ</t>
    </rPh>
    <phoneticPr fontId="2"/>
  </si>
  <si>
    <t>（ 10％対象計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</si>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</sst>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0_);[Red]\(#,##0.000\)"/>
    <numFmt numFmtId="178" formatCode="#,##0.00_);[Red]\(#,##0.00\)"/>
    <numFmt numFmtId="179" formatCode="0_);[Red]\(0\)"/>
    <numFmt numFmtId="180" formatCode="\(0.0%\)"/>
    <numFmt numFmtId="181" formatCode="#,###.##\ ;[Red]\-#,###.##\ "/>
    <numFmt numFmtId="182" formatCode="yyyy&quot;年&quot;m&quot;月分&quot;"/>
    <numFmt numFmtId="183" formatCode="#,##0_);[Red]\(#,##0\)"/>
    <numFmt numFmtId="184" formatCode="\(\ \ #,###;[Red]\(\ \ \-#,###"/>
    <numFmt numFmtId="185" formatCode="\(\ \ #,###\ ;[Red]\(\ \ \-#,###"/>
  </numFmts>
  <fonts count="50">
    <font>
      <sz val="10"/>
      <name val="ＭＳ 明朝"/>
      <family val="1"/>
      <charset val="128"/>
    </font>
    <font>
      <sz val="10"/>
      <name val="ＭＳ 明朝"/>
      <family val="1"/>
      <charset val="128"/>
    </font>
    <font>
      <sz val="6"/>
      <name val="ＭＳ 明朝"/>
      <family val="1"/>
      <charset val="128"/>
    </font>
    <font>
      <u/>
      <sz val="10"/>
      <color indexed="12"/>
      <name val="ＭＳ 明朝"/>
      <family val="1"/>
      <charset val="128"/>
    </font>
    <font>
      <b/>
      <sz val="10"/>
      <color indexed="9"/>
      <name val="HG丸ｺﾞｼｯｸM-PRO"/>
      <family val="3"/>
      <charset val="128"/>
    </font>
    <font>
      <sz val="10"/>
      <name val="ＭＳ Ｐ明朝"/>
      <family val="1"/>
      <charset val="128"/>
    </font>
    <font>
      <b/>
      <sz val="11"/>
      <name val="ＭＳ Ｐ明朝"/>
      <family val="1"/>
      <charset val="128"/>
    </font>
    <font>
      <sz val="6"/>
      <name val="ＭＳ Ｐゴシック"/>
      <family val="3"/>
      <charset val="128"/>
    </font>
    <font>
      <b/>
      <sz val="10"/>
      <name val="ＭＳ 明朝"/>
      <family val="1"/>
      <charset val="128"/>
    </font>
    <font>
      <sz val="12"/>
      <name val="ＭＳ 明朝"/>
      <family val="1"/>
      <charset val="128"/>
    </font>
    <font>
      <sz val="9"/>
      <color indexed="81"/>
      <name val="ＭＳ Ｐゴシック"/>
      <family val="3"/>
      <charset val="128"/>
    </font>
    <font>
      <b/>
      <sz val="9"/>
      <color indexed="81"/>
      <name val="ＭＳ Ｐゴシック"/>
      <family val="3"/>
      <charset val="128"/>
    </font>
    <font>
      <b/>
      <sz val="12"/>
      <name val="ＭＳ Ｐ明朝"/>
      <family val="1"/>
      <charset val="128"/>
    </font>
    <font>
      <b/>
      <sz val="16"/>
      <name val="ＭＳ 明朝"/>
      <family val="1"/>
      <charset val="128"/>
    </font>
    <font>
      <b/>
      <sz val="10"/>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b/>
      <u/>
      <sz val="14"/>
      <color indexed="12"/>
      <name val="ＭＳ 明朝"/>
      <family val="1"/>
      <charset val="128"/>
    </font>
    <font>
      <b/>
      <u/>
      <sz val="14"/>
      <color indexed="12"/>
      <name val="ＭＳ ゴシック"/>
      <family val="3"/>
      <charset val="128"/>
    </font>
    <font>
      <sz val="14"/>
      <name val="ＭＳ Ｐ明朝"/>
      <family val="1"/>
      <charset val="128"/>
    </font>
    <font>
      <sz val="11"/>
      <name val="ＭＳ 明朝"/>
      <family val="1"/>
      <charset val="128"/>
    </font>
    <font>
      <b/>
      <u/>
      <sz val="12"/>
      <color indexed="12"/>
      <name val="ＭＳ ゴシック"/>
      <family val="3"/>
      <charset val="128"/>
    </font>
    <font>
      <sz val="10"/>
      <name val="HG丸ｺﾞｼｯｸM-PRO"/>
      <family val="3"/>
      <charset val="128"/>
    </font>
    <font>
      <sz val="9"/>
      <name val="HG丸ｺﾞｼｯｸM-PRO"/>
      <family val="3"/>
      <charset val="128"/>
    </font>
    <font>
      <u/>
      <sz val="10"/>
      <name val="ＭＳ 明朝"/>
      <family val="1"/>
      <charset val="128"/>
    </font>
    <font>
      <sz val="18"/>
      <name val="HG丸ｺﾞｼｯｸM-PRO"/>
      <family val="3"/>
      <charset val="128"/>
    </font>
    <font>
      <u val="singleAccounting"/>
      <sz val="10"/>
      <name val="HG丸ｺﾞｼｯｸM-PRO"/>
      <family val="3"/>
      <charset val="128"/>
    </font>
    <font>
      <u val="singleAccounting"/>
      <sz val="16"/>
      <name val="HG丸ｺﾞｼｯｸM-PRO"/>
      <family val="3"/>
      <charset val="128"/>
    </font>
    <font>
      <sz val="9"/>
      <name val="ＭＳ ゴシック"/>
      <family val="3"/>
      <charset val="128"/>
    </font>
    <font>
      <sz val="8"/>
      <name val="HG丸ｺﾞｼｯｸM-PRO"/>
      <family val="3"/>
      <charset val="128"/>
    </font>
    <font>
      <sz val="7.5"/>
      <name val="HG丸ｺﾞｼｯｸM-PRO"/>
      <family val="3"/>
      <charset val="128"/>
    </font>
    <font>
      <b/>
      <sz val="10"/>
      <name val="HG丸ｺﾞｼｯｸM-PRO"/>
      <family val="3"/>
      <charset val="128"/>
    </font>
    <font>
      <u val="singleAccounting"/>
      <sz val="12"/>
      <name val="HG丸ｺﾞｼｯｸM-PRO"/>
      <family val="3"/>
      <charset val="128"/>
    </font>
    <font>
      <sz val="10"/>
      <color indexed="10"/>
      <name val="HG丸ｺﾞｼｯｸM-PRO"/>
      <family val="3"/>
      <charset val="128"/>
    </font>
    <font>
      <sz val="12"/>
      <color indexed="10"/>
      <name val="HG丸ｺﾞｼｯｸM-PRO"/>
      <family val="3"/>
      <charset val="128"/>
    </font>
    <font>
      <sz val="14"/>
      <name val="HG丸ｺﾞｼｯｸM-PRO"/>
      <family val="3"/>
      <charset val="128"/>
    </font>
    <font>
      <b/>
      <sz val="14"/>
      <name val="HG丸ｺﾞｼｯｸM-PRO"/>
      <family val="3"/>
      <charset val="128"/>
    </font>
    <font>
      <sz val="12"/>
      <name val="ＭＳ Ｐゴシック"/>
      <family val="3"/>
      <charset val="128"/>
    </font>
    <font>
      <b/>
      <sz val="9"/>
      <color indexed="81"/>
      <name val="MS P ゴシック"/>
      <family val="3"/>
      <charset val="128"/>
    </font>
    <font>
      <sz val="11"/>
      <name val="HG丸ｺﾞｼｯｸM-PRO"/>
      <family val="3"/>
      <charset val="128"/>
    </font>
    <font>
      <sz val="8"/>
      <name val="ＭＳ ゴシック"/>
      <family val="3"/>
      <charset val="128"/>
    </font>
    <font>
      <sz val="9"/>
      <color indexed="81"/>
      <name val="MS P ゴシック"/>
      <family val="3"/>
      <charset val="128"/>
    </font>
    <font>
      <b/>
      <sz val="10"/>
      <color rgb="FFFF0000"/>
      <name val="ＭＳ 明朝"/>
      <family val="1"/>
      <charset val="128"/>
    </font>
    <font>
      <b/>
      <sz val="10"/>
      <color rgb="FFFF0000"/>
      <name val="ＭＳ ゴシック"/>
      <family val="3"/>
      <charset val="128"/>
    </font>
    <font>
      <sz val="9"/>
      <color theme="0"/>
      <name val="HG丸ｺﾞｼｯｸM-PRO"/>
      <family val="3"/>
      <charset val="128"/>
    </font>
    <font>
      <b/>
      <sz val="10"/>
      <color indexed="39"/>
      <name val="ＭＳ Ｐゴシック"/>
      <family val="3"/>
      <charset val="128"/>
    </font>
    <font>
      <b/>
      <sz val="10"/>
      <color indexed="10"/>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12"/>
        <bgColor indexed="64"/>
      </patternFill>
    </fill>
    <fill>
      <patternFill patternType="solid">
        <fgColor rgb="FF66FFFF"/>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9"/>
      </left>
      <right style="thin">
        <color indexed="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top style="thin">
        <color indexed="64"/>
      </top>
      <bottom style="thin">
        <color indexed="64"/>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741">
    <xf numFmtId="0" fontId="0" fillId="0" borderId="0" xfId="0"/>
    <xf numFmtId="0" fontId="0" fillId="2" borderId="0" xfId="0" applyFill="1"/>
    <xf numFmtId="0" fontId="5" fillId="2" borderId="0" xfId="0" applyFont="1" applyFill="1" applyAlignment="1">
      <alignment vertical="center"/>
    </xf>
    <xf numFmtId="0" fontId="5" fillId="3" borderId="1" xfId="0" applyFont="1" applyFill="1" applyBorder="1" applyAlignment="1">
      <alignment horizontal="left" vertical="center" indent="1"/>
    </xf>
    <xf numFmtId="0" fontId="5" fillId="3" borderId="2" xfId="0" applyFont="1" applyFill="1" applyBorder="1" applyAlignment="1">
      <alignment horizontal="left" vertical="center" indent="1"/>
    </xf>
    <xf numFmtId="0" fontId="5" fillId="4" borderId="0" xfId="0" applyFont="1" applyFill="1" applyAlignment="1">
      <alignment horizontal="right" vertical="center"/>
    </xf>
    <xf numFmtId="0" fontId="0" fillId="4" borderId="0" xfId="0" applyFill="1"/>
    <xf numFmtId="0" fontId="12" fillId="4" borderId="0" xfId="0" applyFont="1" applyFill="1" applyAlignment="1">
      <alignment horizontal="center" vertical="center"/>
    </xf>
    <xf numFmtId="0" fontId="0" fillId="4" borderId="0" xfId="0" applyFill="1" applyAlignment="1">
      <alignment vertical="top" wrapText="1"/>
    </xf>
    <xf numFmtId="0" fontId="0" fillId="4" borderId="0" xfId="0" applyFill="1" applyAlignment="1">
      <alignment vertical="top"/>
    </xf>
    <xf numFmtId="0" fontId="0" fillId="3" borderId="1" xfId="0" applyFill="1" applyBorder="1" applyAlignment="1">
      <alignment horizontal="center"/>
    </xf>
    <xf numFmtId="0" fontId="0" fillId="0" borderId="3" xfId="0" applyBorder="1" applyAlignment="1" applyProtection="1">
      <alignment horizontal="center" vertical="center"/>
      <protection locked="0"/>
    </xf>
    <xf numFmtId="0" fontId="0" fillId="2" borderId="1" xfId="0" applyFill="1" applyBorder="1"/>
    <xf numFmtId="14" fontId="0" fillId="0" borderId="0" xfId="0" applyNumberFormat="1"/>
    <xf numFmtId="0" fontId="8" fillId="2" borderId="0" xfId="0" applyFont="1" applyFill="1"/>
    <xf numFmtId="0" fontId="0" fillId="2" borderId="4" xfId="0" applyFill="1" applyBorder="1"/>
    <xf numFmtId="49" fontId="6" fillId="2" borderId="0" xfId="0" applyNumberFormat="1" applyFont="1" applyFill="1" applyAlignment="1" applyProtection="1">
      <alignment horizontal="center" vertical="center"/>
      <protection locked="0"/>
    </xf>
    <xf numFmtId="0" fontId="18" fillId="0" borderId="0" xfId="0" applyFont="1" applyAlignment="1">
      <alignment horizontal="center" vertical="center"/>
    </xf>
    <xf numFmtId="49" fontId="18" fillId="0" borderId="0" xfId="0" applyNumberFormat="1" applyFont="1" applyAlignment="1">
      <alignment horizontal="center" vertical="center"/>
    </xf>
    <xf numFmtId="179" fontId="9" fillId="0" borderId="0" xfId="0" applyNumberFormat="1" applyFont="1" applyAlignment="1">
      <alignment horizontal="center" vertical="center"/>
    </xf>
    <xf numFmtId="0" fontId="13" fillId="5" borderId="0" xfId="0" applyFont="1" applyFill="1" applyAlignment="1">
      <alignment horizontal="left" vertical="center"/>
    </xf>
    <xf numFmtId="0" fontId="20" fillId="0" borderId="5" xfId="1" applyFont="1" applyBorder="1" applyAlignment="1" applyProtection="1">
      <alignment horizontal="center" vertical="center"/>
    </xf>
    <xf numFmtId="0" fontId="8" fillId="0" borderId="6" xfId="1" applyFont="1" applyBorder="1" applyAlignment="1" applyProtection="1">
      <alignment horizontal="center" vertical="center"/>
    </xf>
    <xf numFmtId="0" fontId="21" fillId="0" borderId="5" xfId="1" applyFont="1" applyBorder="1" applyAlignment="1" applyProtection="1">
      <alignment horizontal="center" vertical="center"/>
    </xf>
    <xf numFmtId="0" fontId="3" fillId="4" borderId="0" xfId="1" applyFill="1" applyBorder="1" applyAlignment="1" applyProtection="1"/>
    <xf numFmtId="0" fontId="3" fillId="2" borderId="0" xfId="1" applyFill="1" applyAlignment="1" applyProtection="1"/>
    <xf numFmtId="0" fontId="21" fillId="0" borderId="5" xfId="1" applyFont="1" applyBorder="1" applyAlignment="1" applyProtection="1">
      <alignment horizontal="center" vertical="center" shrinkToFit="1"/>
    </xf>
    <xf numFmtId="0" fontId="25" fillId="0" borderId="0" xfId="0" applyFont="1"/>
    <xf numFmtId="177" fontId="25" fillId="0" borderId="0" xfId="0" applyNumberFormat="1" applyFont="1"/>
    <xf numFmtId="0" fontId="26" fillId="0" borderId="0" xfId="0" applyFont="1" applyAlignment="1">
      <alignment horizontal="distributed" vertical="center" justifyLastLine="1"/>
    </xf>
    <xf numFmtId="0" fontId="26" fillId="0" borderId="0" xfId="0" applyFont="1" applyAlignment="1">
      <alignment horizontal="center" vertical="center"/>
    </xf>
    <xf numFmtId="178" fontId="25" fillId="0" borderId="0" xfId="0" applyNumberFormat="1" applyFont="1"/>
    <xf numFmtId="177" fontId="26" fillId="0" borderId="0" xfId="0" applyNumberFormat="1" applyFont="1" applyAlignment="1">
      <alignment vertical="top"/>
    </xf>
    <xf numFmtId="0" fontId="25" fillId="0" borderId="0" xfId="0" applyFont="1" applyAlignment="1">
      <alignment horizontal="center" vertical="center"/>
    </xf>
    <xf numFmtId="0" fontId="26" fillId="0" borderId="0" xfId="0" applyFont="1" applyAlignment="1">
      <alignment vertical="top"/>
    </xf>
    <xf numFmtId="0" fontId="25" fillId="5" borderId="0" xfId="0" applyFont="1" applyFill="1"/>
    <xf numFmtId="177" fontId="25" fillId="5" borderId="0" xfId="0" applyNumberFormat="1" applyFont="1" applyFill="1"/>
    <xf numFmtId="178" fontId="25" fillId="5" borderId="0" xfId="0" applyNumberFormat="1" applyFont="1" applyFill="1"/>
    <xf numFmtId="178" fontId="26" fillId="0" borderId="0" xfId="0" applyNumberFormat="1" applyFont="1" applyAlignment="1">
      <alignment vertical="top"/>
    </xf>
    <xf numFmtId="0" fontId="25" fillId="0" borderId="0" xfId="0" applyFont="1" applyAlignment="1">
      <alignment vertical="center"/>
    </xf>
    <xf numFmtId="0" fontId="32" fillId="0" borderId="0" xfId="0" applyFont="1"/>
    <xf numFmtId="0" fontId="33" fillId="0" borderId="0" xfId="0" applyFont="1"/>
    <xf numFmtId="177" fontId="26" fillId="0" borderId="7" xfId="0" applyNumberFormat="1" applyFont="1" applyBorder="1" applyAlignment="1">
      <alignment vertical="top"/>
    </xf>
    <xf numFmtId="0" fontId="31" fillId="0" borderId="8" xfId="0" applyFont="1" applyBorder="1" applyAlignment="1">
      <alignment vertical="top"/>
    </xf>
    <xf numFmtId="0" fontId="26" fillId="0" borderId="9" xfId="0" applyFont="1" applyBorder="1" applyAlignment="1">
      <alignment vertical="top"/>
    </xf>
    <xf numFmtId="177" fontId="26" fillId="0" borderId="10" xfId="0" applyNumberFormat="1" applyFont="1" applyBorder="1" applyAlignment="1">
      <alignment vertical="top"/>
    </xf>
    <xf numFmtId="0" fontId="26" fillId="0" borderId="11" xfId="0" applyFont="1" applyBorder="1" applyAlignment="1">
      <alignment vertical="top"/>
    </xf>
    <xf numFmtId="0" fontId="18" fillId="0" borderId="0" xfId="0" applyFont="1" applyAlignment="1">
      <alignment horizontal="left" vertical="center"/>
    </xf>
    <xf numFmtId="0" fontId="15" fillId="0" borderId="0" xfId="0" applyFont="1" applyAlignment="1">
      <alignment horizontal="left" vertical="top"/>
    </xf>
    <xf numFmtId="0" fontId="31" fillId="0" borderId="0" xfId="0" applyFont="1" applyAlignment="1">
      <alignment vertical="top"/>
    </xf>
    <xf numFmtId="177" fontId="25" fillId="0" borderId="4" xfId="0" applyNumberFormat="1" applyFont="1" applyBorder="1"/>
    <xf numFmtId="177" fontId="25" fillId="0" borderId="12" xfId="0" applyNumberFormat="1" applyFont="1" applyBorder="1"/>
    <xf numFmtId="178" fontId="25" fillId="0" borderId="12" xfId="0" applyNumberFormat="1" applyFont="1" applyBorder="1"/>
    <xf numFmtId="0" fontId="25" fillId="0" borderId="12" xfId="0" applyFont="1" applyBorder="1"/>
    <xf numFmtId="0" fontId="25" fillId="0" borderId="13" xfId="0" applyFont="1" applyBorder="1"/>
    <xf numFmtId="0" fontId="26" fillId="0" borderId="7"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4" xfId="0" applyFont="1" applyBorder="1" applyAlignment="1">
      <alignment vertical="center"/>
    </xf>
    <xf numFmtId="0" fontId="26" fillId="0" borderId="13" xfId="0" applyFont="1" applyBorder="1" applyAlignment="1">
      <alignmen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177" fontId="25" fillId="0" borderId="7" xfId="0" applyNumberFormat="1" applyFont="1" applyBorder="1"/>
    <xf numFmtId="178" fontId="26" fillId="0" borderId="9" xfId="0" applyNumberFormat="1" applyFont="1" applyBorder="1"/>
    <xf numFmtId="177" fontId="25" fillId="0" borderId="10" xfId="0" applyNumberFormat="1" applyFont="1" applyBorder="1"/>
    <xf numFmtId="178" fontId="26" fillId="0" borderId="11" xfId="0" applyNumberFormat="1" applyFont="1" applyBorder="1"/>
    <xf numFmtId="178" fontId="26" fillId="0" borderId="13" xfId="0" applyNumberFormat="1" applyFont="1" applyBorder="1"/>
    <xf numFmtId="177" fontId="25" fillId="0" borderId="14" xfId="0" applyNumberFormat="1" applyFont="1" applyBorder="1"/>
    <xf numFmtId="178" fontId="26" fillId="0" borderId="15" xfId="0" applyNumberFormat="1" applyFont="1" applyBorder="1"/>
    <xf numFmtId="177" fontId="26" fillId="0" borderId="0" xfId="0" applyNumberFormat="1" applyFont="1" applyAlignment="1">
      <alignment horizontal="distributed" vertical="center" justifyLastLine="1"/>
    </xf>
    <xf numFmtId="178" fontId="26" fillId="0" borderId="0" xfId="0" applyNumberFormat="1" applyFont="1" applyAlignment="1">
      <alignment horizontal="distributed" vertical="center" justifyLastLine="1"/>
    </xf>
    <xf numFmtId="0" fontId="25" fillId="5" borderId="0" xfId="0" applyFont="1" applyFill="1" applyAlignment="1">
      <alignment horizontal="center" vertical="center"/>
    </xf>
    <xf numFmtId="178" fontId="16" fillId="0" borderId="0" xfId="0" applyNumberFormat="1" applyFont="1"/>
    <xf numFmtId="0" fontId="16" fillId="0" borderId="0" xfId="0" applyFont="1"/>
    <xf numFmtId="38" fontId="25" fillId="0" borderId="0" xfId="2" applyFont="1" applyBorder="1" applyAlignment="1" applyProtection="1">
      <alignment vertical="center"/>
    </xf>
    <xf numFmtId="38" fontId="25" fillId="0" borderId="11" xfId="2" applyFont="1" applyBorder="1" applyAlignment="1" applyProtection="1">
      <alignment vertical="center"/>
    </xf>
    <xf numFmtId="0" fontId="38" fillId="0" borderId="16" xfId="0" applyFont="1" applyBorder="1"/>
    <xf numFmtId="0" fontId="0" fillId="0" borderId="16" xfId="0" applyBorder="1"/>
    <xf numFmtId="0" fontId="0" fillId="0" borderId="17" xfId="0" applyBorder="1"/>
    <xf numFmtId="0" fontId="0" fillId="0" borderId="18" xfId="0" applyBorder="1"/>
    <xf numFmtId="0" fontId="8" fillId="0" borderId="6" xfId="0" applyFont="1" applyBorder="1" applyAlignment="1">
      <alignment horizontal="center" vertical="center" wrapText="1"/>
    </xf>
    <xf numFmtId="0" fontId="0" fillId="0" borderId="19" xfId="0" applyBorder="1"/>
    <xf numFmtId="0" fontId="8" fillId="0" borderId="20"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26" fillId="0" borderId="0" xfId="0" applyFont="1" applyAlignment="1">
      <alignment vertical="center"/>
    </xf>
    <xf numFmtId="0" fontId="37" fillId="0" borderId="0" xfId="0" applyFont="1"/>
    <xf numFmtId="0" fontId="36" fillId="0" borderId="0" xfId="0" applyFont="1" applyAlignment="1">
      <alignment vertical="center"/>
    </xf>
    <xf numFmtId="0" fontId="36" fillId="0" borderId="0" xfId="0" applyFont="1"/>
    <xf numFmtId="0" fontId="25" fillId="0" borderId="8" xfId="0" applyFont="1" applyBorder="1" applyAlignment="1">
      <alignment vertical="top"/>
    </xf>
    <xf numFmtId="0" fontId="25" fillId="0" borderId="0" xfId="0" applyFont="1" applyAlignment="1">
      <alignment vertical="top"/>
    </xf>
    <xf numFmtId="0" fontId="26" fillId="0" borderId="0" xfId="0" applyFont="1" applyAlignment="1">
      <alignment vertical="center" shrinkToFit="1"/>
    </xf>
    <xf numFmtId="0" fontId="13" fillId="0" borderId="0" xfId="0" applyFont="1" applyAlignment="1">
      <alignment horizontal="left" vertical="center"/>
    </xf>
    <xf numFmtId="178" fontId="26" fillId="0" borderId="0" xfId="0" applyNumberFormat="1" applyFont="1"/>
    <xf numFmtId="0" fontId="5" fillId="0" borderId="2" xfId="0" applyFont="1" applyBorder="1" applyAlignment="1">
      <alignment horizontal="center" vertical="center"/>
    </xf>
    <xf numFmtId="0" fontId="5" fillId="4" borderId="12" xfId="0" applyFont="1" applyFill="1" applyBorder="1" applyAlignment="1">
      <alignment horizontal="center" vertical="center" shrinkToFit="1"/>
    </xf>
    <xf numFmtId="0" fontId="5" fillId="0" borderId="1" xfId="0" applyFont="1" applyBorder="1" applyAlignment="1">
      <alignment horizontal="center" vertical="center" shrinkToFit="1"/>
    </xf>
    <xf numFmtId="49" fontId="6" fillId="2" borderId="0" xfId="0" applyNumberFormat="1" applyFont="1" applyFill="1" applyAlignment="1">
      <alignment horizontal="center" vertical="center"/>
    </xf>
    <xf numFmtId="0" fontId="0" fillId="0" borderId="3" xfId="0" applyBorder="1" applyAlignment="1">
      <alignment horizontal="center" vertical="center"/>
    </xf>
    <xf numFmtId="0" fontId="21" fillId="0" borderId="0" xfId="1" applyFont="1" applyBorder="1" applyAlignment="1" applyProtection="1">
      <alignment horizontal="center" vertical="center"/>
    </xf>
    <xf numFmtId="0" fontId="8" fillId="0" borderId="0" xfId="0" applyFont="1" applyAlignment="1">
      <alignment horizontal="center" vertical="center" wrapText="1"/>
    </xf>
    <xf numFmtId="0" fontId="24" fillId="0" borderId="0" xfId="1" applyFont="1" applyBorder="1" applyAlignment="1" applyProtection="1">
      <alignment horizontal="center" vertical="center" wrapText="1" shrinkToFit="1"/>
    </xf>
    <xf numFmtId="0" fontId="36" fillId="0" borderId="0" xfId="0" applyFont="1" applyAlignment="1">
      <alignment vertical="top"/>
    </xf>
    <xf numFmtId="177" fontId="25" fillId="0" borderId="0" xfId="0" applyNumberFormat="1" applyFont="1" applyAlignment="1">
      <alignment vertical="top"/>
    </xf>
    <xf numFmtId="178" fontId="25" fillId="0" borderId="0" xfId="0" applyNumberFormat="1" applyFont="1" applyAlignment="1">
      <alignment vertical="top"/>
    </xf>
    <xf numFmtId="0" fontId="32" fillId="0" borderId="0" xfId="0" applyFont="1" applyAlignment="1">
      <alignment vertical="top"/>
    </xf>
    <xf numFmtId="0" fontId="26" fillId="0" borderId="8" xfId="0" applyFont="1" applyBorder="1" applyAlignment="1">
      <alignment vertical="center"/>
    </xf>
    <xf numFmtId="0" fontId="26" fillId="0" borderId="12" xfId="0" applyFont="1" applyBorder="1" applyAlignment="1">
      <alignment vertical="center"/>
    </xf>
    <xf numFmtId="0" fontId="0" fillId="0" borderId="16" xfId="0" applyBorder="1" applyAlignment="1">
      <alignment horizontal="right"/>
    </xf>
    <xf numFmtId="9" fontId="34" fillId="0" borderId="0" xfId="0" applyNumberFormat="1" applyFont="1"/>
    <xf numFmtId="0" fontId="18" fillId="0" borderId="0" xfId="0" applyFont="1" applyAlignment="1">
      <alignment horizontal="left" vertical="center" indent="1"/>
    </xf>
    <xf numFmtId="0" fontId="16" fillId="0" borderId="0" xfId="0" applyFont="1" applyAlignment="1">
      <alignment horizontal="center" vertical="center"/>
    </xf>
    <xf numFmtId="0" fontId="16" fillId="0" borderId="11" xfId="0" applyFont="1" applyBorder="1" applyAlignment="1">
      <alignment horizontal="center" vertical="center"/>
    </xf>
    <xf numFmtId="0" fontId="18" fillId="0" borderId="0" xfId="0" applyFont="1" applyAlignment="1">
      <alignment vertical="center"/>
    </xf>
    <xf numFmtId="0" fontId="15" fillId="0" borderId="0" xfId="0" applyFont="1" applyAlignment="1">
      <alignment vertical="center"/>
    </xf>
    <xf numFmtId="38" fontId="40" fillId="0" borderId="12" xfId="2" applyFont="1" applyBorder="1" applyAlignment="1" applyProtection="1">
      <alignment horizontal="right" vertical="top" wrapText="1"/>
    </xf>
    <xf numFmtId="0" fontId="25" fillId="0" borderId="12" xfId="0" applyFont="1" applyBorder="1" applyAlignment="1">
      <alignment horizontal="center" wrapText="1"/>
    </xf>
    <xf numFmtId="0" fontId="25" fillId="0" borderId="8" xfId="0" applyFont="1" applyBorder="1" applyAlignment="1">
      <alignment horizontal="center"/>
    </xf>
    <xf numFmtId="0" fontId="25" fillId="0" borderId="9" xfId="0" applyFont="1" applyBorder="1" applyAlignment="1">
      <alignment horizontal="center"/>
    </xf>
    <xf numFmtId="0" fontId="25" fillId="0" borderId="8" xfId="0" applyFont="1" applyBorder="1" applyAlignment="1">
      <alignment horizontal="left"/>
    </xf>
    <xf numFmtId="0" fontId="26" fillId="0" borderId="7" xfId="0" applyFont="1" applyBorder="1" applyAlignment="1">
      <alignment horizontal="left"/>
    </xf>
    <xf numFmtId="0" fontId="25" fillId="0" borderId="8" xfId="0" applyFont="1" applyBorder="1"/>
    <xf numFmtId="177" fontId="25" fillId="0" borderId="8" xfId="0" applyNumberFormat="1" applyFont="1" applyBorder="1"/>
    <xf numFmtId="177" fontId="25" fillId="0" borderId="9" xfId="0" applyNumberFormat="1" applyFont="1" applyBorder="1"/>
    <xf numFmtId="177" fontId="25" fillId="0" borderId="13" xfId="0" applyNumberFormat="1" applyFont="1" applyBorder="1"/>
    <xf numFmtId="178" fontId="25" fillId="0" borderId="8" xfId="0" applyNumberFormat="1" applyFont="1" applyBorder="1"/>
    <xf numFmtId="0" fontId="25" fillId="0" borderId="13" xfId="0" applyFont="1" applyBorder="1" applyAlignment="1">
      <alignment horizontal="center" wrapText="1"/>
    </xf>
    <xf numFmtId="180" fontId="40" fillId="0" borderId="12" xfId="2" applyNumberFormat="1" applyFont="1" applyFill="1" applyBorder="1" applyAlignment="1" applyProtection="1">
      <alignment horizontal="center" shrinkToFit="1"/>
      <protection locked="0"/>
    </xf>
    <xf numFmtId="38" fontId="40" fillId="0" borderId="12" xfId="2" applyFont="1" applyBorder="1" applyAlignment="1" applyProtection="1"/>
    <xf numFmtId="0" fontId="26" fillId="8" borderId="59" xfId="0" applyFont="1" applyFill="1" applyBorder="1" applyAlignment="1">
      <alignment horizontal="left" vertical="center" wrapText="1" indent="1"/>
    </xf>
    <xf numFmtId="177" fontId="32" fillId="0" borderId="21" xfId="0" applyNumberFormat="1" applyFont="1" applyBorder="1" applyAlignment="1">
      <alignment vertical="center"/>
    </xf>
    <xf numFmtId="38" fontId="25" fillId="0" borderId="12" xfId="2" applyFont="1" applyFill="1" applyBorder="1" applyAlignment="1" applyProtection="1"/>
    <xf numFmtId="0" fontId="15" fillId="0" borderId="0" xfId="0" applyFont="1" applyAlignment="1">
      <alignment vertical="center" shrinkToFit="1"/>
    </xf>
    <xf numFmtId="0" fontId="15" fillId="0" borderId="0" xfId="0" applyFont="1" applyAlignment="1">
      <alignment vertical="center" wrapText="1" shrinkToFit="1"/>
    </xf>
    <xf numFmtId="0" fontId="15" fillId="0" borderId="22" xfId="0" applyFont="1" applyBorder="1" applyAlignment="1">
      <alignment vertical="center" wrapText="1" shrinkToFit="1"/>
    </xf>
    <xf numFmtId="0" fontId="25" fillId="0" borderId="11" xfId="0" applyFont="1" applyBorder="1" applyAlignment="1">
      <alignment vertical="center"/>
    </xf>
    <xf numFmtId="0" fontId="25" fillId="0" borderId="21" xfId="0" applyFont="1" applyBorder="1"/>
    <xf numFmtId="0" fontId="45" fillId="4" borderId="0" xfId="0" applyFont="1" applyFill="1"/>
    <xf numFmtId="0" fontId="39" fillId="0" borderId="17" xfId="0" applyFont="1" applyBorder="1" applyAlignment="1">
      <alignment horizontal="center"/>
    </xf>
    <xf numFmtId="0" fontId="39" fillId="0" borderId="19" xfId="0" applyFont="1" applyBorder="1" applyAlignment="1">
      <alignment horizontal="center"/>
    </xf>
    <xf numFmtId="0" fontId="39" fillId="0" borderId="18" xfId="0" applyFont="1" applyBorder="1" applyAlignment="1">
      <alignment horizont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 fillId="4" borderId="0" xfId="1" applyFill="1" applyBorder="1" applyAlignment="1" applyProtection="1"/>
    <xf numFmtId="49" fontId="34" fillId="0" borderId="60" xfId="0" applyNumberFormat="1" applyFont="1" applyBorder="1" applyAlignment="1" applyProtection="1">
      <alignment horizontal="left" vertical="center" shrinkToFit="1"/>
      <protection locked="0"/>
    </xf>
    <xf numFmtId="49" fontId="34" fillId="0" borderId="61" xfId="0" applyNumberFormat="1" applyFont="1" applyBorder="1" applyAlignment="1" applyProtection="1">
      <alignment horizontal="left" vertical="center" shrinkToFit="1"/>
      <protection locked="0"/>
    </xf>
    <xf numFmtId="49" fontId="34" fillId="0" borderId="62" xfId="0" applyNumberFormat="1" applyFont="1" applyBorder="1" applyAlignment="1" applyProtection="1">
      <alignment horizontal="left" vertical="center" shrinkToFit="1"/>
      <protection locked="0"/>
    </xf>
    <xf numFmtId="0" fontId="3" fillId="2" borderId="0" xfId="1" applyFill="1" applyAlignment="1" applyProtection="1"/>
    <xf numFmtId="0" fontId="0" fillId="0" borderId="14"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49" fontId="17" fillId="0" borderId="14" xfId="0" applyNumberFormat="1" applyFont="1" applyBorder="1" applyAlignment="1" applyProtection="1">
      <alignment horizontal="center" vertical="center"/>
      <protection locked="0"/>
    </xf>
    <xf numFmtId="49" fontId="17" fillId="0" borderId="21"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5" fillId="4" borderId="14" xfId="0" applyNumberFormat="1" applyFont="1" applyFill="1" applyBorder="1" applyAlignment="1" applyProtection="1">
      <alignment horizontal="center" vertical="center" shrinkToFit="1"/>
      <protection locked="0"/>
    </xf>
    <xf numFmtId="49" fontId="5" fillId="4" borderId="15" xfId="0" applyNumberFormat="1" applyFont="1" applyFill="1" applyBorder="1" applyAlignment="1" applyProtection="1">
      <alignment horizontal="center" vertical="center" shrinkToFit="1"/>
      <protection locked="0"/>
    </xf>
    <xf numFmtId="0" fontId="0" fillId="3" borderId="0" xfId="0" applyFill="1"/>
    <xf numFmtId="0" fontId="0" fillId="3" borderId="11" xfId="0" applyFill="1" applyBorder="1"/>
    <xf numFmtId="0" fontId="0" fillId="0" borderId="1" xfId="0" applyBorder="1" applyAlignment="1" applyProtection="1">
      <alignment horizontal="left" vertical="center" wrapText="1"/>
      <protection locked="0"/>
    </xf>
    <xf numFmtId="0" fontId="0" fillId="4" borderId="1" xfId="0" applyFill="1" applyBorder="1" applyAlignment="1" applyProtection="1">
      <alignment vertical="center" shrinkToFi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49" fontId="17" fillId="0" borderId="14" xfId="0" applyNumberFormat="1" applyFont="1" applyBorder="1" applyAlignment="1" applyProtection="1">
      <alignment horizontal="distributed" vertical="center"/>
      <protection locked="0"/>
    </xf>
    <xf numFmtId="49" fontId="17" fillId="0" borderId="21" xfId="0" applyNumberFormat="1" applyFont="1" applyBorder="1" applyAlignment="1" applyProtection="1">
      <alignment horizontal="distributed" vertical="center"/>
      <protection locked="0"/>
    </xf>
    <xf numFmtId="49" fontId="17" fillId="0" borderId="15" xfId="0" applyNumberFormat="1" applyFont="1" applyBorder="1" applyAlignment="1" applyProtection="1">
      <alignment horizontal="distributed" vertical="center"/>
      <protection locked="0"/>
    </xf>
    <xf numFmtId="49" fontId="0" fillId="0" borderId="14" xfId="0" applyNumberFormat="1" applyBorder="1" applyAlignment="1" applyProtection="1">
      <alignment horizontal="center" vertical="center"/>
      <protection locked="0"/>
    </xf>
    <xf numFmtId="49" fontId="1" fillId="0" borderId="15" xfId="0" applyNumberFormat="1" applyFon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18" fillId="0" borderId="1" xfId="0" applyNumberFormat="1" applyFont="1" applyBorder="1" applyAlignment="1">
      <alignment horizontal="distributed" vertical="center"/>
    </xf>
    <xf numFmtId="0" fontId="18" fillId="0" borderId="1" xfId="0" applyFont="1" applyBorder="1" applyAlignment="1">
      <alignment horizontal="distributed" vertical="center"/>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Alignment="1">
      <alignment horizontal="center" vertical="center" shrinkToFit="1"/>
    </xf>
    <xf numFmtId="0" fontId="15" fillId="0" borderId="1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 xfId="0" applyFont="1" applyBorder="1" applyAlignment="1">
      <alignment horizontal="center"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26" fillId="0" borderId="21" xfId="0" applyFont="1" applyBorder="1" applyAlignment="1">
      <alignment horizontal="distributed" vertical="center"/>
    </xf>
    <xf numFmtId="9" fontId="25" fillId="0" borderId="0" xfId="0" applyNumberFormat="1" applyFont="1" applyAlignment="1">
      <alignment horizontal="center" vertical="center" shrinkToFit="1"/>
    </xf>
    <xf numFmtId="0" fontId="28" fillId="9" borderId="0" xfId="0" applyFont="1" applyFill="1" applyAlignment="1">
      <alignment horizontal="center"/>
    </xf>
    <xf numFmtId="9" fontId="42" fillId="0" borderId="0" xfId="0" applyNumberFormat="1" applyFont="1" applyAlignment="1">
      <alignment horizontal="center" vertical="center" shrinkToFit="1"/>
    </xf>
    <xf numFmtId="0" fontId="46" fillId="0" borderId="0" xfId="0" applyFont="1" applyAlignment="1">
      <alignment horizontal="center" vertical="center"/>
    </xf>
    <xf numFmtId="0" fontId="46" fillId="0" borderId="11" xfId="0" applyFont="1" applyBorder="1" applyAlignment="1">
      <alignment horizontal="center" vertical="center"/>
    </xf>
    <xf numFmtId="49" fontId="15" fillId="0" borderId="8" xfId="0" applyNumberFormat="1" applyFont="1" applyBorder="1" applyAlignment="1">
      <alignment horizontal="center" vertical="top"/>
    </xf>
    <xf numFmtId="38" fontId="17" fillId="0" borderId="14" xfId="2" applyFont="1" applyBorder="1" applyAlignment="1" applyProtection="1">
      <alignment horizontal="center" vertical="center" shrinkToFit="1"/>
    </xf>
    <xf numFmtId="38" fontId="17" fillId="0" borderId="21" xfId="2" applyFont="1" applyBorder="1" applyAlignment="1" applyProtection="1">
      <alignment horizontal="center" vertical="center" shrinkToFit="1"/>
    </xf>
    <xf numFmtId="38" fontId="17" fillId="0" borderId="15" xfId="2" applyFont="1" applyBorder="1" applyAlignment="1" applyProtection="1">
      <alignment horizontal="center" vertical="center" shrinkToFit="1"/>
    </xf>
    <xf numFmtId="0" fontId="15" fillId="10" borderId="26" xfId="0" applyFont="1" applyFill="1" applyBorder="1" applyAlignment="1" applyProtection="1">
      <alignment horizontal="center" vertical="center" wrapText="1" shrinkToFit="1"/>
      <protection locked="0"/>
    </xf>
    <xf numFmtId="0" fontId="15" fillId="10" borderId="1" xfId="0" applyFont="1" applyFill="1" applyBorder="1" applyAlignment="1" applyProtection="1">
      <alignment horizontal="center" vertical="center" wrapText="1" shrinkToFit="1"/>
      <protection locked="0"/>
    </xf>
    <xf numFmtId="49" fontId="19" fillId="0" borderId="1" xfId="0" applyNumberFormat="1" applyFont="1" applyBorder="1" applyAlignment="1">
      <alignment horizontal="distributed" vertical="center"/>
    </xf>
    <xf numFmtId="0" fontId="25" fillId="0" borderId="0" xfId="0" applyFont="1"/>
    <xf numFmtId="49" fontId="15" fillId="10" borderId="26" xfId="0" applyNumberFormat="1" applyFont="1" applyFill="1" applyBorder="1" applyAlignment="1" applyProtection="1">
      <alignment horizontal="center" vertical="center" shrinkToFit="1"/>
      <protection locked="0"/>
    </xf>
    <xf numFmtId="49" fontId="15" fillId="10" borderId="1" xfId="0" applyNumberFormat="1" applyFont="1" applyFill="1" applyBorder="1" applyAlignment="1" applyProtection="1">
      <alignment horizontal="center" vertical="center" shrinkToFit="1"/>
      <protection locked="0"/>
    </xf>
    <xf numFmtId="49" fontId="15" fillId="10" borderId="27" xfId="0" applyNumberFormat="1" applyFont="1" applyFill="1" applyBorder="1" applyAlignment="1" applyProtection="1">
      <alignment horizontal="center" vertical="center" shrinkToFit="1"/>
      <protection locked="0"/>
    </xf>
    <xf numFmtId="49" fontId="15" fillId="10" borderId="28" xfId="0" applyNumberFormat="1" applyFont="1" applyFill="1" applyBorder="1" applyAlignment="1" applyProtection="1">
      <alignment horizontal="center" vertical="center" shrinkToFit="1"/>
      <protection locked="0"/>
    </xf>
    <xf numFmtId="49" fontId="15" fillId="10" borderId="29" xfId="0" applyNumberFormat="1" applyFont="1" applyFill="1" applyBorder="1" applyAlignment="1" applyProtection="1">
      <alignment horizontal="center" vertical="center" shrinkToFit="1"/>
      <protection locked="0"/>
    </xf>
    <xf numFmtId="49" fontId="15" fillId="10" borderId="30" xfId="0" applyNumberFormat="1" applyFont="1" applyFill="1" applyBorder="1" applyAlignment="1" applyProtection="1">
      <alignment horizontal="center" vertical="center" shrinkToFit="1"/>
      <protection locked="0"/>
    </xf>
    <xf numFmtId="178" fontId="16" fillId="0" borderId="8" xfId="0" applyNumberFormat="1" applyFont="1" applyBorder="1" applyAlignment="1">
      <alignment horizontal="center" vertical="top"/>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15" fillId="10" borderId="31" xfId="0" applyFont="1" applyFill="1" applyBorder="1" applyAlignment="1" applyProtection="1">
      <alignment horizontal="center" vertical="center" wrapText="1" shrinkToFit="1"/>
      <protection locked="0"/>
    </xf>
    <xf numFmtId="0" fontId="15" fillId="10" borderId="32" xfId="0" applyFont="1" applyFill="1" applyBorder="1" applyAlignment="1" applyProtection="1">
      <alignment horizontal="center" vertical="center" wrapText="1" shrinkToFit="1"/>
      <protection locked="0"/>
    </xf>
    <xf numFmtId="0" fontId="26" fillId="0" borderId="1" xfId="0" applyFont="1" applyBorder="1" applyAlignment="1">
      <alignment horizontal="distributed" vertical="center"/>
    </xf>
    <xf numFmtId="0" fontId="26" fillId="0" borderId="14" xfId="0" applyFont="1" applyBorder="1" applyAlignment="1">
      <alignment horizontal="distributed" vertical="center"/>
    </xf>
    <xf numFmtId="0" fontId="26" fillId="0" borderId="0" xfId="0" applyFont="1" applyAlignment="1">
      <alignment horizontal="center" vertical="center"/>
    </xf>
    <xf numFmtId="0" fontId="26" fillId="0" borderId="0" xfId="0" applyFont="1" applyAlignment="1">
      <alignment horizontal="distributed" vertical="center" justifyLastLine="1"/>
    </xf>
    <xf numFmtId="0" fontId="35" fillId="0" borderId="0" xfId="0" applyFont="1" applyAlignment="1">
      <alignment horizontal="center"/>
    </xf>
    <xf numFmtId="0" fontId="30" fillId="0" borderId="0" xfId="0" applyFont="1" applyAlignment="1">
      <alignment horizontal="center"/>
    </xf>
    <xf numFmtId="0" fontId="25" fillId="0" borderId="0" xfId="0" applyFont="1" applyAlignment="1">
      <alignment vertical="top" shrinkToFit="1"/>
    </xf>
    <xf numFmtId="0" fontId="25" fillId="0" borderId="14" xfId="0" applyFont="1" applyBorder="1" applyAlignment="1">
      <alignment horizontal="distributed" vertical="center"/>
    </xf>
    <xf numFmtId="0" fontId="25" fillId="0" borderId="21" xfId="0" applyFont="1" applyBorder="1" applyAlignment="1">
      <alignment horizontal="distributed" vertical="center"/>
    </xf>
    <xf numFmtId="0" fontId="26" fillId="0" borderId="8" xfId="0" applyFont="1" applyBorder="1" applyAlignment="1">
      <alignment horizontal="distributed" vertical="center"/>
    </xf>
    <xf numFmtId="0" fontId="26" fillId="0" borderId="0" xfId="0" applyFont="1" applyAlignment="1">
      <alignment horizontal="distributed" vertical="center"/>
    </xf>
    <xf numFmtId="0" fontId="26" fillId="0" borderId="12" xfId="0" applyFont="1" applyBorder="1" applyAlignment="1">
      <alignment horizontal="distributed" vertical="center"/>
    </xf>
    <xf numFmtId="0" fontId="18" fillId="0" borderId="0" xfId="0" applyFont="1" applyAlignment="1">
      <alignment horizontal="left" vertical="center"/>
    </xf>
    <xf numFmtId="0" fontId="15" fillId="0" borderId="0" xfId="0" applyFont="1" applyAlignment="1">
      <alignment horizontal="center" vertical="center"/>
    </xf>
    <xf numFmtId="0" fontId="17" fillId="0" borderId="0" xfId="0" applyFont="1" applyAlignment="1">
      <alignment horizontal="left" vertical="center" wrapText="1" shrinkToFit="1"/>
    </xf>
    <xf numFmtId="0" fontId="26" fillId="0" borderId="0" xfId="0" applyFont="1" applyAlignment="1">
      <alignment vertical="center" wrapText="1"/>
    </xf>
    <xf numFmtId="182" fontId="17" fillId="0" borderId="0" xfId="0" applyNumberFormat="1" applyFont="1" applyAlignment="1">
      <alignment horizontal="distributed" vertical="center" shrinkToFit="1"/>
    </xf>
    <xf numFmtId="0" fontId="18" fillId="0" borderId="0" xfId="0" applyFont="1" applyAlignment="1">
      <alignment vertical="center"/>
    </xf>
    <xf numFmtId="177" fontId="14" fillId="0" borderId="8" xfId="0" applyNumberFormat="1" applyFont="1" applyBorder="1" applyAlignment="1">
      <alignment horizontal="center" vertical="top"/>
    </xf>
    <xf numFmtId="49" fontId="15" fillId="10" borderId="31" xfId="0" applyNumberFormat="1" applyFont="1" applyFill="1" applyBorder="1" applyAlignment="1" applyProtection="1">
      <alignment horizontal="center" vertical="center" shrinkToFit="1"/>
      <protection locked="0"/>
    </xf>
    <xf numFmtId="49" fontId="15" fillId="10" borderId="32" xfId="0" applyNumberFormat="1" applyFont="1" applyFill="1" applyBorder="1" applyAlignment="1" applyProtection="1">
      <alignment horizontal="center" vertical="center" shrinkToFit="1"/>
      <protection locked="0"/>
    </xf>
    <xf numFmtId="49" fontId="15" fillId="10" borderId="33" xfId="0" applyNumberFormat="1" applyFont="1" applyFill="1" applyBorder="1" applyAlignment="1" applyProtection="1">
      <alignment horizontal="center" vertical="center" shrinkToFit="1"/>
      <protection locked="0"/>
    </xf>
    <xf numFmtId="38" fontId="17" fillId="0" borderId="1" xfId="2" applyFont="1" applyBorder="1" applyAlignment="1" applyProtection="1">
      <alignment horizontal="right" vertical="center" shrinkToFit="1"/>
    </xf>
    <xf numFmtId="178" fontId="26" fillId="0" borderId="1" xfId="0" applyNumberFormat="1" applyFont="1" applyBorder="1" applyAlignment="1">
      <alignment horizontal="center" vertical="center" justifyLastLine="1"/>
    </xf>
    <xf numFmtId="178" fontId="26" fillId="0" borderId="2" xfId="0" applyNumberFormat="1" applyFont="1" applyBorder="1" applyAlignment="1">
      <alignment horizontal="center" vertical="center" justifyLastLine="1"/>
    </xf>
    <xf numFmtId="0" fontId="26" fillId="0" borderId="1" xfId="0" applyFont="1" applyBorder="1" applyAlignment="1">
      <alignment horizontal="center" vertical="center" justifyLastLine="1"/>
    </xf>
    <xf numFmtId="181" fontId="17" fillId="10" borderId="7" xfId="2" applyNumberFormat="1" applyFont="1" applyFill="1" applyBorder="1" applyAlignment="1" applyProtection="1">
      <alignment horizontal="right" vertical="center" shrinkToFit="1"/>
      <protection locked="0"/>
    </xf>
    <xf numFmtId="181" fontId="17" fillId="10" borderId="8" xfId="2" applyNumberFormat="1" applyFont="1" applyFill="1" applyBorder="1" applyAlignment="1" applyProtection="1">
      <alignment horizontal="right" vertical="center" shrinkToFit="1"/>
      <protection locked="0"/>
    </xf>
    <xf numFmtId="181" fontId="17" fillId="10" borderId="34" xfId="2" applyNumberFormat="1" applyFont="1" applyFill="1" applyBorder="1" applyAlignment="1" applyProtection="1">
      <alignment horizontal="right" vertical="center" shrinkToFit="1"/>
      <protection locked="0"/>
    </xf>
    <xf numFmtId="181" fontId="17" fillId="10" borderId="10" xfId="2" applyNumberFormat="1" applyFont="1" applyFill="1" applyBorder="1" applyAlignment="1" applyProtection="1">
      <alignment horizontal="right" vertical="center" shrinkToFit="1"/>
      <protection locked="0"/>
    </xf>
    <xf numFmtId="181" fontId="17" fillId="10" borderId="0" xfId="2" applyNumberFormat="1" applyFont="1" applyFill="1" applyBorder="1" applyAlignment="1" applyProtection="1">
      <alignment horizontal="right" vertical="center" shrinkToFit="1"/>
      <protection locked="0"/>
    </xf>
    <xf numFmtId="181" fontId="17" fillId="10" borderId="22" xfId="2" applyNumberFormat="1" applyFont="1" applyFill="1" applyBorder="1" applyAlignment="1" applyProtection="1">
      <alignment horizontal="right" vertical="center" shrinkToFit="1"/>
      <protection locked="0"/>
    </xf>
    <xf numFmtId="181" fontId="17" fillId="10" borderId="4" xfId="2" applyNumberFormat="1" applyFont="1" applyFill="1" applyBorder="1" applyAlignment="1" applyProtection="1">
      <alignment horizontal="right" vertical="center" shrinkToFit="1"/>
      <protection locked="0"/>
    </xf>
    <xf numFmtId="181" fontId="17" fillId="10" borderId="12" xfId="2" applyNumberFormat="1" applyFont="1" applyFill="1" applyBorder="1" applyAlignment="1" applyProtection="1">
      <alignment horizontal="right" vertical="center" shrinkToFit="1"/>
      <protection locked="0"/>
    </xf>
    <xf numFmtId="181" fontId="17" fillId="10" borderId="35" xfId="2" applyNumberFormat="1" applyFont="1" applyFill="1" applyBorder="1" applyAlignment="1" applyProtection="1">
      <alignment horizontal="right" vertical="center" shrinkToFit="1"/>
      <protection locked="0"/>
    </xf>
    <xf numFmtId="38" fontId="17" fillId="0" borderId="15" xfId="2" applyFont="1" applyBorder="1" applyAlignment="1" applyProtection="1">
      <alignment horizontal="right" vertical="center" shrinkToFit="1"/>
    </xf>
    <xf numFmtId="38" fontId="17" fillId="0" borderId="14" xfId="2" applyFont="1" applyBorder="1" applyAlignment="1" applyProtection="1">
      <alignment horizontal="right" vertical="center" shrinkToFit="1"/>
    </xf>
    <xf numFmtId="0" fontId="25" fillId="0" borderId="1" xfId="0" applyFont="1" applyBorder="1"/>
    <xf numFmtId="38" fontId="17" fillId="10" borderId="7" xfId="2" applyFont="1" applyFill="1" applyBorder="1" applyAlignment="1" applyProtection="1">
      <alignment horizontal="right" vertical="center" shrinkToFit="1"/>
      <protection locked="0"/>
    </xf>
    <xf numFmtId="38" fontId="17" fillId="10" borderId="8" xfId="2" applyFont="1" applyFill="1" applyBorder="1" applyAlignment="1" applyProtection="1">
      <alignment horizontal="right" vertical="center" shrinkToFit="1"/>
      <protection locked="0"/>
    </xf>
    <xf numFmtId="38" fontId="17" fillId="10" borderId="9" xfId="2" applyFont="1" applyFill="1" applyBorder="1" applyAlignment="1" applyProtection="1">
      <alignment horizontal="right" vertical="center" shrinkToFit="1"/>
      <protection locked="0"/>
    </xf>
    <xf numFmtId="38" fontId="17" fillId="10" borderId="10" xfId="2" applyFont="1" applyFill="1" applyBorder="1" applyAlignment="1" applyProtection="1">
      <alignment horizontal="right" vertical="center" shrinkToFit="1"/>
      <protection locked="0"/>
    </xf>
    <xf numFmtId="38" fontId="17" fillId="10" borderId="0" xfId="2" applyFont="1" applyFill="1" applyBorder="1" applyAlignment="1" applyProtection="1">
      <alignment horizontal="right" vertical="center" shrinkToFit="1"/>
      <protection locked="0"/>
    </xf>
    <xf numFmtId="38" fontId="17" fillId="10" borderId="11" xfId="2" applyFont="1" applyFill="1" applyBorder="1" applyAlignment="1" applyProtection="1">
      <alignment horizontal="right" vertical="center" shrinkToFit="1"/>
      <protection locked="0"/>
    </xf>
    <xf numFmtId="38" fontId="17" fillId="10" borderId="4" xfId="2" applyFont="1" applyFill="1" applyBorder="1" applyAlignment="1" applyProtection="1">
      <alignment horizontal="right" vertical="center" shrinkToFit="1"/>
      <protection locked="0"/>
    </xf>
    <xf numFmtId="38" fontId="17" fillId="10" borderId="12" xfId="2" applyFont="1" applyFill="1" applyBorder="1" applyAlignment="1" applyProtection="1">
      <alignment horizontal="right" vertical="center" shrinkToFit="1"/>
      <protection locked="0"/>
    </xf>
    <xf numFmtId="38" fontId="17" fillId="10" borderId="13" xfId="2" applyFont="1" applyFill="1" applyBorder="1" applyAlignment="1" applyProtection="1">
      <alignment horizontal="right" vertical="center" shrinkToFit="1"/>
      <protection locked="0"/>
    </xf>
    <xf numFmtId="31" fontId="17" fillId="0" borderId="7" xfId="0" applyNumberFormat="1" applyFont="1" applyBorder="1" applyAlignment="1">
      <alignment horizontal="left" vertical="center"/>
    </xf>
    <xf numFmtId="0" fontId="17" fillId="0" borderId="10" xfId="0" applyFont="1" applyBorder="1" applyAlignment="1">
      <alignment horizontal="left" vertical="center"/>
    </xf>
    <xf numFmtId="0" fontId="17" fillId="0" borderId="0" xfId="0" applyFont="1" applyAlignment="1">
      <alignment horizontal="left" vertical="center"/>
    </xf>
    <xf numFmtId="0" fontId="17" fillId="0" borderId="11" xfId="0" applyFont="1" applyBorder="1" applyAlignment="1">
      <alignment horizontal="left"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4"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15" fillId="0" borderId="7"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11"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5" fillId="0" borderId="13" xfId="0" applyFont="1" applyBorder="1" applyAlignment="1">
      <alignment horizontal="left" vertical="center" wrapText="1" shrinkToFit="1"/>
    </xf>
    <xf numFmtId="0" fontId="15" fillId="0" borderId="7"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31" fillId="0" borderId="7" xfId="0" applyFont="1" applyBorder="1" applyAlignment="1">
      <alignment horizontal="center" vertical="center" wrapText="1" shrinkToFit="1"/>
    </xf>
    <xf numFmtId="0" fontId="31" fillId="0" borderId="8" xfId="0" applyFont="1" applyBorder="1" applyAlignment="1">
      <alignment horizontal="center" vertical="center" wrapText="1" shrinkToFit="1"/>
    </xf>
    <xf numFmtId="0" fontId="31" fillId="0" borderId="9" xfId="0" applyFont="1" applyBorder="1" applyAlignment="1">
      <alignment horizontal="center" vertical="center" wrapText="1" shrinkToFit="1"/>
    </xf>
    <xf numFmtId="0" fontId="31" fillId="0" borderId="4" xfId="0" applyFont="1" applyBorder="1" applyAlignment="1">
      <alignment horizontal="center" vertical="center" wrapText="1" shrinkToFit="1"/>
    </xf>
    <xf numFmtId="0" fontId="31" fillId="0" borderId="12" xfId="0" applyFont="1" applyBorder="1" applyAlignment="1">
      <alignment horizontal="center" vertical="center" wrapText="1" shrinkToFit="1"/>
    </xf>
    <xf numFmtId="0" fontId="31" fillId="0" borderId="13"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6" fillId="0" borderId="0" xfId="0" applyFont="1" applyAlignment="1">
      <alignment horizontal="center" vertical="center"/>
    </xf>
    <xf numFmtId="0" fontId="16" fillId="0" borderId="11" xfId="0" applyFont="1" applyBorder="1" applyAlignment="1">
      <alignment horizontal="center" vertical="center"/>
    </xf>
    <xf numFmtId="49" fontId="25" fillId="0" borderId="0" xfId="0" applyNumberFormat="1" applyFont="1" applyAlignment="1">
      <alignment horizontal="left" vertical="center"/>
    </xf>
    <xf numFmtId="0" fontId="25" fillId="0" borderId="0" xfId="0" applyFont="1" applyAlignment="1">
      <alignment horizontal="left" vertical="center"/>
    </xf>
    <xf numFmtId="0" fontId="25" fillId="0" borderId="12" xfId="0" applyFont="1" applyBorder="1" applyAlignment="1">
      <alignment horizontal="left" vertical="center"/>
    </xf>
    <xf numFmtId="0" fontId="25" fillId="0" borderId="0" xfId="0" applyFont="1" applyAlignment="1">
      <alignment horizontal="center" vertical="center"/>
    </xf>
    <xf numFmtId="0" fontId="25" fillId="0" borderId="12" xfId="0" applyFont="1" applyBorder="1" applyAlignment="1">
      <alignment horizontal="center" vertical="center"/>
    </xf>
    <xf numFmtId="177" fontId="26" fillId="0" borderId="1" xfId="0" applyNumberFormat="1" applyFont="1" applyBorder="1" applyAlignment="1">
      <alignment horizontal="center" vertical="center" justifyLastLine="1"/>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15" xfId="0" applyFont="1" applyBorder="1" applyAlignment="1">
      <alignment horizontal="center" vertical="center"/>
    </xf>
    <xf numFmtId="0" fontId="26" fillId="0" borderId="12" xfId="0" applyFont="1" applyBorder="1" applyAlignment="1">
      <alignment vertical="center" wrapText="1"/>
    </xf>
    <xf numFmtId="0" fontId="18" fillId="0" borderId="7" xfId="0" applyFont="1" applyBorder="1" applyAlignment="1">
      <alignment vertical="top" wrapText="1" shrinkToFit="1"/>
    </xf>
    <xf numFmtId="0" fontId="18" fillId="0" borderId="8" xfId="0" applyFont="1" applyBorder="1" applyAlignment="1">
      <alignment vertical="top" wrapText="1" shrinkToFit="1"/>
    </xf>
    <xf numFmtId="0" fontId="18" fillId="0" borderId="9" xfId="0" applyFont="1" applyBorder="1" applyAlignment="1">
      <alignment vertical="top" wrapText="1" shrinkToFit="1"/>
    </xf>
    <xf numFmtId="0" fontId="18" fillId="0" borderId="10" xfId="0" applyFont="1" applyBorder="1" applyAlignment="1">
      <alignment vertical="top" wrapText="1" shrinkToFit="1"/>
    </xf>
    <xf numFmtId="0" fontId="18" fillId="0" borderId="0" xfId="0" applyFont="1" applyAlignment="1">
      <alignment vertical="top" wrapText="1" shrinkToFit="1"/>
    </xf>
    <xf numFmtId="0" fontId="18" fillId="0" borderId="11" xfId="0" applyFont="1" applyBorder="1" applyAlignment="1">
      <alignment vertical="top" wrapText="1" shrinkToFit="1"/>
    </xf>
    <xf numFmtId="0" fontId="18" fillId="0" borderId="4" xfId="0" applyFont="1" applyBorder="1" applyAlignment="1">
      <alignment vertical="top" wrapText="1" shrinkToFit="1"/>
    </xf>
    <xf numFmtId="0" fontId="18" fillId="0" borderId="12" xfId="0" applyFont="1" applyBorder="1" applyAlignment="1">
      <alignment vertical="top" wrapText="1" shrinkToFit="1"/>
    </xf>
    <xf numFmtId="0" fontId="18" fillId="0" borderId="13" xfId="0" applyFont="1" applyBorder="1" applyAlignment="1">
      <alignment vertical="top" wrapText="1" shrinkToFit="1"/>
    </xf>
    <xf numFmtId="183" fontId="15" fillId="0" borderId="1" xfId="2" applyNumberFormat="1" applyFont="1" applyBorder="1" applyAlignment="1" applyProtection="1">
      <alignment horizontal="center" vertical="center" shrinkToFit="1"/>
    </xf>
    <xf numFmtId="0" fontId="25" fillId="0" borderId="21" xfId="0" applyFont="1" applyBorder="1" applyAlignment="1">
      <alignment horizontal="center" vertical="top"/>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shrinkToFit="1"/>
    </xf>
    <xf numFmtId="0" fontId="15" fillId="0" borderId="1" xfId="0" applyFont="1" applyBorder="1" applyAlignment="1">
      <alignment horizontal="center" vertical="center" shrinkToFit="1"/>
    </xf>
    <xf numFmtId="181" fontId="17" fillId="0" borderId="1" xfId="2" applyNumberFormat="1" applyFont="1" applyBorder="1" applyAlignment="1" applyProtection="1">
      <alignment horizontal="right" vertical="center" shrinkToFit="1"/>
    </xf>
    <xf numFmtId="0" fontId="26" fillId="0" borderId="14" xfId="0" applyFont="1" applyBorder="1" applyAlignment="1">
      <alignment horizontal="center" vertical="center"/>
    </xf>
    <xf numFmtId="0" fontId="26" fillId="0" borderId="21" xfId="0" applyFont="1" applyBorder="1" applyAlignment="1">
      <alignment horizontal="center" vertical="center"/>
    </xf>
    <xf numFmtId="0" fontId="26" fillId="0" borderId="15" xfId="0" applyFont="1" applyBorder="1" applyAlignment="1">
      <alignment horizontal="center" vertical="center"/>
    </xf>
    <xf numFmtId="0" fontId="15" fillId="0" borderId="8" xfId="0" applyFont="1" applyBorder="1" applyAlignment="1">
      <alignment horizontal="center" vertical="top"/>
    </xf>
    <xf numFmtId="0" fontId="15" fillId="0" borderId="1" xfId="0" applyFont="1" applyBorder="1" applyAlignment="1">
      <alignment horizontal="left" vertical="center" shrinkToFit="1"/>
    </xf>
    <xf numFmtId="0" fontId="17" fillId="0" borderId="0" xfId="0" applyFont="1" applyAlignment="1">
      <alignment horizontal="distributed" vertical="center" shrinkToFit="1"/>
    </xf>
    <xf numFmtId="180" fontId="40" fillId="0" borderId="4" xfId="0" applyNumberFormat="1" applyFont="1" applyBorder="1" applyAlignment="1" applyProtection="1">
      <alignment horizontal="center" shrinkToFit="1"/>
      <protection locked="0"/>
    </xf>
    <xf numFmtId="180" fontId="40" fillId="0" borderId="12" xfId="0" applyNumberFormat="1" applyFont="1" applyBorder="1" applyAlignment="1" applyProtection="1">
      <alignment horizontal="center" shrinkToFit="1"/>
      <protection locked="0"/>
    </xf>
    <xf numFmtId="0" fontId="25" fillId="0" borderId="7" xfId="0" applyFont="1" applyBorder="1" applyAlignment="1">
      <alignment horizontal="right" vertical="center"/>
    </xf>
    <xf numFmtId="0" fontId="25" fillId="0" borderId="8" xfId="0" applyFont="1" applyBorder="1" applyAlignment="1">
      <alignment horizontal="right" vertical="center"/>
    </xf>
    <xf numFmtId="0" fontId="25" fillId="0" borderId="9" xfId="0" applyFont="1" applyBorder="1" applyAlignment="1">
      <alignment horizontal="right" vertical="center"/>
    </xf>
    <xf numFmtId="0" fontId="25" fillId="0" borderId="4" xfId="0" applyFont="1" applyBorder="1" applyAlignment="1">
      <alignment horizontal="right" vertical="center"/>
    </xf>
    <xf numFmtId="0" fontId="25" fillId="0" borderId="12" xfId="0" applyFont="1" applyBorder="1" applyAlignment="1">
      <alignment horizontal="right" vertical="center"/>
    </xf>
    <xf numFmtId="0" fontId="25" fillId="0" borderId="13" xfId="0" applyFont="1" applyBorder="1" applyAlignment="1">
      <alignment horizontal="right" vertical="center"/>
    </xf>
    <xf numFmtId="0" fontId="15" fillId="0" borderId="0" xfId="0" applyFont="1" applyAlignment="1">
      <alignment horizontal="center" vertical="top"/>
    </xf>
    <xf numFmtId="0" fontId="18" fillId="0" borderId="14" xfId="0" applyFont="1" applyBorder="1" applyAlignment="1">
      <alignment horizontal="center" vertical="center"/>
    </xf>
    <xf numFmtId="0" fontId="18" fillId="0" borderId="21" xfId="0" applyFont="1" applyBorder="1" applyAlignment="1">
      <alignment horizontal="center" vertical="center"/>
    </xf>
    <xf numFmtId="0" fontId="18" fillId="0" borderId="15" xfId="0" applyFont="1" applyBorder="1" applyAlignment="1">
      <alignment horizontal="center" vertical="center"/>
    </xf>
    <xf numFmtId="183" fontId="15" fillId="0" borderId="7" xfId="2" applyNumberFormat="1" applyFont="1" applyBorder="1" applyAlignment="1" applyProtection="1">
      <alignment horizontal="center" vertical="center" shrinkToFit="1"/>
    </xf>
    <xf numFmtId="183" fontId="15" fillId="0" borderId="9" xfId="2" applyNumberFormat="1" applyFont="1" applyBorder="1" applyAlignment="1" applyProtection="1">
      <alignment horizontal="center" vertical="center" shrinkToFit="1"/>
    </xf>
    <xf numFmtId="183" fontId="15" fillId="0" borderId="10" xfId="2" applyNumberFormat="1" applyFont="1" applyBorder="1" applyAlignment="1" applyProtection="1">
      <alignment horizontal="center" vertical="center" shrinkToFit="1"/>
    </xf>
    <xf numFmtId="183" fontId="15" fillId="0" borderId="11" xfId="2" applyNumberFormat="1" applyFont="1" applyBorder="1" applyAlignment="1" applyProtection="1">
      <alignment horizontal="center" vertical="center" shrinkToFit="1"/>
    </xf>
    <xf numFmtId="183" fontId="15" fillId="0" borderId="4" xfId="2" applyNumberFormat="1" applyFont="1" applyBorder="1" applyAlignment="1" applyProtection="1">
      <alignment horizontal="center" vertical="center" shrinkToFit="1"/>
    </xf>
    <xf numFmtId="183" fontId="15" fillId="0" borderId="13" xfId="2" applyNumberFormat="1" applyFont="1" applyBorder="1" applyAlignment="1" applyProtection="1">
      <alignment horizontal="center"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0" xfId="0" applyFont="1" applyAlignment="1">
      <alignment horizontal="left" vertical="center" shrinkToFit="1"/>
    </xf>
    <xf numFmtId="0" fontId="15" fillId="0" borderId="11"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34" fillId="6" borderId="0" xfId="0" applyFont="1" applyFill="1" applyAlignment="1">
      <alignment vertical="center"/>
    </xf>
    <xf numFmtId="0" fontId="25" fillId="0" borderId="7" xfId="0" applyFont="1" applyBorder="1" applyAlignment="1">
      <alignment horizontal="left"/>
    </xf>
    <xf numFmtId="0" fontId="25" fillId="0" borderId="8" xfId="0" applyFont="1" applyBorder="1" applyAlignment="1">
      <alignment horizontal="left"/>
    </xf>
    <xf numFmtId="0" fontId="25" fillId="0" borderId="14" xfId="0" applyFont="1" applyBorder="1" applyAlignment="1">
      <alignment horizontal="right" vertical="center"/>
    </xf>
    <xf numFmtId="0" fontId="25" fillId="0" borderId="21" xfId="0" applyFont="1" applyBorder="1" applyAlignment="1">
      <alignment horizontal="right" vertical="center"/>
    </xf>
    <xf numFmtId="0" fontId="25" fillId="0" borderId="15" xfId="0" applyFont="1" applyBorder="1" applyAlignment="1">
      <alignment horizontal="right" vertical="center"/>
    </xf>
    <xf numFmtId="38" fontId="17" fillId="0" borderId="7" xfId="2" applyFont="1" applyBorder="1" applyAlignment="1" applyProtection="1">
      <alignment horizontal="right" vertical="center" shrinkToFit="1"/>
    </xf>
    <xf numFmtId="38" fontId="17" fillId="0" borderId="8" xfId="2" applyFont="1" applyBorder="1" applyAlignment="1" applyProtection="1">
      <alignment horizontal="right" vertical="center" shrinkToFit="1"/>
    </xf>
    <xf numFmtId="38" fontId="17" fillId="0" borderId="9" xfId="2" applyFont="1" applyBorder="1" applyAlignment="1" applyProtection="1">
      <alignment horizontal="right" vertical="center" shrinkToFit="1"/>
    </xf>
    <xf numFmtId="38" fontId="17" fillId="0" borderId="4" xfId="2" applyFont="1" applyBorder="1" applyAlignment="1" applyProtection="1">
      <alignment horizontal="right" vertical="center" shrinkToFit="1"/>
    </xf>
    <xf numFmtId="38" fontId="17" fillId="0" borderId="12" xfId="2" applyFont="1" applyBorder="1" applyAlignment="1" applyProtection="1">
      <alignment horizontal="right" vertical="center" shrinkToFit="1"/>
    </xf>
    <xf numFmtId="38" fontId="17" fillId="0" borderId="13" xfId="2" applyFont="1" applyBorder="1" applyAlignment="1" applyProtection="1">
      <alignment horizontal="right" vertical="center" shrinkToFit="1"/>
    </xf>
    <xf numFmtId="38" fontId="25" fillId="0" borderId="12" xfId="0" applyNumberFormat="1" applyFont="1" applyBorder="1" applyAlignment="1">
      <alignment horizontal="right"/>
    </xf>
    <xf numFmtId="0" fontId="25" fillId="0" borderId="12" xfId="0" applyFont="1" applyBorder="1" applyAlignment="1">
      <alignment horizontal="right"/>
    </xf>
    <xf numFmtId="180" fontId="40" fillId="0" borderId="12" xfId="2" applyNumberFormat="1" applyFont="1" applyFill="1" applyBorder="1" applyAlignment="1" applyProtection="1">
      <alignment horizontal="center" shrinkToFit="1"/>
      <protection locked="0"/>
    </xf>
    <xf numFmtId="38" fontId="25" fillId="0" borderId="12" xfId="2" applyFont="1" applyFill="1" applyBorder="1" applyAlignment="1" applyProtection="1">
      <alignment horizontal="right"/>
    </xf>
    <xf numFmtId="0" fontId="25" fillId="0" borderId="14" xfId="0" applyFont="1" applyBorder="1" applyAlignment="1">
      <alignment horizontal="center" vertical="center"/>
    </xf>
    <xf numFmtId="0" fontId="25" fillId="0" borderId="21" xfId="0" applyFont="1" applyBorder="1" applyAlignment="1">
      <alignment horizontal="center" vertical="center"/>
    </xf>
    <xf numFmtId="0" fontId="25" fillId="0" borderId="15" xfId="0" applyFont="1" applyBorder="1" applyAlignment="1">
      <alignment horizontal="center" vertical="center"/>
    </xf>
    <xf numFmtId="0" fontId="40" fillId="0" borderId="8" xfId="0" applyFont="1" applyBorder="1" applyAlignment="1" applyProtection="1">
      <alignment horizontal="center" shrinkToFit="1"/>
      <protection locked="0"/>
    </xf>
    <xf numFmtId="0" fontId="27" fillId="0" borderId="0" xfId="1" applyFont="1" applyAlignment="1" applyProtection="1"/>
    <xf numFmtId="0" fontId="18" fillId="10" borderId="36" xfId="0" applyFont="1" applyFill="1" applyBorder="1" applyAlignment="1" applyProtection="1">
      <alignment vertical="top" wrapText="1" shrinkToFit="1"/>
      <protection locked="0"/>
    </xf>
    <xf numFmtId="0" fontId="18" fillId="10" borderId="37" xfId="0" applyFont="1" applyFill="1" applyBorder="1" applyAlignment="1" applyProtection="1">
      <alignment vertical="top" wrapText="1" shrinkToFit="1"/>
      <protection locked="0"/>
    </xf>
    <xf numFmtId="0" fontId="18" fillId="10" borderId="38" xfId="0" applyFont="1" applyFill="1" applyBorder="1" applyAlignment="1" applyProtection="1">
      <alignment vertical="top" wrapText="1" shrinkToFit="1"/>
      <protection locked="0"/>
    </xf>
    <xf numFmtId="0" fontId="18" fillId="10" borderId="39" xfId="0" applyFont="1" applyFill="1" applyBorder="1" applyAlignment="1" applyProtection="1">
      <alignment vertical="top" wrapText="1" shrinkToFit="1"/>
      <protection locked="0"/>
    </xf>
    <xf numFmtId="0" fontId="18" fillId="10" borderId="0" xfId="0" applyFont="1" applyFill="1" applyAlignment="1" applyProtection="1">
      <alignment vertical="top" wrapText="1" shrinkToFit="1"/>
      <protection locked="0"/>
    </xf>
    <xf numFmtId="0" fontId="18" fillId="10" borderId="22" xfId="0" applyFont="1" applyFill="1" applyBorder="1" applyAlignment="1" applyProtection="1">
      <alignment vertical="top" wrapText="1" shrinkToFit="1"/>
      <protection locked="0"/>
    </xf>
    <xf numFmtId="0" fontId="18" fillId="10" borderId="40" xfId="0" applyFont="1" applyFill="1" applyBorder="1" applyAlignment="1" applyProtection="1">
      <alignment vertical="top" wrapText="1" shrinkToFit="1"/>
      <protection locked="0"/>
    </xf>
    <xf numFmtId="0" fontId="18" fillId="10" borderId="41" xfId="0" applyFont="1" applyFill="1" applyBorder="1" applyAlignment="1" applyProtection="1">
      <alignment vertical="top" wrapText="1" shrinkToFit="1"/>
      <protection locked="0"/>
    </xf>
    <xf numFmtId="0" fontId="18" fillId="10" borderId="42" xfId="0" applyFont="1" applyFill="1" applyBorder="1" applyAlignment="1" applyProtection="1">
      <alignment vertical="top" wrapText="1" shrinkToFit="1"/>
      <protection locked="0"/>
    </xf>
    <xf numFmtId="0" fontId="31" fillId="0" borderId="10" xfId="0" applyFont="1" applyBorder="1" applyAlignment="1">
      <alignment horizontal="center" vertical="center" wrapText="1" shrinkToFit="1"/>
    </xf>
    <xf numFmtId="0" fontId="31" fillId="0" borderId="0" xfId="0" applyFont="1" applyAlignment="1">
      <alignment horizontal="center" vertical="center" wrapText="1" shrinkToFit="1"/>
    </xf>
    <xf numFmtId="49" fontId="19" fillId="10" borderId="36" xfId="0" applyNumberFormat="1" applyFont="1" applyFill="1" applyBorder="1" applyAlignment="1" applyProtection="1">
      <alignment horizontal="center" vertical="center" wrapText="1" shrinkToFit="1"/>
      <protection locked="0"/>
    </xf>
    <xf numFmtId="49" fontId="19" fillId="10" borderId="37" xfId="0" applyNumberFormat="1" applyFont="1" applyFill="1" applyBorder="1" applyAlignment="1" applyProtection="1">
      <alignment horizontal="center" vertical="center" wrapText="1" shrinkToFit="1"/>
      <protection locked="0"/>
    </xf>
    <xf numFmtId="49" fontId="19" fillId="10" borderId="38" xfId="0" applyNumberFormat="1" applyFont="1" applyFill="1" applyBorder="1" applyAlignment="1" applyProtection="1">
      <alignment horizontal="center" vertical="center" wrapText="1" shrinkToFit="1"/>
      <protection locked="0"/>
    </xf>
    <xf numFmtId="49" fontId="19" fillId="10" borderId="40" xfId="0" applyNumberFormat="1" applyFont="1" applyFill="1" applyBorder="1" applyAlignment="1" applyProtection="1">
      <alignment horizontal="center" vertical="center" wrapText="1" shrinkToFit="1"/>
      <protection locked="0"/>
    </xf>
    <xf numFmtId="49" fontId="19" fillId="10" borderId="41" xfId="0" applyNumberFormat="1" applyFont="1" applyFill="1" applyBorder="1" applyAlignment="1" applyProtection="1">
      <alignment horizontal="center" vertical="center" wrapText="1" shrinkToFit="1"/>
      <protection locked="0"/>
    </xf>
    <xf numFmtId="49" fontId="19" fillId="10" borderId="42" xfId="0" applyNumberFormat="1" applyFont="1" applyFill="1" applyBorder="1" applyAlignment="1" applyProtection="1">
      <alignment horizontal="center" vertical="center" wrapText="1" shrinkToFit="1"/>
      <protection locked="0"/>
    </xf>
    <xf numFmtId="31" fontId="17" fillId="10" borderId="31" xfId="0" applyNumberFormat="1" applyFont="1" applyFill="1" applyBorder="1" applyAlignment="1" applyProtection="1">
      <alignment horizontal="distributed" vertical="center"/>
      <protection locked="0"/>
    </xf>
    <xf numFmtId="31" fontId="17" fillId="10" borderId="32" xfId="0" applyNumberFormat="1" applyFont="1" applyFill="1" applyBorder="1" applyAlignment="1" applyProtection="1">
      <alignment horizontal="distributed" vertical="center"/>
      <protection locked="0"/>
    </xf>
    <xf numFmtId="31" fontId="17" fillId="10" borderId="33" xfId="0" applyNumberFormat="1" applyFont="1" applyFill="1" applyBorder="1" applyAlignment="1" applyProtection="1">
      <alignment horizontal="distributed" vertical="center"/>
      <protection locked="0"/>
    </xf>
    <xf numFmtId="31" fontId="17" fillId="10" borderId="26" xfId="0" applyNumberFormat="1" applyFont="1" applyFill="1" applyBorder="1" applyAlignment="1" applyProtection="1">
      <alignment horizontal="distributed" vertical="center"/>
      <protection locked="0"/>
    </xf>
    <xf numFmtId="31" fontId="17" fillId="10" borderId="1" xfId="0" applyNumberFormat="1" applyFont="1" applyFill="1" applyBorder="1" applyAlignment="1" applyProtection="1">
      <alignment horizontal="distributed" vertical="center"/>
      <protection locked="0"/>
    </xf>
    <xf numFmtId="31" fontId="17" fillId="10" borderId="27" xfId="0" applyNumberFormat="1" applyFont="1" applyFill="1" applyBorder="1" applyAlignment="1" applyProtection="1">
      <alignment horizontal="distributed" vertical="center"/>
      <protection locked="0"/>
    </xf>
    <xf numFmtId="31" fontId="17" fillId="10" borderId="28" xfId="0" applyNumberFormat="1" applyFont="1" applyFill="1" applyBorder="1" applyAlignment="1" applyProtection="1">
      <alignment horizontal="distributed" vertical="center"/>
      <protection locked="0"/>
    </xf>
    <xf numFmtId="31" fontId="17" fillId="10" borderId="29" xfId="0" applyNumberFormat="1" applyFont="1" applyFill="1" applyBorder="1" applyAlignment="1" applyProtection="1">
      <alignment horizontal="distributed" vertical="center"/>
      <protection locked="0"/>
    </xf>
    <xf numFmtId="31" fontId="17" fillId="10" borderId="30" xfId="0" applyNumberFormat="1" applyFont="1" applyFill="1" applyBorder="1" applyAlignment="1" applyProtection="1">
      <alignment horizontal="distributed" vertical="center"/>
      <protection locked="0"/>
    </xf>
    <xf numFmtId="0" fontId="15" fillId="10" borderId="7" xfId="0" applyFont="1" applyFill="1" applyBorder="1" applyAlignment="1" applyProtection="1">
      <alignment horizontal="left" vertical="center" wrapText="1" shrinkToFit="1"/>
      <protection locked="0"/>
    </xf>
    <xf numFmtId="0" fontId="15" fillId="10" borderId="8" xfId="0" applyFont="1" applyFill="1" applyBorder="1" applyAlignment="1" applyProtection="1">
      <alignment horizontal="left" vertical="center" wrapText="1" shrinkToFit="1"/>
      <protection locked="0"/>
    </xf>
    <xf numFmtId="0" fontId="15" fillId="10" borderId="9" xfId="0" applyFont="1" applyFill="1" applyBorder="1" applyAlignment="1" applyProtection="1">
      <alignment horizontal="left" vertical="center" wrapText="1" shrinkToFit="1"/>
      <protection locked="0"/>
    </xf>
    <xf numFmtId="0" fontId="15" fillId="10" borderId="10" xfId="0" applyFont="1" applyFill="1" applyBorder="1" applyAlignment="1" applyProtection="1">
      <alignment horizontal="left" vertical="center" wrapText="1" shrinkToFit="1"/>
      <protection locked="0"/>
    </xf>
    <xf numFmtId="0" fontId="15" fillId="10" borderId="0" xfId="0" applyFont="1" applyFill="1" applyAlignment="1" applyProtection="1">
      <alignment horizontal="left" vertical="center" wrapText="1" shrinkToFit="1"/>
      <protection locked="0"/>
    </xf>
    <xf numFmtId="0" fontId="15" fillId="10" borderId="11" xfId="0" applyFont="1" applyFill="1" applyBorder="1" applyAlignment="1" applyProtection="1">
      <alignment horizontal="left" vertical="center" wrapText="1" shrinkToFit="1"/>
      <protection locked="0"/>
    </xf>
    <xf numFmtId="0" fontId="15" fillId="10" borderId="43" xfId="0" applyFont="1" applyFill="1" applyBorder="1" applyAlignment="1" applyProtection="1">
      <alignment horizontal="left" vertical="center" wrapText="1" shrinkToFit="1"/>
      <protection locked="0"/>
    </xf>
    <xf numFmtId="0" fontId="15" fillId="10" borderId="41" xfId="0" applyFont="1" applyFill="1" applyBorder="1" applyAlignment="1" applyProtection="1">
      <alignment horizontal="left" vertical="center" wrapText="1" shrinkToFit="1"/>
      <protection locked="0"/>
    </xf>
    <xf numFmtId="0" fontId="15" fillId="10" borderId="44" xfId="0" applyFont="1" applyFill="1" applyBorder="1" applyAlignment="1" applyProtection="1">
      <alignment horizontal="left" vertical="center" wrapText="1" shrinkToFit="1"/>
      <protection locked="0"/>
    </xf>
    <xf numFmtId="0" fontId="25" fillId="0" borderId="8" xfId="0" applyFont="1" applyBorder="1" applyAlignment="1">
      <alignment horizontal="center" vertical="top"/>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4" fillId="7" borderId="0" xfId="0" applyFont="1" applyFill="1" applyAlignment="1">
      <alignment vertical="center"/>
    </xf>
    <xf numFmtId="0" fontId="15" fillId="10" borderId="28" xfId="0" applyFont="1" applyFill="1" applyBorder="1" applyAlignment="1" applyProtection="1">
      <alignment horizontal="center" vertical="center" wrapText="1" shrinkToFit="1"/>
      <protection locked="0"/>
    </xf>
    <xf numFmtId="0" fontId="15" fillId="10" borderId="29" xfId="0" applyFont="1" applyFill="1" applyBorder="1" applyAlignment="1" applyProtection="1">
      <alignment horizontal="center" vertical="center" wrapText="1" shrinkToFit="1"/>
      <protection locked="0"/>
    </xf>
    <xf numFmtId="183" fontId="15" fillId="10" borderId="1" xfId="2" applyNumberFormat="1" applyFont="1" applyFill="1" applyBorder="1" applyAlignment="1" applyProtection="1">
      <alignment horizontal="center" vertical="center" shrinkToFit="1"/>
      <protection locked="0"/>
    </xf>
    <xf numFmtId="0" fontId="15" fillId="10" borderId="45" xfId="0" applyFont="1" applyFill="1" applyBorder="1" applyAlignment="1" applyProtection="1">
      <alignment horizontal="left" vertical="center" wrapText="1" shrinkToFit="1"/>
      <protection locked="0"/>
    </xf>
    <xf numFmtId="0" fontId="15" fillId="10" borderId="37" xfId="0" applyFont="1" applyFill="1" applyBorder="1" applyAlignment="1" applyProtection="1">
      <alignment horizontal="left" vertical="center" wrapText="1" shrinkToFit="1"/>
      <protection locked="0"/>
    </xf>
    <xf numFmtId="0" fontId="15" fillId="10" borderId="46" xfId="0" applyFont="1" applyFill="1" applyBorder="1" applyAlignment="1" applyProtection="1">
      <alignment horizontal="left" vertical="center" wrapText="1" shrinkToFit="1"/>
      <protection locked="0"/>
    </xf>
    <xf numFmtId="0" fontId="15" fillId="10" borderId="4" xfId="0" applyFont="1" applyFill="1" applyBorder="1" applyAlignment="1" applyProtection="1">
      <alignment horizontal="left" vertical="center" wrapText="1" shrinkToFit="1"/>
      <protection locked="0"/>
    </xf>
    <xf numFmtId="0" fontId="15" fillId="10" borderId="12" xfId="0" applyFont="1" applyFill="1" applyBorder="1" applyAlignment="1" applyProtection="1">
      <alignment horizontal="left" vertical="center" wrapText="1" shrinkToFit="1"/>
      <protection locked="0"/>
    </xf>
    <xf numFmtId="0" fontId="15" fillId="10" borderId="13" xfId="0" applyFont="1" applyFill="1" applyBorder="1" applyAlignment="1" applyProtection="1">
      <alignment horizontal="left" vertical="center" wrapText="1" shrinkToFit="1"/>
      <protection locked="0"/>
    </xf>
    <xf numFmtId="177" fontId="26" fillId="0" borderId="2" xfId="0" applyNumberFormat="1" applyFont="1" applyBorder="1" applyAlignment="1">
      <alignment horizontal="center" vertical="center" justifyLastLine="1"/>
    </xf>
    <xf numFmtId="181" fontId="17" fillId="10" borderId="32" xfId="2" applyNumberFormat="1" applyFont="1" applyFill="1" applyBorder="1" applyAlignment="1" applyProtection="1">
      <alignment horizontal="right" vertical="center" shrinkToFit="1"/>
      <protection locked="0"/>
    </xf>
    <xf numFmtId="181" fontId="17" fillId="10" borderId="33" xfId="2" applyNumberFormat="1" applyFont="1" applyFill="1" applyBorder="1" applyAlignment="1" applyProtection="1">
      <alignment horizontal="right" vertical="center" shrinkToFit="1"/>
      <protection locked="0"/>
    </xf>
    <xf numFmtId="181" fontId="17" fillId="10" borderId="1" xfId="2" applyNumberFormat="1" applyFont="1" applyFill="1" applyBorder="1" applyAlignment="1" applyProtection="1">
      <alignment horizontal="right" vertical="center" shrinkToFit="1"/>
      <protection locked="0"/>
    </xf>
    <xf numFmtId="181" fontId="17" fillId="10" borderId="27" xfId="2" applyNumberFormat="1" applyFont="1" applyFill="1" applyBorder="1" applyAlignment="1" applyProtection="1">
      <alignment horizontal="right" vertical="center" shrinkToFit="1"/>
      <protection locked="0"/>
    </xf>
    <xf numFmtId="38" fontId="17" fillId="10" borderId="32" xfId="2" applyFont="1" applyFill="1" applyBorder="1" applyAlignment="1" applyProtection="1">
      <alignment horizontal="right" vertical="center" shrinkToFit="1"/>
      <protection locked="0"/>
    </xf>
    <xf numFmtId="38" fontId="17" fillId="10" borderId="1" xfId="2" applyFont="1" applyFill="1" applyBorder="1" applyAlignment="1" applyProtection="1">
      <alignment horizontal="right" vertical="center" shrinkToFit="1"/>
      <protection locked="0"/>
    </xf>
    <xf numFmtId="183" fontId="15" fillId="10" borderId="32" xfId="2" applyNumberFormat="1" applyFont="1" applyFill="1" applyBorder="1" applyAlignment="1" applyProtection="1">
      <alignment horizontal="center" vertical="center" shrinkToFit="1"/>
      <protection locked="0"/>
    </xf>
    <xf numFmtId="38" fontId="17" fillId="10" borderId="43" xfId="2" applyFont="1" applyFill="1" applyBorder="1" applyAlignment="1" applyProtection="1">
      <alignment horizontal="right" vertical="center" shrinkToFit="1"/>
      <protection locked="0"/>
    </xf>
    <xf numFmtId="38" fontId="17" fillId="10" borderId="41" xfId="2" applyFont="1" applyFill="1" applyBorder="1" applyAlignment="1" applyProtection="1">
      <alignment horizontal="right" vertical="center" shrinkToFit="1"/>
      <protection locked="0"/>
    </xf>
    <xf numFmtId="38" fontId="17" fillId="10" borderId="44" xfId="2" applyFont="1" applyFill="1" applyBorder="1" applyAlignment="1" applyProtection="1">
      <alignment horizontal="right" vertical="center" shrinkToFit="1"/>
      <protection locked="0"/>
    </xf>
    <xf numFmtId="181" fontId="17" fillId="10" borderId="43" xfId="2" applyNumberFormat="1" applyFont="1" applyFill="1" applyBorder="1" applyAlignment="1" applyProtection="1">
      <alignment horizontal="right" vertical="center" shrinkToFit="1"/>
      <protection locked="0"/>
    </xf>
    <xf numFmtId="181" fontId="17" fillId="10" borderId="41" xfId="2" applyNumberFormat="1" applyFont="1" applyFill="1" applyBorder="1" applyAlignment="1" applyProtection="1">
      <alignment horizontal="right" vertical="center" shrinkToFit="1"/>
      <protection locked="0"/>
    </xf>
    <xf numFmtId="181" fontId="17" fillId="10" borderId="42" xfId="2" applyNumberFormat="1" applyFont="1" applyFill="1" applyBorder="1" applyAlignment="1" applyProtection="1">
      <alignment horizontal="right" vertical="center" shrinkToFit="1"/>
      <protection locked="0"/>
    </xf>
    <xf numFmtId="0" fontId="25" fillId="0" borderId="8" xfId="0" applyFont="1" applyBorder="1" applyAlignment="1">
      <alignment horizontal="center"/>
    </xf>
    <xf numFmtId="0" fontId="25" fillId="0" borderId="9" xfId="0" applyFont="1" applyBorder="1" applyAlignment="1">
      <alignment horizontal="center"/>
    </xf>
    <xf numFmtId="0" fontId="25" fillId="0" borderId="0" xfId="0" applyFont="1" applyAlignment="1">
      <alignment horizontal="center"/>
    </xf>
    <xf numFmtId="0" fontId="25" fillId="0" borderId="11"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25" fillId="0" borderId="7" xfId="0" applyFont="1" applyBorder="1" applyAlignment="1">
      <alignment horizontal="center"/>
    </xf>
    <xf numFmtId="0" fontId="25" fillId="0" borderId="10" xfId="0" applyFont="1" applyBorder="1" applyAlignment="1">
      <alignment horizontal="center"/>
    </xf>
    <xf numFmtId="0" fontId="25" fillId="0" borderId="4" xfId="0" applyFont="1" applyBorder="1" applyAlignment="1">
      <alignment horizontal="center"/>
    </xf>
    <xf numFmtId="179" fontId="19" fillId="0" borderId="7" xfId="0" applyNumberFormat="1" applyFont="1" applyBorder="1" applyAlignment="1">
      <alignment horizontal="center" vertical="center"/>
    </xf>
    <xf numFmtId="179" fontId="19" fillId="0" borderId="8" xfId="0" applyNumberFormat="1" applyFont="1" applyBorder="1" applyAlignment="1">
      <alignment horizontal="center" vertical="center"/>
    </xf>
    <xf numFmtId="179" fontId="19" fillId="0" borderId="9" xfId="0" applyNumberFormat="1" applyFont="1" applyBorder="1" applyAlignment="1">
      <alignment horizontal="center" vertical="center"/>
    </xf>
    <xf numFmtId="179" fontId="19" fillId="0" borderId="4"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13" xfId="0" applyNumberFormat="1" applyFont="1" applyBorder="1" applyAlignment="1">
      <alignment horizontal="center" vertical="center"/>
    </xf>
    <xf numFmtId="0" fontId="34" fillId="3" borderId="0" xfId="0" applyFont="1" applyFill="1" applyAlignment="1">
      <alignment vertical="center"/>
    </xf>
    <xf numFmtId="0" fontId="26" fillId="0" borderId="7" xfId="0" applyFont="1" applyBorder="1" applyAlignment="1">
      <alignment horizontal="left"/>
    </xf>
    <xf numFmtId="0" fontId="26" fillId="0" borderId="8" xfId="0" applyFont="1" applyBorder="1" applyAlignment="1">
      <alignment horizontal="left"/>
    </xf>
    <xf numFmtId="0" fontId="40" fillId="10" borderId="48" xfId="0" applyFont="1" applyFill="1" applyBorder="1" applyAlignment="1" applyProtection="1">
      <alignment horizontal="center" shrinkToFit="1"/>
      <protection locked="0"/>
    </xf>
    <xf numFmtId="0" fontId="40" fillId="10" borderId="49" xfId="0" applyFont="1" applyFill="1" applyBorder="1" applyAlignment="1" applyProtection="1">
      <alignment horizontal="center" shrinkToFit="1"/>
      <protection locked="0"/>
    </xf>
    <xf numFmtId="0" fontId="40" fillId="10" borderId="50" xfId="0" applyFont="1" applyFill="1" applyBorder="1" applyAlignment="1" applyProtection="1">
      <alignment horizontal="center" shrinkToFit="1"/>
      <protection locked="0"/>
    </xf>
    <xf numFmtId="180" fontId="40" fillId="10" borderId="51" xfId="2" applyNumberFormat="1" applyFont="1" applyFill="1" applyBorder="1" applyAlignment="1" applyProtection="1">
      <alignment horizontal="center" shrinkToFit="1"/>
      <protection locked="0"/>
    </xf>
    <xf numFmtId="180" fontId="40" fillId="10" borderId="52" xfId="2" applyNumberFormat="1" applyFont="1" applyFill="1" applyBorder="1" applyAlignment="1" applyProtection="1">
      <alignment horizontal="center" shrinkToFit="1"/>
      <protection locked="0"/>
    </xf>
    <xf numFmtId="180" fontId="40" fillId="10" borderId="53" xfId="2" applyNumberFormat="1" applyFont="1" applyFill="1" applyBorder="1" applyAlignment="1" applyProtection="1">
      <alignment horizontal="center" shrinkToFit="1"/>
      <protection locked="0"/>
    </xf>
    <xf numFmtId="0" fontId="26" fillId="0" borderId="14" xfId="0" applyFont="1" applyBorder="1" applyAlignment="1">
      <alignment horizontal="center" vertical="center" justifyLastLine="1"/>
    </xf>
    <xf numFmtId="0" fontId="26" fillId="0" borderId="21" xfId="0" applyFont="1" applyBorder="1" applyAlignment="1">
      <alignment horizontal="center" vertical="center" justifyLastLine="1"/>
    </xf>
    <xf numFmtId="0" fontId="26" fillId="0" borderId="15" xfId="0" applyFont="1" applyBorder="1" applyAlignment="1">
      <alignment horizontal="center" vertical="center" justifyLastLine="1"/>
    </xf>
    <xf numFmtId="177" fontId="43" fillId="0" borderId="21" xfId="0" applyNumberFormat="1" applyFont="1" applyBorder="1" applyAlignment="1">
      <alignment horizontal="right" vertical="center"/>
    </xf>
    <xf numFmtId="184" fontId="31" fillId="0" borderId="21" xfId="0" applyNumberFormat="1" applyFont="1" applyBorder="1" applyAlignment="1">
      <alignment horizontal="right" vertical="center" shrinkToFit="1"/>
    </xf>
    <xf numFmtId="0" fontId="25" fillId="0" borderId="2" xfId="0" applyFont="1" applyBorder="1" applyAlignment="1">
      <alignment horizontal="right" vertical="center"/>
    </xf>
    <xf numFmtId="0" fontId="25" fillId="0" borderId="47" xfId="0" applyFont="1" applyBorder="1" applyAlignment="1">
      <alignment horizontal="right" vertical="center"/>
    </xf>
    <xf numFmtId="183" fontId="15" fillId="10" borderId="29" xfId="2" applyNumberFormat="1" applyFont="1" applyFill="1" applyBorder="1" applyAlignment="1" applyProtection="1">
      <alignment horizontal="center" vertical="center" shrinkToFit="1"/>
      <protection locked="0"/>
    </xf>
    <xf numFmtId="0" fontId="25" fillId="0" borderId="21" xfId="0" applyFont="1" applyBorder="1" applyAlignment="1">
      <alignment horizontal="center"/>
    </xf>
    <xf numFmtId="38" fontId="47" fillId="0" borderId="12" xfId="2" applyFont="1" applyFill="1" applyBorder="1" applyAlignment="1" applyProtection="1">
      <alignment horizontal="center"/>
    </xf>
    <xf numFmtId="38" fontId="17" fillId="0" borderId="2" xfId="2" applyFont="1" applyBorder="1" applyAlignment="1" applyProtection="1">
      <alignment horizontal="right" vertical="center" shrinkToFit="1"/>
    </xf>
    <xf numFmtId="38" fontId="17" fillId="0" borderId="47" xfId="2" applyFont="1" applyBorder="1" applyAlignment="1" applyProtection="1">
      <alignment horizontal="right" vertical="center" shrinkToFit="1"/>
    </xf>
    <xf numFmtId="185" fontId="31" fillId="0" borderId="21" xfId="0" applyNumberFormat="1" applyFont="1" applyBorder="1" applyAlignment="1">
      <alignment horizontal="right" vertical="center" shrinkToFit="1"/>
    </xf>
    <xf numFmtId="177" fontId="25" fillId="0" borderId="12" xfId="0" applyNumberFormat="1" applyFont="1" applyBorder="1" applyAlignment="1">
      <alignment horizontal="center"/>
    </xf>
    <xf numFmtId="178" fontId="25" fillId="0" borderId="12" xfId="0" applyNumberFormat="1" applyFont="1" applyBorder="1" applyAlignment="1">
      <alignment horizontal="center"/>
    </xf>
    <xf numFmtId="0" fontId="28" fillId="3" borderId="0" xfId="0" applyFont="1" applyFill="1"/>
    <xf numFmtId="0" fontId="15" fillId="0" borderId="1" xfId="0" applyFont="1" applyBorder="1" applyAlignment="1" applyProtection="1">
      <alignment horizontal="center" vertical="center" shrinkToFit="1"/>
      <protection locked="0"/>
    </xf>
    <xf numFmtId="0" fontId="15" fillId="0" borderId="0" xfId="0" applyFont="1" applyAlignment="1">
      <alignment horizontal="center" vertical="center" wrapText="1" shrinkToFit="1"/>
    </xf>
    <xf numFmtId="49" fontId="15" fillId="10" borderId="7" xfId="0" applyNumberFormat="1" applyFont="1" applyFill="1" applyBorder="1" applyAlignment="1" applyProtection="1">
      <alignment horizontal="left" vertical="center" wrapText="1" shrinkToFit="1"/>
      <protection locked="0"/>
    </xf>
    <xf numFmtId="49" fontId="15" fillId="10" borderId="8" xfId="0" applyNumberFormat="1" applyFont="1" applyFill="1" applyBorder="1" applyAlignment="1" applyProtection="1">
      <alignment horizontal="left" vertical="center" wrapText="1" shrinkToFit="1"/>
      <protection locked="0"/>
    </xf>
    <xf numFmtId="49" fontId="15" fillId="10" borderId="9" xfId="0" applyNumberFormat="1" applyFont="1" applyFill="1" applyBorder="1" applyAlignment="1" applyProtection="1">
      <alignment horizontal="left" vertical="center" wrapText="1" shrinkToFit="1"/>
      <protection locked="0"/>
    </xf>
    <xf numFmtId="49" fontId="15" fillId="10" borderId="10" xfId="0" applyNumberFormat="1" applyFont="1" applyFill="1" applyBorder="1" applyAlignment="1" applyProtection="1">
      <alignment horizontal="left" vertical="center" wrapText="1" shrinkToFit="1"/>
      <protection locked="0"/>
    </xf>
    <xf numFmtId="49" fontId="15" fillId="10" borderId="0" xfId="0" applyNumberFormat="1" applyFont="1" applyFill="1" applyAlignment="1" applyProtection="1">
      <alignment horizontal="left" vertical="center" wrapText="1" shrinkToFit="1"/>
      <protection locked="0"/>
    </xf>
    <xf numFmtId="49" fontId="15" fillId="10" borderId="11" xfId="0" applyNumberFormat="1" applyFont="1" applyFill="1" applyBorder="1" applyAlignment="1" applyProtection="1">
      <alignment horizontal="left" vertical="center" wrapText="1" shrinkToFit="1"/>
      <protection locked="0"/>
    </xf>
    <xf numFmtId="49" fontId="15" fillId="10" borderId="4" xfId="0" applyNumberFormat="1" applyFont="1" applyFill="1" applyBorder="1" applyAlignment="1" applyProtection="1">
      <alignment horizontal="left" vertical="center" wrapText="1" shrinkToFit="1"/>
      <protection locked="0"/>
    </xf>
    <xf numFmtId="49" fontId="15" fillId="10" borderId="12" xfId="0" applyNumberFormat="1" applyFont="1" applyFill="1" applyBorder="1" applyAlignment="1" applyProtection="1">
      <alignment horizontal="left" vertical="center" wrapText="1" shrinkToFit="1"/>
      <protection locked="0"/>
    </xf>
    <xf numFmtId="49" fontId="15" fillId="10" borderId="13" xfId="0" applyNumberFormat="1" applyFont="1" applyFill="1" applyBorder="1" applyAlignment="1" applyProtection="1">
      <alignment horizontal="left" vertical="center" wrapText="1" shrinkToFit="1"/>
      <protection locked="0"/>
    </xf>
    <xf numFmtId="49" fontId="15" fillId="10" borderId="54" xfId="0" applyNumberFormat="1" applyFont="1" applyFill="1" applyBorder="1" applyAlignment="1">
      <alignment horizontal="center" vertical="center" shrinkToFit="1"/>
    </xf>
    <xf numFmtId="49" fontId="15" fillId="10" borderId="8" xfId="0" applyNumberFormat="1" applyFont="1" applyFill="1" applyBorder="1" applyAlignment="1">
      <alignment horizontal="center" vertical="center" shrinkToFit="1"/>
    </xf>
    <xf numFmtId="49" fontId="15" fillId="10" borderId="34" xfId="0" applyNumberFormat="1" applyFont="1" applyFill="1" applyBorder="1" applyAlignment="1">
      <alignment horizontal="center" vertical="center" shrinkToFit="1"/>
    </xf>
    <xf numFmtId="49" fontId="15" fillId="10" borderId="39" xfId="0" applyNumberFormat="1" applyFont="1" applyFill="1" applyBorder="1" applyAlignment="1">
      <alignment horizontal="center" vertical="center" shrinkToFit="1"/>
    </xf>
    <xf numFmtId="49" fontId="15" fillId="10" borderId="0" xfId="0" applyNumberFormat="1" applyFont="1" applyFill="1" applyAlignment="1">
      <alignment horizontal="center" vertical="center" shrinkToFit="1"/>
    </xf>
    <xf numFmtId="49" fontId="15" fillId="10" borderId="22" xfId="0" applyNumberFormat="1" applyFont="1" applyFill="1" applyBorder="1" applyAlignment="1">
      <alignment horizontal="center" vertical="center" shrinkToFit="1"/>
    </xf>
    <xf numFmtId="49" fontId="15" fillId="10" borderId="55" xfId="0" applyNumberFormat="1" applyFont="1" applyFill="1" applyBorder="1" applyAlignment="1">
      <alignment horizontal="center" vertical="center" shrinkToFit="1"/>
    </xf>
    <xf numFmtId="49" fontId="15" fillId="10" borderId="12" xfId="0" applyNumberFormat="1" applyFont="1" applyFill="1" applyBorder="1" applyAlignment="1">
      <alignment horizontal="center" vertical="center" shrinkToFit="1"/>
    </xf>
    <xf numFmtId="49" fontId="15" fillId="10" borderId="35" xfId="0" applyNumberFormat="1" applyFont="1" applyFill="1" applyBorder="1" applyAlignment="1">
      <alignment horizontal="center" vertical="center" shrinkToFit="1"/>
    </xf>
    <xf numFmtId="49" fontId="15" fillId="10" borderId="36" xfId="0" applyNumberFormat="1" applyFont="1" applyFill="1" applyBorder="1" applyAlignment="1">
      <alignment horizontal="center" vertical="center" shrinkToFit="1"/>
    </xf>
    <xf numFmtId="49" fontId="15" fillId="10" borderId="37" xfId="0" applyNumberFormat="1" applyFont="1" applyFill="1" applyBorder="1" applyAlignment="1">
      <alignment horizontal="center" vertical="center" shrinkToFit="1"/>
    </xf>
    <xf numFmtId="49" fontId="15" fillId="10" borderId="38" xfId="0" applyNumberFormat="1" applyFont="1" applyFill="1" applyBorder="1" applyAlignment="1">
      <alignment horizontal="center" vertical="center" shrinkToFit="1"/>
    </xf>
    <xf numFmtId="38" fontId="25" fillId="0" borderId="7" xfId="2" applyFont="1" applyBorder="1" applyAlignment="1" applyProtection="1">
      <alignment horizontal="right" vertical="center"/>
    </xf>
    <xf numFmtId="38" fontId="25" fillId="0" borderId="8" xfId="2" applyFont="1" applyBorder="1" applyAlignment="1" applyProtection="1">
      <alignment horizontal="right" vertical="center"/>
    </xf>
    <xf numFmtId="38" fontId="25" fillId="0" borderId="9" xfId="2" applyFont="1" applyBorder="1" applyAlignment="1" applyProtection="1">
      <alignment horizontal="right" vertical="center"/>
    </xf>
    <xf numFmtId="38" fontId="25" fillId="0" borderId="10" xfId="2" applyFont="1" applyBorder="1" applyAlignment="1" applyProtection="1">
      <alignment horizontal="right" vertical="center"/>
    </xf>
    <xf numFmtId="38" fontId="25" fillId="0" borderId="0" xfId="2" applyFont="1" applyBorder="1" applyAlignment="1" applyProtection="1">
      <alignment horizontal="right" vertical="center"/>
    </xf>
    <xf numFmtId="38" fontId="25" fillId="0" borderId="11" xfId="2" applyFont="1" applyBorder="1" applyAlignment="1" applyProtection="1">
      <alignment horizontal="right" vertical="center"/>
    </xf>
    <xf numFmtId="38" fontId="25" fillId="0" borderId="4" xfId="2" applyFont="1" applyBorder="1" applyAlignment="1" applyProtection="1">
      <alignment horizontal="right" vertical="center"/>
    </xf>
    <xf numFmtId="38" fontId="25" fillId="0" borderId="12" xfId="2" applyFont="1" applyBorder="1" applyAlignment="1" applyProtection="1">
      <alignment horizontal="right" vertical="center"/>
    </xf>
    <xf numFmtId="38" fontId="25" fillId="0" borderId="13" xfId="2" applyFont="1" applyBorder="1" applyAlignment="1" applyProtection="1">
      <alignment horizontal="right" vertical="center"/>
    </xf>
    <xf numFmtId="49" fontId="15" fillId="10" borderId="54" xfId="0" applyNumberFormat="1" applyFont="1" applyFill="1" applyBorder="1" applyAlignment="1">
      <alignment horizontal="left" vertical="center" shrinkToFit="1"/>
    </xf>
    <xf numFmtId="49" fontId="15" fillId="10" borderId="8" xfId="0" applyNumberFormat="1" applyFont="1" applyFill="1" applyBorder="1" applyAlignment="1">
      <alignment horizontal="left" vertical="center" shrinkToFit="1"/>
    </xf>
    <xf numFmtId="49" fontId="15" fillId="10" borderId="34" xfId="0" applyNumberFormat="1" applyFont="1" applyFill="1" applyBorder="1" applyAlignment="1">
      <alignment horizontal="left" vertical="center" shrinkToFit="1"/>
    </xf>
    <xf numFmtId="49" fontId="15" fillId="10" borderId="39" xfId="0" applyNumberFormat="1" applyFont="1" applyFill="1" applyBorder="1" applyAlignment="1">
      <alignment horizontal="left" vertical="center" shrinkToFit="1"/>
    </xf>
    <xf numFmtId="49" fontId="15" fillId="10" borderId="0" xfId="0" applyNumberFormat="1" applyFont="1" applyFill="1" applyAlignment="1">
      <alignment horizontal="left" vertical="center" shrinkToFit="1"/>
    </xf>
    <xf numFmtId="49" fontId="15" fillId="10" borderId="22" xfId="0" applyNumberFormat="1" applyFont="1" applyFill="1" applyBorder="1" applyAlignment="1">
      <alignment horizontal="left" vertical="center" shrinkToFit="1"/>
    </xf>
    <xf numFmtId="49" fontId="15" fillId="10" borderId="55" xfId="0" applyNumberFormat="1" applyFont="1" applyFill="1" applyBorder="1" applyAlignment="1">
      <alignment horizontal="left" vertical="center" shrinkToFit="1"/>
    </xf>
    <xf numFmtId="49" fontId="15" fillId="10" borderId="12" xfId="0" applyNumberFormat="1" applyFont="1" applyFill="1" applyBorder="1" applyAlignment="1">
      <alignment horizontal="left" vertical="center" shrinkToFit="1"/>
    </xf>
    <xf numFmtId="49" fontId="15" fillId="10" borderId="35" xfId="0" applyNumberFormat="1" applyFont="1" applyFill="1" applyBorder="1" applyAlignment="1">
      <alignment horizontal="left" vertical="center" shrinkToFit="1"/>
    </xf>
    <xf numFmtId="49" fontId="15" fillId="10" borderId="40" xfId="0" applyNumberFormat="1" applyFont="1" applyFill="1" applyBorder="1" applyAlignment="1">
      <alignment horizontal="left" vertical="center" shrinkToFit="1"/>
    </xf>
    <xf numFmtId="49" fontId="15" fillId="10" borderId="41" xfId="0" applyNumberFormat="1" applyFont="1" applyFill="1" applyBorder="1" applyAlignment="1">
      <alignment horizontal="left" vertical="center" shrinkToFit="1"/>
    </xf>
    <xf numFmtId="49" fontId="15" fillId="10" borderId="42" xfId="0" applyNumberFormat="1" applyFont="1" applyFill="1" applyBorder="1" applyAlignment="1">
      <alignment horizontal="left" vertical="center" shrinkToFit="1"/>
    </xf>
    <xf numFmtId="176" fontId="19" fillId="0" borderId="7" xfId="0" applyNumberFormat="1" applyFont="1" applyBorder="1" applyAlignment="1">
      <alignment horizontal="center" vertical="center" wrapText="1" shrinkToFit="1"/>
    </xf>
    <xf numFmtId="176" fontId="19" fillId="0" borderId="8" xfId="0" applyNumberFormat="1" applyFont="1" applyBorder="1" applyAlignment="1">
      <alignment horizontal="center" vertical="center" wrapText="1" shrinkToFit="1"/>
    </xf>
    <xf numFmtId="176" fontId="19" fillId="0" borderId="9" xfId="0" applyNumberFormat="1" applyFont="1" applyBorder="1" applyAlignment="1">
      <alignment horizontal="center" vertical="center" wrapText="1" shrinkToFit="1"/>
    </xf>
    <xf numFmtId="176" fontId="19" fillId="0" borderId="4" xfId="0" applyNumberFormat="1" applyFont="1" applyBorder="1" applyAlignment="1">
      <alignment horizontal="center" vertical="center" wrapText="1" shrinkToFit="1"/>
    </xf>
    <xf numFmtId="176" fontId="19" fillId="0" borderId="12" xfId="0" applyNumberFormat="1" applyFont="1" applyBorder="1" applyAlignment="1">
      <alignment horizontal="center" vertical="center" wrapText="1" shrinkToFit="1"/>
    </xf>
    <xf numFmtId="176" fontId="19" fillId="0" borderId="13" xfId="0" applyNumberFormat="1" applyFont="1" applyBorder="1" applyAlignment="1">
      <alignment horizontal="center" vertical="center" wrapText="1" shrinkToFit="1"/>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26" fillId="0" borderId="0" xfId="0" applyFont="1" applyAlignment="1">
      <alignment horizontal="center" vertical="center" shrinkToFit="1"/>
    </xf>
    <xf numFmtId="49" fontId="15" fillId="10" borderId="45" xfId="0" applyNumberFormat="1" applyFont="1" applyFill="1" applyBorder="1" applyAlignment="1" applyProtection="1">
      <alignment horizontal="left" vertical="center" wrapText="1" shrinkToFit="1"/>
      <protection locked="0"/>
    </xf>
    <xf numFmtId="49" fontId="15" fillId="10" borderId="37" xfId="0" applyNumberFormat="1" applyFont="1" applyFill="1" applyBorder="1" applyAlignment="1" applyProtection="1">
      <alignment horizontal="left" vertical="center" wrapText="1" shrinkToFit="1"/>
      <protection locked="0"/>
    </xf>
    <xf numFmtId="49" fontId="15" fillId="10" borderId="46" xfId="0" applyNumberFormat="1" applyFont="1" applyFill="1" applyBorder="1" applyAlignment="1" applyProtection="1">
      <alignment horizontal="left" vertical="center" wrapText="1" shrinkToFit="1"/>
      <protection locked="0"/>
    </xf>
    <xf numFmtId="49" fontId="15" fillId="10" borderId="43" xfId="0" applyNumberFormat="1" applyFont="1" applyFill="1" applyBorder="1" applyAlignment="1" applyProtection="1">
      <alignment horizontal="left" vertical="center" wrapText="1" shrinkToFit="1"/>
      <protection locked="0"/>
    </xf>
    <xf numFmtId="49" fontId="15" fillId="10" borderId="41" xfId="0" applyNumberFormat="1" applyFont="1" applyFill="1" applyBorder="1" applyAlignment="1" applyProtection="1">
      <alignment horizontal="left" vertical="center" wrapText="1" shrinkToFit="1"/>
      <protection locked="0"/>
    </xf>
    <xf numFmtId="49" fontId="15" fillId="10" borderId="44" xfId="0" applyNumberFormat="1" applyFont="1" applyFill="1" applyBorder="1" applyAlignment="1" applyProtection="1">
      <alignment horizontal="left" vertical="center" wrapText="1" shrinkToFit="1"/>
      <protection locked="0"/>
    </xf>
    <xf numFmtId="181" fontId="17" fillId="10" borderId="29" xfId="2" applyNumberFormat="1" applyFont="1" applyFill="1" applyBorder="1" applyAlignment="1" applyProtection="1">
      <alignment horizontal="right" vertical="center" shrinkToFit="1"/>
      <protection locked="0"/>
    </xf>
    <xf numFmtId="181" fontId="17" fillId="10" borderId="30" xfId="2" applyNumberFormat="1" applyFont="1" applyFill="1" applyBorder="1" applyAlignment="1" applyProtection="1">
      <alignment horizontal="right" vertical="center" shrinkToFit="1"/>
      <protection locked="0"/>
    </xf>
    <xf numFmtId="38" fontId="17" fillId="10" borderId="29" xfId="2" applyFont="1" applyFill="1" applyBorder="1" applyAlignment="1" applyProtection="1">
      <alignment horizontal="right" vertical="center" shrinkToFit="1"/>
      <protection locked="0"/>
    </xf>
    <xf numFmtId="0" fontId="25" fillId="0" borderId="1" xfId="0" applyFont="1" applyBorder="1" applyAlignment="1">
      <alignment horizontal="right" vertical="center"/>
    </xf>
    <xf numFmtId="38" fontId="47" fillId="11" borderId="0" xfId="2" applyFont="1" applyFill="1" applyBorder="1" applyAlignment="1" applyProtection="1">
      <alignment horizontal="right" vertical="center"/>
    </xf>
    <xf numFmtId="49" fontId="15" fillId="0" borderId="26" xfId="0" applyNumberFormat="1" applyFont="1" applyBorder="1" applyAlignment="1">
      <alignment horizontal="left" vertical="center" shrinkToFit="1"/>
    </xf>
    <xf numFmtId="49" fontId="15" fillId="0" borderId="1" xfId="0" applyNumberFormat="1" applyFont="1" applyBorder="1" applyAlignment="1">
      <alignment horizontal="left" vertical="center" shrinkToFit="1"/>
    </xf>
    <xf numFmtId="49" fontId="15" fillId="0" borderId="27" xfId="0" applyNumberFormat="1" applyFont="1" applyBorder="1" applyAlignment="1">
      <alignment horizontal="left" vertical="center" shrinkToFit="1"/>
    </xf>
    <xf numFmtId="49" fontId="15" fillId="0" borderId="28" xfId="0" applyNumberFormat="1" applyFont="1" applyBorder="1" applyAlignment="1">
      <alignment horizontal="left" vertical="center" shrinkToFit="1"/>
    </xf>
    <xf numFmtId="49" fontId="15" fillId="0" borderId="29" xfId="0" applyNumberFormat="1" applyFont="1" applyBorder="1" applyAlignment="1">
      <alignment horizontal="left" vertical="center" shrinkToFit="1"/>
    </xf>
    <xf numFmtId="49" fontId="15" fillId="0" borderId="30" xfId="0" applyNumberFormat="1" applyFont="1" applyBorder="1" applyAlignment="1">
      <alignment horizontal="left" vertical="center" shrinkToFit="1"/>
    </xf>
    <xf numFmtId="0" fontId="31" fillId="0" borderId="7" xfId="0" applyFont="1" applyBorder="1" applyAlignment="1" applyProtection="1">
      <alignment horizontal="center" vertical="center" wrapText="1" shrinkToFit="1"/>
      <protection locked="0"/>
    </xf>
    <xf numFmtId="0" fontId="31" fillId="0" borderId="8" xfId="0" applyFont="1" applyBorder="1" applyAlignment="1" applyProtection="1">
      <alignment horizontal="center" vertical="center" wrapText="1" shrinkToFit="1"/>
      <protection locked="0"/>
    </xf>
    <xf numFmtId="0" fontId="31" fillId="0" borderId="9" xfId="0" applyFont="1" applyBorder="1" applyAlignment="1" applyProtection="1">
      <alignment horizontal="center" vertical="center" wrapText="1" shrinkToFit="1"/>
      <protection locked="0"/>
    </xf>
    <xf numFmtId="0" fontId="31" fillId="0" borderId="4" xfId="0" applyFont="1" applyBorder="1" applyAlignment="1" applyProtection="1">
      <alignment horizontal="center" vertical="center" wrapText="1" shrinkToFit="1"/>
      <protection locked="0"/>
    </xf>
    <xf numFmtId="0" fontId="31" fillId="0" borderId="12" xfId="0" applyFont="1" applyBorder="1" applyAlignment="1" applyProtection="1">
      <alignment horizontal="center" vertical="center" wrapText="1" shrinkToFit="1"/>
      <protection locked="0"/>
    </xf>
    <xf numFmtId="0" fontId="31" fillId="0" borderId="13" xfId="0" applyFont="1" applyBorder="1" applyAlignment="1" applyProtection="1">
      <alignment horizontal="center" vertical="center" wrapText="1" shrinkToFit="1"/>
      <protection locked="0"/>
    </xf>
    <xf numFmtId="49" fontId="15" fillId="0" borderId="31" xfId="0" applyNumberFormat="1" applyFont="1" applyBorder="1" applyAlignment="1">
      <alignment horizontal="left" vertical="center" shrinkToFit="1"/>
    </xf>
    <xf numFmtId="49" fontId="15" fillId="0" borderId="32" xfId="0" applyNumberFormat="1" applyFont="1" applyBorder="1" applyAlignment="1">
      <alignment horizontal="left" vertical="center" shrinkToFit="1"/>
    </xf>
    <xf numFmtId="49" fontId="15" fillId="0" borderId="33" xfId="0" applyNumberFormat="1" applyFont="1" applyBorder="1" applyAlignment="1">
      <alignment horizontal="left" vertical="center" shrinkToFit="1"/>
    </xf>
    <xf numFmtId="0" fontId="0" fillId="4" borderId="1" xfId="0" applyFill="1" applyBorder="1" applyAlignment="1">
      <alignment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49" fontId="0" fillId="0" borderId="21" xfId="0" applyNumberFormat="1" applyBorder="1" applyAlignment="1">
      <alignment horizontal="center" vertical="center"/>
    </xf>
    <xf numFmtId="0" fontId="0" fillId="0" borderId="1" xfId="0" applyBorder="1" applyAlignment="1">
      <alignment horizontal="left" vertical="center" wrapText="1"/>
    </xf>
    <xf numFmtId="0" fontId="5" fillId="4" borderId="14"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49" fontId="23" fillId="0" borderId="14"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5" xfId="0" applyNumberFormat="1" applyFont="1" applyBorder="1" applyAlignment="1">
      <alignment horizontal="center" vertical="center"/>
    </xf>
    <xf numFmtId="0" fontId="0" fillId="0" borderId="14"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22" fillId="0" borderId="14"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5" fillId="4" borderId="14" xfId="0" applyNumberFormat="1" applyFont="1" applyFill="1" applyBorder="1" applyAlignment="1">
      <alignment horizontal="center" vertical="center" shrinkToFit="1"/>
    </xf>
    <xf numFmtId="49" fontId="5" fillId="4" borderId="15" xfId="0" applyNumberFormat="1" applyFont="1" applyFill="1" applyBorder="1" applyAlignment="1">
      <alignment horizontal="center" vertical="center" shrinkToFit="1"/>
    </xf>
    <xf numFmtId="0" fontId="18" fillId="0" borderId="0" xfId="0" applyFont="1" applyAlignment="1">
      <alignment horizontal="left" vertical="center" indent="1"/>
    </xf>
    <xf numFmtId="49" fontId="15" fillId="0" borderId="0" xfId="0" applyNumberFormat="1" applyFont="1" applyAlignment="1">
      <alignment horizontal="center" vertical="center"/>
    </xf>
    <xf numFmtId="0" fontId="17" fillId="0" borderId="0" xfId="0" applyFont="1" applyAlignment="1">
      <alignment horizontal="left" vertical="center" wrapText="1" indent="1"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27" xfId="0" applyFont="1" applyBorder="1" applyAlignment="1">
      <alignment horizontal="left" vertical="center" shrinkToFit="1"/>
    </xf>
    <xf numFmtId="38" fontId="17" fillId="0" borderId="34" xfId="2" applyFont="1" applyBorder="1" applyAlignment="1" applyProtection="1">
      <alignment horizontal="right" vertical="center" shrinkToFit="1"/>
    </xf>
    <xf numFmtId="38" fontId="17" fillId="0" borderId="10" xfId="2" applyFont="1" applyBorder="1" applyAlignment="1" applyProtection="1">
      <alignment horizontal="right" vertical="center" shrinkToFit="1"/>
    </xf>
    <xf numFmtId="38" fontId="17" fillId="0" borderId="0" xfId="2" applyFont="1" applyBorder="1" applyAlignment="1" applyProtection="1">
      <alignment horizontal="right" vertical="center" shrinkToFit="1"/>
    </xf>
    <xf numFmtId="38" fontId="17" fillId="0" borderId="22" xfId="2" applyFont="1" applyBorder="1" applyAlignment="1" applyProtection="1">
      <alignment horizontal="right" vertical="center" shrinkToFit="1"/>
    </xf>
    <xf numFmtId="38" fontId="17" fillId="0" borderId="35" xfId="2" applyFont="1" applyBorder="1" applyAlignment="1" applyProtection="1">
      <alignment horizontal="right" vertical="center" shrinkToFit="1"/>
    </xf>
    <xf numFmtId="38" fontId="17" fillId="0" borderId="27" xfId="2" applyFont="1" applyBorder="1" applyAlignment="1" applyProtection="1">
      <alignment horizontal="right" vertical="center" shrinkToFit="1"/>
    </xf>
    <xf numFmtId="31" fontId="17" fillId="0" borderId="31" xfId="0" applyNumberFormat="1" applyFont="1" applyBorder="1" applyAlignment="1">
      <alignment horizontal="distributed" vertical="center"/>
    </xf>
    <xf numFmtId="31" fontId="17" fillId="0" borderId="32" xfId="0" applyNumberFormat="1" applyFont="1" applyBorder="1" applyAlignment="1">
      <alignment horizontal="distributed" vertical="center"/>
    </xf>
    <xf numFmtId="31" fontId="17" fillId="0" borderId="33" xfId="0" applyNumberFormat="1" applyFont="1" applyBorder="1" applyAlignment="1">
      <alignment horizontal="distributed" vertical="center"/>
    </xf>
    <xf numFmtId="31" fontId="17" fillId="0" borderId="26" xfId="0" applyNumberFormat="1" applyFont="1" applyBorder="1" applyAlignment="1">
      <alignment horizontal="distributed" vertical="center"/>
    </xf>
    <xf numFmtId="31" fontId="17" fillId="0" borderId="1" xfId="0" applyNumberFormat="1" applyFont="1" applyBorder="1" applyAlignment="1">
      <alignment horizontal="distributed" vertical="center"/>
    </xf>
    <xf numFmtId="31" fontId="17" fillId="0" borderId="27" xfId="0" applyNumberFormat="1" applyFont="1" applyBorder="1" applyAlignment="1">
      <alignment horizontal="distributed" vertical="center"/>
    </xf>
    <xf numFmtId="31" fontId="17" fillId="0" borderId="28" xfId="0" applyNumberFormat="1" applyFont="1" applyBorder="1" applyAlignment="1">
      <alignment horizontal="distributed" vertical="center"/>
    </xf>
    <xf numFmtId="31" fontId="17" fillId="0" borderId="29" xfId="0" applyNumberFormat="1" applyFont="1" applyBorder="1" applyAlignment="1">
      <alignment horizontal="distributed" vertical="center"/>
    </xf>
    <xf numFmtId="31" fontId="17" fillId="0" borderId="30" xfId="0" applyNumberFormat="1" applyFont="1" applyBorder="1" applyAlignment="1">
      <alignment horizontal="distributed" vertical="center"/>
    </xf>
    <xf numFmtId="49" fontId="15" fillId="0" borderId="45" xfId="0" applyNumberFormat="1" applyFont="1" applyBorder="1" applyAlignment="1">
      <alignment horizontal="left" vertical="center" wrapText="1" shrinkToFit="1"/>
    </xf>
    <xf numFmtId="49" fontId="15" fillId="0" borderId="37" xfId="0" applyNumberFormat="1" applyFont="1" applyBorder="1" applyAlignment="1">
      <alignment horizontal="left" vertical="center" wrapText="1" shrinkToFit="1"/>
    </xf>
    <xf numFmtId="49" fontId="15" fillId="0" borderId="46" xfId="0" applyNumberFormat="1" applyFont="1" applyBorder="1" applyAlignment="1">
      <alignment horizontal="left" vertical="center" wrapText="1" shrinkToFit="1"/>
    </xf>
    <xf numFmtId="49" fontId="15" fillId="0" borderId="10" xfId="0" applyNumberFormat="1" applyFont="1" applyBorder="1" applyAlignment="1">
      <alignment horizontal="left" vertical="center" wrapText="1" shrinkToFit="1"/>
    </xf>
    <xf numFmtId="49" fontId="15" fillId="0" borderId="0" xfId="0" applyNumberFormat="1" applyFont="1" applyAlignment="1">
      <alignment horizontal="left" vertical="center" wrapText="1" shrinkToFit="1"/>
    </xf>
    <xf numFmtId="49" fontId="15" fillId="0" borderId="11" xfId="0" applyNumberFormat="1" applyFont="1" applyBorder="1" applyAlignment="1">
      <alignment horizontal="left" vertical="center" wrapText="1" shrinkToFit="1"/>
    </xf>
    <xf numFmtId="49" fontId="15" fillId="0" borderId="4" xfId="0" applyNumberFormat="1" applyFont="1" applyBorder="1" applyAlignment="1">
      <alignment horizontal="left" vertical="center" wrapText="1" shrinkToFit="1"/>
    </xf>
    <xf numFmtId="49" fontId="15" fillId="0" borderId="12" xfId="0" applyNumberFormat="1" applyFont="1" applyBorder="1" applyAlignment="1">
      <alignment horizontal="left" vertical="center" wrapText="1" shrinkToFit="1"/>
    </xf>
    <xf numFmtId="49" fontId="15" fillId="0" borderId="13" xfId="0" applyNumberFormat="1" applyFont="1" applyBorder="1" applyAlignment="1">
      <alignment horizontal="left" vertical="center" wrapText="1" shrinkToFit="1"/>
    </xf>
    <xf numFmtId="0" fontId="15" fillId="0" borderId="31" xfId="0" applyFont="1" applyBorder="1" applyAlignment="1">
      <alignment horizontal="center" vertical="center" wrapText="1" shrinkToFit="1"/>
    </xf>
    <xf numFmtId="0" fontId="15" fillId="0" borderId="32"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177" fontId="14" fillId="0" borderId="0" xfId="0" applyNumberFormat="1" applyFont="1" applyAlignment="1">
      <alignment horizontal="center" vertical="top"/>
    </xf>
    <xf numFmtId="0" fontId="25" fillId="0" borderId="8" xfId="0" applyFont="1" applyBorder="1" applyAlignment="1">
      <alignment horizontal="center" vertical="center"/>
    </xf>
    <xf numFmtId="49" fontId="15" fillId="0" borderId="7" xfId="0" applyNumberFormat="1" applyFont="1" applyBorder="1" applyAlignment="1">
      <alignment horizontal="left" vertical="center" wrapText="1" shrinkToFit="1"/>
    </xf>
    <xf numFmtId="49" fontId="15" fillId="0" borderId="8" xfId="0" applyNumberFormat="1" applyFont="1" applyBorder="1" applyAlignment="1">
      <alignment horizontal="left" vertical="center" wrapText="1" shrinkToFit="1"/>
    </xf>
    <xf numFmtId="49" fontId="15" fillId="0" borderId="9" xfId="0" applyNumberFormat="1" applyFont="1" applyBorder="1" applyAlignment="1">
      <alignment horizontal="left" vertical="center" wrapText="1" shrinkToFit="1"/>
    </xf>
    <xf numFmtId="0" fontId="28" fillId="0" borderId="0" xfId="0" applyFont="1"/>
    <xf numFmtId="0" fontId="26" fillId="0" borderId="0" xfId="0" applyFont="1" applyAlignment="1">
      <alignment horizontal="center" vertical="center" justifyLastLine="1"/>
    </xf>
    <xf numFmtId="38" fontId="40" fillId="0" borderId="12" xfId="2" applyFont="1" applyBorder="1" applyAlignment="1" applyProtection="1">
      <alignment horizontal="right"/>
    </xf>
    <xf numFmtId="180" fontId="40" fillId="0" borderId="56" xfId="2" applyNumberFormat="1" applyFont="1" applyBorder="1" applyAlignment="1" applyProtection="1">
      <alignment horizontal="center"/>
    </xf>
    <xf numFmtId="180" fontId="40" fillId="0" borderId="57" xfId="2" applyNumberFormat="1" applyFont="1" applyBorder="1" applyAlignment="1" applyProtection="1">
      <alignment horizontal="center"/>
    </xf>
    <xf numFmtId="180" fontId="40" fillId="0" borderId="58" xfId="2" applyNumberFormat="1" applyFont="1" applyBorder="1" applyAlignment="1" applyProtection="1">
      <alignment horizontal="center"/>
    </xf>
    <xf numFmtId="38" fontId="40" fillId="0" borderId="12" xfId="2" applyFont="1" applyBorder="1" applyAlignment="1" applyProtection="1">
      <alignment horizontal="right" vertical="top" wrapText="1"/>
    </xf>
    <xf numFmtId="0" fontId="25" fillId="0" borderId="12" xfId="0" applyFont="1" applyBorder="1" applyAlignment="1">
      <alignment horizontal="center" wrapText="1"/>
    </xf>
    <xf numFmtId="38" fontId="40" fillId="0" borderId="4" xfId="2" applyFont="1" applyBorder="1" applyAlignment="1" applyProtection="1">
      <alignment horizontal="right" vertical="top" wrapText="1"/>
    </xf>
    <xf numFmtId="180" fontId="40" fillId="0" borderId="4" xfId="0" applyNumberFormat="1" applyFont="1" applyBorder="1" applyAlignment="1">
      <alignment horizontal="center"/>
    </xf>
    <xf numFmtId="180" fontId="40" fillId="0" borderId="12" xfId="0" applyNumberFormat="1" applyFont="1" applyBorder="1" applyAlignment="1">
      <alignment horizontal="center"/>
    </xf>
    <xf numFmtId="0" fontId="18" fillId="0" borderId="36" xfId="0" applyFont="1" applyBorder="1" applyAlignment="1">
      <alignment vertical="top" wrapText="1" shrinkToFit="1"/>
    </xf>
    <xf numFmtId="0" fontId="18" fillId="0" borderId="37" xfId="0" applyFont="1" applyBorder="1" applyAlignment="1">
      <alignment vertical="top" wrapText="1" shrinkToFit="1"/>
    </xf>
    <xf numFmtId="0" fontId="18" fillId="0" borderId="38" xfId="0" applyFont="1" applyBorder="1" applyAlignment="1">
      <alignment vertical="top" wrapText="1" shrinkToFit="1"/>
    </xf>
    <xf numFmtId="0" fontId="18" fillId="0" borderId="39" xfId="0" applyFont="1" applyBorder="1" applyAlignment="1">
      <alignment vertical="top" wrapText="1" shrinkToFit="1"/>
    </xf>
    <xf numFmtId="0" fontId="18" fillId="0" borderId="22" xfId="0" applyFont="1" applyBorder="1" applyAlignment="1">
      <alignment vertical="top" wrapText="1" shrinkToFit="1"/>
    </xf>
    <xf numFmtId="0" fontId="18" fillId="0" borderId="40" xfId="0" applyFont="1" applyBorder="1" applyAlignment="1">
      <alignment vertical="top" wrapText="1" shrinkToFit="1"/>
    </xf>
    <xf numFmtId="0" fontId="18" fillId="0" borderId="41" xfId="0" applyFont="1" applyBorder="1" applyAlignment="1">
      <alignment vertical="top" wrapText="1" shrinkToFit="1"/>
    </xf>
    <xf numFmtId="0" fontId="18" fillId="0" borderId="42" xfId="0" applyFont="1" applyBorder="1" applyAlignment="1">
      <alignment vertical="top" wrapText="1" shrinkToFit="1"/>
    </xf>
    <xf numFmtId="49" fontId="19" fillId="0" borderId="36" xfId="0" applyNumberFormat="1" applyFont="1" applyBorder="1" applyAlignment="1">
      <alignment horizontal="center" vertical="center" wrapText="1" shrinkToFit="1"/>
    </xf>
    <xf numFmtId="49" fontId="19" fillId="0" borderId="37" xfId="0" applyNumberFormat="1" applyFont="1" applyBorder="1" applyAlignment="1">
      <alignment horizontal="center" vertical="center" wrapText="1" shrinkToFit="1"/>
    </xf>
    <xf numFmtId="49" fontId="19" fillId="0" borderId="38" xfId="0" applyNumberFormat="1" applyFont="1" applyBorder="1" applyAlignment="1">
      <alignment horizontal="center" vertical="center" wrapText="1" shrinkToFit="1"/>
    </xf>
    <xf numFmtId="49" fontId="19" fillId="0" borderId="40" xfId="0" applyNumberFormat="1" applyFont="1" applyBorder="1" applyAlignment="1">
      <alignment horizontal="center" vertical="center" wrapText="1" shrinkToFit="1"/>
    </xf>
    <xf numFmtId="49" fontId="19" fillId="0" borderId="41" xfId="0" applyNumberFormat="1" applyFont="1" applyBorder="1" applyAlignment="1">
      <alignment horizontal="center" vertical="center" wrapText="1" shrinkToFit="1"/>
    </xf>
    <xf numFmtId="49" fontId="19" fillId="0" borderId="42" xfId="0" applyNumberFormat="1" applyFont="1" applyBorder="1" applyAlignment="1">
      <alignment horizontal="center" vertical="center" wrapText="1" shrinkToFit="1"/>
    </xf>
    <xf numFmtId="183" fontId="15" fillId="0" borderId="32" xfId="2" applyNumberFormat="1" applyFont="1" applyBorder="1" applyAlignment="1" applyProtection="1">
      <alignment horizontal="center" vertical="center" shrinkToFit="1"/>
    </xf>
    <xf numFmtId="38" fontId="17" fillId="0" borderId="32" xfId="2" applyFont="1" applyBorder="1" applyAlignment="1" applyProtection="1">
      <alignment horizontal="right" vertical="center" shrinkToFit="1"/>
    </xf>
    <xf numFmtId="38" fontId="17" fillId="0" borderId="33" xfId="2" applyFont="1" applyBorder="1" applyAlignment="1" applyProtection="1">
      <alignment horizontal="right" vertical="center" shrinkToFit="1"/>
    </xf>
    <xf numFmtId="0" fontId="15" fillId="0" borderId="28" xfId="0" applyFont="1" applyBorder="1" applyAlignment="1">
      <alignment horizontal="center" vertical="center" wrapText="1" shrinkToFit="1"/>
    </xf>
    <xf numFmtId="0" fontId="15" fillId="0" borderId="29" xfId="0" applyFont="1" applyBorder="1" applyAlignment="1">
      <alignment horizontal="center" vertical="center" wrapText="1" shrinkToFit="1"/>
    </xf>
    <xf numFmtId="49" fontId="15" fillId="0" borderId="43" xfId="0" applyNumberFormat="1" applyFont="1" applyBorder="1" applyAlignment="1">
      <alignment horizontal="left" vertical="center" wrapText="1" shrinkToFit="1"/>
    </xf>
    <xf numFmtId="49" fontId="15" fillId="0" borderId="41" xfId="0" applyNumberFormat="1" applyFont="1" applyBorder="1" applyAlignment="1">
      <alignment horizontal="left" vertical="center" wrapText="1" shrinkToFit="1"/>
    </xf>
    <xf numFmtId="49" fontId="15" fillId="0" borderId="44" xfId="0" applyNumberFormat="1" applyFont="1" applyBorder="1" applyAlignment="1">
      <alignment horizontal="left" vertical="center" wrapText="1" shrinkToFit="1"/>
    </xf>
    <xf numFmtId="0" fontId="15" fillId="0" borderId="28" xfId="0" applyFont="1" applyBorder="1" applyAlignment="1">
      <alignment horizontal="left" vertical="center" shrinkToFit="1"/>
    </xf>
    <xf numFmtId="0" fontId="15" fillId="0" borderId="29" xfId="0" applyFont="1" applyBorder="1" applyAlignment="1">
      <alignment horizontal="left" vertical="center" shrinkToFit="1"/>
    </xf>
    <xf numFmtId="0" fontId="15" fillId="0" borderId="30" xfId="0" applyFont="1" applyBorder="1" applyAlignment="1">
      <alignment horizontal="left" vertical="center" shrinkToFit="1"/>
    </xf>
    <xf numFmtId="183" fontId="15" fillId="0" borderId="29" xfId="2" applyNumberFormat="1" applyFont="1" applyBorder="1" applyAlignment="1" applyProtection="1">
      <alignment horizontal="center" vertical="center" shrinkToFit="1"/>
    </xf>
    <xf numFmtId="38" fontId="17" fillId="0" borderId="29" xfId="2" applyFont="1" applyBorder="1" applyAlignment="1" applyProtection="1">
      <alignment horizontal="right" vertical="center" shrinkToFit="1"/>
    </xf>
    <xf numFmtId="38" fontId="17" fillId="0" borderId="43" xfId="2" applyFont="1" applyBorder="1" applyAlignment="1" applyProtection="1">
      <alignment horizontal="right" vertical="center" shrinkToFit="1"/>
    </xf>
    <xf numFmtId="38" fontId="17" fillId="0" borderId="41" xfId="2" applyFont="1" applyBorder="1" applyAlignment="1" applyProtection="1">
      <alignment horizontal="right" vertical="center" shrinkToFit="1"/>
    </xf>
    <xf numFmtId="38" fontId="17" fillId="0" borderId="42" xfId="2" applyFont="1" applyBorder="1" applyAlignment="1" applyProtection="1">
      <alignment horizontal="right" vertical="center" shrinkToFit="1"/>
    </xf>
    <xf numFmtId="0" fontId="25" fillId="0" borderId="9" xfId="0" applyFont="1" applyBorder="1" applyAlignment="1">
      <alignment horizontal="left"/>
    </xf>
    <xf numFmtId="0" fontId="40" fillId="0" borderId="56" xfId="0" applyFont="1" applyBorder="1" applyAlignment="1">
      <alignment horizontal="center"/>
    </xf>
    <xf numFmtId="0" fontId="40" fillId="0" borderId="57" xfId="0" applyFont="1" applyBorder="1" applyAlignment="1">
      <alignment horizontal="center"/>
    </xf>
    <xf numFmtId="0" fontId="40" fillId="0" borderId="58" xfId="0" applyFont="1" applyBorder="1" applyAlignment="1">
      <alignment horizontal="center"/>
    </xf>
    <xf numFmtId="178" fontId="16" fillId="0" borderId="0" xfId="0" applyNumberFormat="1" applyFont="1" applyAlignment="1">
      <alignment horizontal="center" vertical="top"/>
    </xf>
    <xf numFmtId="0" fontId="19" fillId="0" borderId="0" xfId="0" applyFont="1" applyAlignment="1">
      <alignment horizontal="center" vertical="center" wrapText="1" shrinkToFit="1"/>
    </xf>
    <xf numFmtId="179" fontId="19" fillId="0" borderId="0" xfId="0" applyNumberFormat="1" applyFont="1" applyAlignment="1">
      <alignment horizontal="center" vertical="center"/>
    </xf>
    <xf numFmtId="31" fontId="17" fillId="0" borderId="0" xfId="0" applyNumberFormat="1" applyFont="1" applyAlignment="1">
      <alignment horizontal="left" vertical="center"/>
    </xf>
    <xf numFmtId="0" fontId="25" fillId="0" borderId="0" xfId="0" applyFont="1" applyAlignment="1">
      <alignment horizontal="distributed" vertical="center"/>
    </xf>
    <xf numFmtId="38" fontId="17" fillId="0" borderId="0" xfId="2" applyFont="1" applyFill="1" applyBorder="1" applyAlignment="1" applyProtection="1">
      <alignment horizontal="center" vertical="center" shrinkToFit="1"/>
    </xf>
    <xf numFmtId="0" fontId="18" fillId="0" borderId="0" xfId="0" applyFont="1" applyAlignment="1">
      <alignment horizontal="center" vertical="center"/>
    </xf>
    <xf numFmtId="0" fontId="25" fillId="0" borderId="0" xfId="0" applyFont="1" applyAlignment="1">
      <alignment horizontal="center" vertical="top"/>
    </xf>
    <xf numFmtId="177" fontId="26" fillId="0" borderId="0" xfId="0" applyNumberFormat="1" applyFont="1" applyAlignment="1">
      <alignment horizontal="center" vertical="center" justifyLastLine="1"/>
    </xf>
    <xf numFmtId="178" fontId="26" fillId="0" borderId="0" xfId="0" applyNumberFormat="1" applyFont="1" applyAlignment="1">
      <alignment horizontal="center" vertical="center" justifyLastLine="1"/>
    </xf>
    <xf numFmtId="38" fontId="17" fillId="0" borderId="0" xfId="2" applyFont="1" applyFill="1" applyBorder="1" applyAlignment="1" applyProtection="1">
      <alignment horizontal="right" vertical="center" shrinkToFit="1"/>
    </xf>
    <xf numFmtId="183" fontId="15" fillId="0" borderId="0" xfId="2" applyNumberFormat="1" applyFont="1" applyFill="1" applyBorder="1" applyAlignment="1" applyProtection="1">
      <alignment horizontal="center" vertical="center" shrinkToFit="1"/>
    </xf>
    <xf numFmtId="0" fontId="34" fillId="0" borderId="0" xfId="0" applyFont="1" applyAlignment="1">
      <alignment vertical="center"/>
    </xf>
    <xf numFmtId="0" fontId="25" fillId="0" borderId="0" xfId="0" applyFont="1" applyAlignment="1">
      <alignment horizontal="left"/>
    </xf>
    <xf numFmtId="0" fontId="40" fillId="0" borderId="0" xfId="0" applyFont="1" applyAlignment="1">
      <alignment horizontal="center"/>
    </xf>
    <xf numFmtId="38" fontId="40" fillId="0" borderId="0" xfId="2" applyFont="1" applyFill="1" applyBorder="1" applyAlignment="1" applyProtection="1">
      <alignment horizontal="right" vertical="top" wrapText="1"/>
    </xf>
    <xf numFmtId="180" fontId="40" fillId="0" borderId="0" xfId="0" applyNumberFormat="1" applyFont="1" applyAlignment="1">
      <alignment horizontal="center"/>
    </xf>
    <xf numFmtId="38" fontId="40" fillId="0" borderId="0" xfId="2" applyFont="1" applyFill="1" applyBorder="1" applyAlignment="1" applyProtection="1">
      <alignment horizontal="right"/>
    </xf>
    <xf numFmtId="180" fontId="40" fillId="0" borderId="0" xfId="2" applyNumberFormat="1" applyFont="1" applyFill="1" applyBorder="1" applyAlignment="1" applyProtection="1">
      <alignment horizontal="center"/>
    </xf>
    <xf numFmtId="0" fontId="25" fillId="0" borderId="0" xfId="0" applyFont="1" applyAlignment="1">
      <alignment horizontal="center" wrapText="1"/>
    </xf>
    <xf numFmtId="0" fontId="25" fillId="0" borderId="0" xfId="0" applyFont="1" applyAlignment="1">
      <alignment horizontal="right" vertical="center"/>
    </xf>
    <xf numFmtId="0" fontId="15" fillId="0" borderId="36" xfId="0" applyFont="1" applyBorder="1" applyAlignment="1">
      <alignment horizontal="left" vertical="center" shrinkToFit="1"/>
    </xf>
    <xf numFmtId="0" fontId="15" fillId="0" borderId="37" xfId="0" applyFont="1" applyBorder="1" applyAlignment="1">
      <alignment horizontal="left" vertical="center" shrinkToFit="1"/>
    </xf>
    <xf numFmtId="0" fontId="15" fillId="0" borderId="38" xfId="0" applyFont="1" applyBorder="1" applyAlignment="1">
      <alignment horizontal="left" vertical="center" shrinkToFit="1"/>
    </xf>
    <xf numFmtId="0" fontId="15" fillId="0" borderId="3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55"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54" xfId="0" applyFont="1" applyBorder="1" applyAlignment="1">
      <alignment horizontal="left" vertical="center" shrinkToFit="1"/>
    </xf>
    <xf numFmtId="0" fontId="15" fillId="0" borderId="34" xfId="0" applyFont="1" applyBorder="1" applyAlignment="1">
      <alignment horizontal="left" vertical="center" shrinkToFit="1"/>
    </xf>
    <xf numFmtId="49" fontId="19" fillId="0" borderId="7"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7" xfId="0" applyNumberFormat="1" applyFont="1" applyBorder="1" applyAlignment="1">
      <alignment horizontal="center" vertical="center" wrapText="1" shrinkToFit="1"/>
    </xf>
    <xf numFmtId="49" fontId="19" fillId="0" borderId="8" xfId="0" applyNumberFormat="1" applyFont="1" applyBorder="1" applyAlignment="1">
      <alignment horizontal="center" vertical="center" wrapText="1" shrinkToFit="1"/>
    </xf>
    <xf numFmtId="49" fontId="19" fillId="0" borderId="9" xfId="0" applyNumberFormat="1" applyFont="1" applyBorder="1" applyAlignment="1">
      <alignment horizontal="center" vertical="center" wrapText="1" shrinkToFit="1"/>
    </xf>
    <xf numFmtId="49" fontId="19" fillId="0" borderId="4" xfId="0" applyNumberFormat="1" applyFont="1" applyBorder="1" applyAlignment="1">
      <alignment horizontal="center" vertical="center" wrapText="1" shrinkToFit="1"/>
    </xf>
    <xf numFmtId="49" fontId="19" fillId="0" borderId="12" xfId="0" applyNumberFormat="1" applyFont="1" applyBorder="1" applyAlignment="1">
      <alignment horizontal="center" vertical="center" wrapText="1" shrinkToFit="1"/>
    </xf>
    <xf numFmtId="49" fontId="19" fillId="0" borderId="13" xfId="0" applyNumberFormat="1" applyFont="1" applyBorder="1" applyAlignment="1">
      <alignment horizontal="center" vertical="center" wrapText="1" shrinkToFit="1"/>
    </xf>
    <xf numFmtId="0" fontId="15" fillId="0" borderId="45" xfId="0" applyFont="1" applyBorder="1" applyAlignment="1">
      <alignment horizontal="left" vertical="center" wrapText="1" shrinkToFit="1"/>
    </xf>
    <xf numFmtId="0" fontId="15" fillId="0" borderId="37" xfId="0" applyFont="1" applyBorder="1" applyAlignment="1">
      <alignment horizontal="left" vertical="center" wrapText="1" shrinkToFit="1"/>
    </xf>
    <xf numFmtId="0" fontId="15" fillId="0" borderId="46" xfId="0" applyFont="1" applyBorder="1" applyAlignment="1">
      <alignment horizontal="left" vertical="center" wrapText="1" shrinkToFit="1"/>
    </xf>
    <xf numFmtId="0" fontId="15" fillId="0" borderId="43" xfId="0" applyFont="1" applyBorder="1" applyAlignment="1">
      <alignment horizontal="left" vertical="center" wrapText="1" shrinkToFit="1"/>
    </xf>
    <xf numFmtId="0" fontId="15" fillId="0" borderId="41" xfId="0" applyFont="1" applyBorder="1" applyAlignment="1">
      <alignment horizontal="left" vertical="center" wrapText="1" shrinkToFit="1"/>
    </xf>
    <xf numFmtId="0" fontId="15" fillId="0" borderId="44" xfId="0" applyFont="1" applyBorder="1" applyAlignment="1">
      <alignment horizontal="left" vertical="center" wrapText="1" shrinkToFit="1"/>
    </xf>
    <xf numFmtId="0" fontId="15" fillId="0" borderId="40"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42" xfId="0" applyFont="1" applyBorder="1" applyAlignment="1">
      <alignment horizontal="left" vertical="center" shrinkToFit="1"/>
    </xf>
    <xf numFmtId="38" fontId="17" fillId="0" borderId="30" xfId="2" applyFont="1" applyBorder="1" applyAlignment="1" applyProtection="1">
      <alignment horizontal="right" vertical="center" shrinkToFit="1"/>
    </xf>
    <xf numFmtId="176" fontId="19" fillId="0" borderId="0" xfId="0" applyNumberFormat="1" applyFont="1" applyAlignment="1">
      <alignment horizontal="center" vertical="center" wrapText="1" shrinkToFit="1"/>
    </xf>
    <xf numFmtId="38" fontId="25" fillId="0" borderId="0" xfId="2" applyFont="1" applyFill="1" applyBorder="1" applyAlignment="1" applyProtection="1">
      <alignment horizontal="right" vertical="center"/>
    </xf>
  </cellXfs>
  <cellStyles count="3">
    <cellStyle name="ハイパーリンク" xfId="1" builtinId="8"/>
    <cellStyle name="桁区切り" xfId="2" builtinId="6"/>
    <cellStyle name="標準"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19050</xdr:colOff>
      <xdr:row>86</xdr:row>
      <xdr:rowOff>0</xdr:rowOff>
    </xdr:from>
    <xdr:to>
      <xdr:col>48</xdr:col>
      <xdr:colOff>19050</xdr:colOff>
      <xdr:row>86</xdr:row>
      <xdr:rowOff>0</xdr:rowOff>
    </xdr:to>
    <xdr:sp macro="" textlink="">
      <xdr:nvSpPr>
        <xdr:cNvPr id="253325" name="Line 203">
          <a:extLst>
            <a:ext uri="{FF2B5EF4-FFF2-40B4-BE49-F238E27FC236}">
              <a16:creationId xmlns:a16="http://schemas.microsoft.com/office/drawing/2014/main" id="{8910FC79-F94C-1373-1B66-486FD7D34A1D}"/>
            </a:ext>
          </a:extLst>
        </xdr:cNvPr>
        <xdr:cNvSpPr>
          <a:spLocks noChangeShapeType="1"/>
        </xdr:cNvSpPr>
      </xdr:nvSpPr>
      <xdr:spPr bwMode="auto">
        <a:xfrm flipH="1">
          <a:off x="563880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26" name="Line 207">
          <a:extLst>
            <a:ext uri="{FF2B5EF4-FFF2-40B4-BE49-F238E27FC236}">
              <a16:creationId xmlns:a16="http://schemas.microsoft.com/office/drawing/2014/main" id="{D4EF8061-FCC9-0AD5-E8DF-B9D6570DB230}"/>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27" name="Line 214">
          <a:extLst>
            <a:ext uri="{FF2B5EF4-FFF2-40B4-BE49-F238E27FC236}">
              <a16:creationId xmlns:a16="http://schemas.microsoft.com/office/drawing/2014/main" id="{0484DDA0-8FC6-FE46-83F0-47B8C0092D5D}"/>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86</xdr:row>
      <xdr:rowOff>0</xdr:rowOff>
    </xdr:from>
    <xdr:to>
      <xdr:col>48</xdr:col>
      <xdr:colOff>0</xdr:colOff>
      <xdr:row>86</xdr:row>
      <xdr:rowOff>0</xdr:rowOff>
    </xdr:to>
    <xdr:sp macro="" textlink="">
      <xdr:nvSpPr>
        <xdr:cNvPr id="253328" name="Line 242">
          <a:extLst>
            <a:ext uri="{FF2B5EF4-FFF2-40B4-BE49-F238E27FC236}">
              <a16:creationId xmlns:a16="http://schemas.microsoft.com/office/drawing/2014/main" id="{2D774E5F-3FCB-7C9D-87FD-AC7418598D2E}"/>
            </a:ext>
          </a:extLst>
        </xdr:cNvPr>
        <xdr:cNvSpPr>
          <a:spLocks noChangeShapeType="1"/>
        </xdr:cNvSpPr>
      </xdr:nvSpPr>
      <xdr:spPr bwMode="auto">
        <a:xfrm flipH="1">
          <a:off x="56197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29" name="Line 244">
          <a:extLst>
            <a:ext uri="{FF2B5EF4-FFF2-40B4-BE49-F238E27FC236}">
              <a16:creationId xmlns:a16="http://schemas.microsoft.com/office/drawing/2014/main" id="{8FCB4271-C0F2-A29B-1ABF-532FA211B663}"/>
            </a:ext>
          </a:extLst>
        </xdr:cNvPr>
        <xdr:cNvSpPr>
          <a:spLocks noChangeShapeType="1"/>
        </xdr:cNvSpPr>
      </xdr:nvSpPr>
      <xdr:spPr bwMode="auto">
        <a:xfrm flipH="1">
          <a:off x="28575"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30" name="Line 249">
          <a:extLst>
            <a:ext uri="{FF2B5EF4-FFF2-40B4-BE49-F238E27FC236}">
              <a16:creationId xmlns:a16="http://schemas.microsoft.com/office/drawing/2014/main" id="{36FA91DE-81DD-8D75-8704-B007031CD3BA}"/>
            </a:ext>
          </a:extLst>
        </xdr:cNvPr>
        <xdr:cNvSpPr>
          <a:spLocks noChangeShapeType="1"/>
        </xdr:cNvSpPr>
      </xdr:nvSpPr>
      <xdr:spPr bwMode="auto">
        <a:xfrm>
          <a:off x="68770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31" name="Line 252">
          <a:extLst>
            <a:ext uri="{FF2B5EF4-FFF2-40B4-BE49-F238E27FC236}">
              <a16:creationId xmlns:a16="http://schemas.microsoft.com/office/drawing/2014/main" id="{2A9C9886-0C1E-6F53-4157-D5B2EFE19DFC}"/>
            </a:ext>
          </a:extLst>
        </xdr:cNvPr>
        <xdr:cNvSpPr>
          <a:spLocks noChangeShapeType="1"/>
        </xdr:cNvSpPr>
      </xdr:nvSpPr>
      <xdr:spPr bwMode="auto">
        <a:xfrm>
          <a:off x="68770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86</xdr:row>
      <xdr:rowOff>0</xdr:rowOff>
    </xdr:from>
    <xdr:to>
      <xdr:col>48</xdr:col>
      <xdr:colOff>0</xdr:colOff>
      <xdr:row>86</xdr:row>
      <xdr:rowOff>0</xdr:rowOff>
    </xdr:to>
    <xdr:sp macro="" textlink="">
      <xdr:nvSpPr>
        <xdr:cNvPr id="253332" name="Line 275">
          <a:extLst>
            <a:ext uri="{FF2B5EF4-FFF2-40B4-BE49-F238E27FC236}">
              <a16:creationId xmlns:a16="http://schemas.microsoft.com/office/drawing/2014/main" id="{4827537F-D771-DA08-FA88-895379AC7BCA}"/>
            </a:ext>
          </a:extLst>
        </xdr:cNvPr>
        <xdr:cNvSpPr>
          <a:spLocks noChangeShapeType="1"/>
        </xdr:cNvSpPr>
      </xdr:nvSpPr>
      <xdr:spPr bwMode="auto">
        <a:xfrm flipH="1">
          <a:off x="56197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33" name="Line 277">
          <a:extLst>
            <a:ext uri="{FF2B5EF4-FFF2-40B4-BE49-F238E27FC236}">
              <a16:creationId xmlns:a16="http://schemas.microsoft.com/office/drawing/2014/main" id="{DC348D8C-74F5-A725-45E4-8B0382B064D4}"/>
            </a:ext>
          </a:extLst>
        </xdr:cNvPr>
        <xdr:cNvSpPr>
          <a:spLocks noChangeShapeType="1"/>
        </xdr:cNvSpPr>
      </xdr:nvSpPr>
      <xdr:spPr bwMode="auto">
        <a:xfrm flipH="1">
          <a:off x="28575"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34" name="Line 282">
          <a:extLst>
            <a:ext uri="{FF2B5EF4-FFF2-40B4-BE49-F238E27FC236}">
              <a16:creationId xmlns:a16="http://schemas.microsoft.com/office/drawing/2014/main" id="{4938C785-72F2-63EE-5631-A92CBF0725B2}"/>
            </a:ext>
          </a:extLst>
        </xdr:cNvPr>
        <xdr:cNvSpPr>
          <a:spLocks noChangeShapeType="1"/>
        </xdr:cNvSpPr>
      </xdr:nvSpPr>
      <xdr:spPr bwMode="auto">
        <a:xfrm>
          <a:off x="68770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35" name="Line 285">
          <a:extLst>
            <a:ext uri="{FF2B5EF4-FFF2-40B4-BE49-F238E27FC236}">
              <a16:creationId xmlns:a16="http://schemas.microsoft.com/office/drawing/2014/main" id="{072E7E44-D989-4795-828B-8FD3CBC5EF21}"/>
            </a:ext>
          </a:extLst>
        </xdr:cNvPr>
        <xdr:cNvSpPr>
          <a:spLocks noChangeShapeType="1"/>
        </xdr:cNvSpPr>
      </xdr:nvSpPr>
      <xdr:spPr bwMode="auto">
        <a:xfrm>
          <a:off x="68770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86</xdr:row>
      <xdr:rowOff>0</xdr:rowOff>
    </xdr:from>
    <xdr:to>
      <xdr:col>48</xdr:col>
      <xdr:colOff>0</xdr:colOff>
      <xdr:row>86</xdr:row>
      <xdr:rowOff>0</xdr:rowOff>
    </xdr:to>
    <xdr:sp macro="" textlink="">
      <xdr:nvSpPr>
        <xdr:cNvPr id="253336" name="Line 318">
          <a:extLst>
            <a:ext uri="{FF2B5EF4-FFF2-40B4-BE49-F238E27FC236}">
              <a16:creationId xmlns:a16="http://schemas.microsoft.com/office/drawing/2014/main" id="{FFCB6225-92BB-2145-58CA-F97BF52F8B34}"/>
            </a:ext>
          </a:extLst>
        </xdr:cNvPr>
        <xdr:cNvSpPr>
          <a:spLocks noChangeShapeType="1"/>
        </xdr:cNvSpPr>
      </xdr:nvSpPr>
      <xdr:spPr bwMode="auto">
        <a:xfrm flipH="1">
          <a:off x="56197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37" name="Line 320">
          <a:extLst>
            <a:ext uri="{FF2B5EF4-FFF2-40B4-BE49-F238E27FC236}">
              <a16:creationId xmlns:a16="http://schemas.microsoft.com/office/drawing/2014/main" id="{CBCA1FBC-8693-F5B4-F5A4-B562DCC1E753}"/>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38" name="Line 325">
          <a:extLst>
            <a:ext uri="{FF2B5EF4-FFF2-40B4-BE49-F238E27FC236}">
              <a16:creationId xmlns:a16="http://schemas.microsoft.com/office/drawing/2014/main" id="{D1CF4A05-358D-7DBD-6DA2-2AADCCB8929F}"/>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39" name="Line 328">
          <a:extLst>
            <a:ext uri="{FF2B5EF4-FFF2-40B4-BE49-F238E27FC236}">
              <a16:creationId xmlns:a16="http://schemas.microsoft.com/office/drawing/2014/main" id="{63AD2CD2-1192-B444-D5E5-BCC838109ECC}"/>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86</xdr:row>
      <xdr:rowOff>0</xdr:rowOff>
    </xdr:from>
    <xdr:to>
      <xdr:col>48</xdr:col>
      <xdr:colOff>0</xdr:colOff>
      <xdr:row>86</xdr:row>
      <xdr:rowOff>0</xdr:rowOff>
    </xdr:to>
    <xdr:sp macro="" textlink="">
      <xdr:nvSpPr>
        <xdr:cNvPr id="253340" name="Line 351">
          <a:extLst>
            <a:ext uri="{FF2B5EF4-FFF2-40B4-BE49-F238E27FC236}">
              <a16:creationId xmlns:a16="http://schemas.microsoft.com/office/drawing/2014/main" id="{5AADC07A-2B48-D633-9A4E-FD29CD82216A}"/>
            </a:ext>
          </a:extLst>
        </xdr:cNvPr>
        <xdr:cNvSpPr>
          <a:spLocks noChangeShapeType="1"/>
        </xdr:cNvSpPr>
      </xdr:nvSpPr>
      <xdr:spPr bwMode="auto">
        <a:xfrm flipH="1">
          <a:off x="56197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41" name="Line 353">
          <a:extLst>
            <a:ext uri="{FF2B5EF4-FFF2-40B4-BE49-F238E27FC236}">
              <a16:creationId xmlns:a16="http://schemas.microsoft.com/office/drawing/2014/main" id="{1FA87009-DB15-83FE-30AC-C5E2A318697A}"/>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42" name="Line 358">
          <a:extLst>
            <a:ext uri="{FF2B5EF4-FFF2-40B4-BE49-F238E27FC236}">
              <a16:creationId xmlns:a16="http://schemas.microsoft.com/office/drawing/2014/main" id="{B936B532-39C9-ACB4-58AE-553F744E7F62}"/>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43" name="Line 361">
          <a:extLst>
            <a:ext uri="{FF2B5EF4-FFF2-40B4-BE49-F238E27FC236}">
              <a16:creationId xmlns:a16="http://schemas.microsoft.com/office/drawing/2014/main" id="{F78A57F6-E07C-B320-CC66-0E239224328C}"/>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86</xdr:row>
      <xdr:rowOff>0</xdr:rowOff>
    </xdr:from>
    <xdr:to>
      <xdr:col>48</xdr:col>
      <xdr:colOff>0</xdr:colOff>
      <xdr:row>86</xdr:row>
      <xdr:rowOff>0</xdr:rowOff>
    </xdr:to>
    <xdr:sp macro="" textlink="">
      <xdr:nvSpPr>
        <xdr:cNvPr id="253344" name="Line 384">
          <a:extLst>
            <a:ext uri="{FF2B5EF4-FFF2-40B4-BE49-F238E27FC236}">
              <a16:creationId xmlns:a16="http://schemas.microsoft.com/office/drawing/2014/main" id="{D00F7D03-AFC0-B1CB-05AF-B1F9754A0C7B}"/>
            </a:ext>
          </a:extLst>
        </xdr:cNvPr>
        <xdr:cNvSpPr>
          <a:spLocks noChangeShapeType="1"/>
        </xdr:cNvSpPr>
      </xdr:nvSpPr>
      <xdr:spPr bwMode="auto">
        <a:xfrm flipH="1">
          <a:off x="56197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45" name="Line 386">
          <a:extLst>
            <a:ext uri="{FF2B5EF4-FFF2-40B4-BE49-F238E27FC236}">
              <a16:creationId xmlns:a16="http://schemas.microsoft.com/office/drawing/2014/main" id="{5B70984E-25CB-408B-7B14-3BBBBC8CA1D1}"/>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46" name="Line 391">
          <a:extLst>
            <a:ext uri="{FF2B5EF4-FFF2-40B4-BE49-F238E27FC236}">
              <a16:creationId xmlns:a16="http://schemas.microsoft.com/office/drawing/2014/main" id="{EE871BCF-FE2E-5017-DA0F-A5ED1D92CAC6}"/>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47" name="Line 394">
          <a:extLst>
            <a:ext uri="{FF2B5EF4-FFF2-40B4-BE49-F238E27FC236}">
              <a16:creationId xmlns:a16="http://schemas.microsoft.com/office/drawing/2014/main" id="{9FBD46BB-E738-5068-B1BD-BDC395A6F1E9}"/>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86</xdr:row>
      <xdr:rowOff>0</xdr:rowOff>
    </xdr:from>
    <xdr:to>
      <xdr:col>48</xdr:col>
      <xdr:colOff>19050</xdr:colOff>
      <xdr:row>86</xdr:row>
      <xdr:rowOff>0</xdr:rowOff>
    </xdr:to>
    <xdr:sp macro="" textlink="">
      <xdr:nvSpPr>
        <xdr:cNvPr id="253348" name="Line 419">
          <a:extLst>
            <a:ext uri="{FF2B5EF4-FFF2-40B4-BE49-F238E27FC236}">
              <a16:creationId xmlns:a16="http://schemas.microsoft.com/office/drawing/2014/main" id="{3712A3D5-9B9C-B91A-5318-23B1DA1000AA}"/>
            </a:ext>
          </a:extLst>
        </xdr:cNvPr>
        <xdr:cNvSpPr>
          <a:spLocks noChangeShapeType="1"/>
        </xdr:cNvSpPr>
      </xdr:nvSpPr>
      <xdr:spPr bwMode="auto">
        <a:xfrm flipH="1">
          <a:off x="563880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49" name="Line 421">
          <a:extLst>
            <a:ext uri="{FF2B5EF4-FFF2-40B4-BE49-F238E27FC236}">
              <a16:creationId xmlns:a16="http://schemas.microsoft.com/office/drawing/2014/main" id="{97BA651D-C6B8-C416-5EC1-E362717B06AE}"/>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50" name="Line 426">
          <a:extLst>
            <a:ext uri="{FF2B5EF4-FFF2-40B4-BE49-F238E27FC236}">
              <a16:creationId xmlns:a16="http://schemas.microsoft.com/office/drawing/2014/main" id="{403CB400-2C33-A4D2-8502-3A7C122CC376}"/>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51" name="Line 429">
          <a:extLst>
            <a:ext uri="{FF2B5EF4-FFF2-40B4-BE49-F238E27FC236}">
              <a16:creationId xmlns:a16="http://schemas.microsoft.com/office/drawing/2014/main" id="{BE356AC0-41A7-0DCA-A766-C91EE058A317}"/>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86</xdr:row>
      <xdr:rowOff>0</xdr:rowOff>
    </xdr:from>
    <xdr:to>
      <xdr:col>48</xdr:col>
      <xdr:colOff>19050</xdr:colOff>
      <xdr:row>86</xdr:row>
      <xdr:rowOff>0</xdr:rowOff>
    </xdr:to>
    <xdr:sp macro="" textlink="">
      <xdr:nvSpPr>
        <xdr:cNvPr id="253352" name="Line 452">
          <a:extLst>
            <a:ext uri="{FF2B5EF4-FFF2-40B4-BE49-F238E27FC236}">
              <a16:creationId xmlns:a16="http://schemas.microsoft.com/office/drawing/2014/main" id="{F5DA0D2B-7580-901A-A870-5BD7BF11F11C}"/>
            </a:ext>
          </a:extLst>
        </xdr:cNvPr>
        <xdr:cNvSpPr>
          <a:spLocks noChangeShapeType="1"/>
        </xdr:cNvSpPr>
      </xdr:nvSpPr>
      <xdr:spPr bwMode="auto">
        <a:xfrm flipH="1">
          <a:off x="563880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353" name="Line 454">
          <a:extLst>
            <a:ext uri="{FF2B5EF4-FFF2-40B4-BE49-F238E27FC236}">
              <a16:creationId xmlns:a16="http://schemas.microsoft.com/office/drawing/2014/main" id="{4F6BA135-8064-E799-93A9-3C8A9D2AB13E}"/>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86</xdr:row>
      <xdr:rowOff>0</xdr:rowOff>
    </xdr:from>
    <xdr:to>
      <xdr:col>59</xdr:col>
      <xdr:colOff>0</xdr:colOff>
      <xdr:row>86</xdr:row>
      <xdr:rowOff>0</xdr:rowOff>
    </xdr:to>
    <xdr:sp macro="" textlink="">
      <xdr:nvSpPr>
        <xdr:cNvPr id="253354" name="Line 459">
          <a:extLst>
            <a:ext uri="{FF2B5EF4-FFF2-40B4-BE49-F238E27FC236}">
              <a16:creationId xmlns:a16="http://schemas.microsoft.com/office/drawing/2014/main" id="{35EF6E4F-C94F-72BB-032A-1593B6E76A8D}"/>
            </a:ext>
          </a:extLst>
        </xdr:cNvPr>
        <xdr:cNvSpPr>
          <a:spLocks noChangeShapeType="1"/>
        </xdr:cNvSpPr>
      </xdr:nvSpPr>
      <xdr:spPr bwMode="auto">
        <a:xfrm>
          <a:off x="68770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65</xdr:row>
      <xdr:rowOff>0</xdr:rowOff>
    </xdr:from>
    <xdr:to>
      <xdr:col>80</xdr:col>
      <xdr:colOff>0</xdr:colOff>
      <xdr:row>65</xdr:row>
      <xdr:rowOff>0</xdr:rowOff>
    </xdr:to>
    <xdr:sp macro="" textlink="">
      <xdr:nvSpPr>
        <xdr:cNvPr id="253355" name="Line 604">
          <a:extLst>
            <a:ext uri="{FF2B5EF4-FFF2-40B4-BE49-F238E27FC236}">
              <a16:creationId xmlns:a16="http://schemas.microsoft.com/office/drawing/2014/main" id="{37FEBC34-3083-B9A1-CAA4-AAA2588F5751}"/>
            </a:ext>
          </a:extLst>
        </xdr:cNvPr>
        <xdr:cNvSpPr>
          <a:spLocks noChangeShapeType="1"/>
        </xdr:cNvSpPr>
      </xdr:nvSpPr>
      <xdr:spPr bwMode="auto">
        <a:xfrm>
          <a:off x="9201150" y="80581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62</xdr:row>
      <xdr:rowOff>0</xdr:rowOff>
    </xdr:from>
    <xdr:to>
      <xdr:col>80</xdr:col>
      <xdr:colOff>0</xdr:colOff>
      <xdr:row>62</xdr:row>
      <xdr:rowOff>0</xdr:rowOff>
    </xdr:to>
    <xdr:sp macro="" textlink="">
      <xdr:nvSpPr>
        <xdr:cNvPr id="253356" name="Line 606">
          <a:extLst>
            <a:ext uri="{FF2B5EF4-FFF2-40B4-BE49-F238E27FC236}">
              <a16:creationId xmlns:a16="http://schemas.microsoft.com/office/drawing/2014/main" id="{8DC77515-FADE-997A-AAEE-52B5F92B4E03}"/>
            </a:ext>
          </a:extLst>
        </xdr:cNvPr>
        <xdr:cNvSpPr>
          <a:spLocks noChangeShapeType="1"/>
        </xdr:cNvSpPr>
      </xdr:nvSpPr>
      <xdr:spPr bwMode="auto">
        <a:xfrm>
          <a:off x="9201150" y="749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57" name="Line 633">
          <a:extLst>
            <a:ext uri="{FF2B5EF4-FFF2-40B4-BE49-F238E27FC236}">
              <a16:creationId xmlns:a16="http://schemas.microsoft.com/office/drawing/2014/main" id="{32A73C1D-6C6D-037E-F8BB-3E6054AC05EC}"/>
            </a:ext>
          </a:extLst>
        </xdr:cNvPr>
        <xdr:cNvSpPr>
          <a:spLocks noChangeShapeType="1"/>
        </xdr:cNvSpPr>
      </xdr:nvSpPr>
      <xdr:spPr bwMode="auto">
        <a:xfrm flipV="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62</xdr:row>
      <xdr:rowOff>0</xdr:rowOff>
    </xdr:from>
    <xdr:to>
      <xdr:col>80</xdr:col>
      <xdr:colOff>0</xdr:colOff>
      <xdr:row>62</xdr:row>
      <xdr:rowOff>0</xdr:rowOff>
    </xdr:to>
    <xdr:sp macro="" textlink="">
      <xdr:nvSpPr>
        <xdr:cNvPr id="253358" name="Line 635">
          <a:extLst>
            <a:ext uri="{FF2B5EF4-FFF2-40B4-BE49-F238E27FC236}">
              <a16:creationId xmlns:a16="http://schemas.microsoft.com/office/drawing/2014/main" id="{0A0CDA1E-61D4-C5E9-DF89-C2DE7A7671EC}"/>
            </a:ext>
          </a:extLst>
        </xdr:cNvPr>
        <xdr:cNvSpPr>
          <a:spLocks noChangeShapeType="1"/>
        </xdr:cNvSpPr>
      </xdr:nvSpPr>
      <xdr:spPr bwMode="auto">
        <a:xfrm>
          <a:off x="9201150" y="749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62</xdr:row>
      <xdr:rowOff>0</xdr:rowOff>
    </xdr:from>
    <xdr:to>
      <xdr:col>80</xdr:col>
      <xdr:colOff>0</xdr:colOff>
      <xdr:row>62</xdr:row>
      <xdr:rowOff>0</xdr:rowOff>
    </xdr:to>
    <xdr:sp macro="" textlink="">
      <xdr:nvSpPr>
        <xdr:cNvPr id="253359" name="Line 661">
          <a:extLst>
            <a:ext uri="{FF2B5EF4-FFF2-40B4-BE49-F238E27FC236}">
              <a16:creationId xmlns:a16="http://schemas.microsoft.com/office/drawing/2014/main" id="{D0BC681E-A23A-5915-140B-80F10CA80741}"/>
            </a:ext>
          </a:extLst>
        </xdr:cNvPr>
        <xdr:cNvSpPr>
          <a:spLocks noChangeShapeType="1"/>
        </xdr:cNvSpPr>
      </xdr:nvSpPr>
      <xdr:spPr bwMode="auto">
        <a:xfrm>
          <a:off x="9201150" y="749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60" name="AutoShape 667">
          <a:extLst>
            <a:ext uri="{FF2B5EF4-FFF2-40B4-BE49-F238E27FC236}">
              <a16:creationId xmlns:a16="http://schemas.microsoft.com/office/drawing/2014/main" id="{FCF5B2E0-6A2E-5FB2-D498-7B9BC820D7FA}"/>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361" name="Group 668">
          <a:extLst>
            <a:ext uri="{FF2B5EF4-FFF2-40B4-BE49-F238E27FC236}">
              <a16:creationId xmlns:a16="http://schemas.microsoft.com/office/drawing/2014/main" id="{C6B786B1-4890-736B-C3E1-E70D462F5041}"/>
            </a:ext>
          </a:extLst>
        </xdr:cNvPr>
        <xdr:cNvGrpSpPr>
          <a:grpSpLocks/>
        </xdr:cNvGrpSpPr>
      </xdr:nvGrpSpPr>
      <xdr:grpSpPr bwMode="auto">
        <a:xfrm>
          <a:off x="9201150" y="12239625"/>
          <a:ext cx="0" cy="0"/>
          <a:chOff x="339" y="105"/>
          <a:chExt cx="360" cy="128"/>
        </a:xfrm>
      </xdr:grpSpPr>
      <xdr:sp macro="" textlink="">
        <xdr:nvSpPr>
          <xdr:cNvPr id="253684" name="Line 669">
            <a:extLst>
              <a:ext uri="{FF2B5EF4-FFF2-40B4-BE49-F238E27FC236}">
                <a16:creationId xmlns:a16="http://schemas.microsoft.com/office/drawing/2014/main" id="{0184B9FC-BCAF-B071-4DB7-EC92EF74A72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85" name="Line 670">
            <a:extLst>
              <a:ext uri="{FF2B5EF4-FFF2-40B4-BE49-F238E27FC236}">
                <a16:creationId xmlns:a16="http://schemas.microsoft.com/office/drawing/2014/main" id="{14B5B82E-392C-80B5-2AB5-78F9E5E1FCC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86" name="Freeform 671">
            <a:extLst>
              <a:ext uri="{FF2B5EF4-FFF2-40B4-BE49-F238E27FC236}">
                <a16:creationId xmlns:a16="http://schemas.microsoft.com/office/drawing/2014/main" id="{19A63D83-2D9E-7C97-284D-B42DB6480E6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362" name="Group 672">
          <a:extLst>
            <a:ext uri="{FF2B5EF4-FFF2-40B4-BE49-F238E27FC236}">
              <a16:creationId xmlns:a16="http://schemas.microsoft.com/office/drawing/2014/main" id="{53B06D2C-76DE-997D-B97E-1041F5474BED}"/>
            </a:ext>
          </a:extLst>
        </xdr:cNvPr>
        <xdr:cNvGrpSpPr>
          <a:grpSpLocks/>
        </xdr:cNvGrpSpPr>
      </xdr:nvGrpSpPr>
      <xdr:grpSpPr bwMode="auto">
        <a:xfrm>
          <a:off x="9201150" y="12239625"/>
          <a:ext cx="0" cy="0"/>
          <a:chOff x="135" y="258"/>
          <a:chExt cx="144" cy="41"/>
        </a:xfrm>
      </xdr:grpSpPr>
      <xdr:sp macro="" textlink="">
        <xdr:nvSpPr>
          <xdr:cNvPr id="253682" name="Freeform 673">
            <a:extLst>
              <a:ext uri="{FF2B5EF4-FFF2-40B4-BE49-F238E27FC236}">
                <a16:creationId xmlns:a16="http://schemas.microsoft.com/office/drawing/2014/main" id="{BB6B2DAB-FBF8-BE3E-628C-4FC505682883}"/>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83" name="Freeform 674">
            <a:extLst>
              <a:ext uri="{FF2B5EF4-FFF2-40B4-BE49-F238E27FC236}">
                <a16:creationId xmlns:a16="http://schemas.microsoft.com/office/drawing/2014/main" id="{4D8CCD62-B9CD-551D-BE60-3B80EEB1B81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363" name="Group 675">
          <a:extLst>
            <a:ext uri="{FF2B5EF4-FFF2-40B4-BE49-F238E27FC236}">
              <a16:creationId xmlns:a16="http://schemas.microsoft.com/office/drawing/2014/main" id="{38D82475-CA5A-85B0-C607-EE6EFBF89B6A}"/>
            </a:ext>
          </a:extLst>
        </xdr:cNvPr>
        <xdr:cNvGrpSpPr>
          <a:grpSpLocks/>
        </xdr:cNvGrpSpPr>
      </xdr:nvGrpSpPr>
      <xdr:grpSpPr bwMode="auto">
        <a:xfrm>
          <a:off x="9201150" y="12239625"/>
          <a:ext cx="0" cy="0"/>
          <a:chOff x="3" y="168"/>
          <a:chExt cx="312" cy="74"/>
        </a:xfrm>
      </xdr:grpSpPr>
      <xdr:sp macro="" textlink="">
        <xdr:nvSpPr>
          <xdr:cNvPr id="253679" name="Line 676">
            <a:extLst>
              <a:ext uri="{FF2B5EF4-FFF2-40B4-BE49-F238E27FC236}">
                <a16:creationId xmlns:a16="http://schemas.microsoft.com/office/drawing/2014/main" id="{5FBE1516-A2AC-8432-EED7-5F99961535D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80" name="Line 677">
            <a:extLst>
              <a:ext uri="{FF2B5EF4-FFF2-40B4-BE49-F238E27FC236}">
                <a16:creationId xmlns:a16="http://schemas.microsoft.com/office/drawing/2014/main" id="{7A662F8B-3550-AAEF-1D13-96652CCBF60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81" name="Freeform 678">
            <a:extLst>
              <a:ext uri="{FF2B5EF4-FFF2-40B4-BE49-F238E27FC236}">
                <a16:creationId xmlns:a16="http://schemas.microsoft.com/office/drawing/2014/main" id="{59313360-D2AB-EDE5-F41A-9618BF8B4AD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364" name="AutoShape 679">
          <a:extLst>
            <a:ext uri="{FF2B5EF4-FFF2-40B4-BE49-F238E27FC236}">
              <a16:creationId xmlns:a16="http://schemas.microsoft.com/office/drawing/2014/main" id="{65499019-A045-B134-32E4-6B4B3FF827BB}"/>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365" name="Group 680">
          <a:extLst>
            <a:ext uri="{FF2B5EF4-FFF2-40B4-BE49-F238E27FC236}">
              <a16:creationId xmlns:a16="http://schemas.microsoft.com/office/drawing/2014/main" id="{9C3FFC85-089A-51A3-3619-4209E4CE2228}"/>
            </a:ext>
          </a:extLst>
        </xdr:cNvPr>
        <xdr:cNvGrpSpPr>
          <a:grpSpLocks/>
        </xdr:cNvGrpSpPr>
      </xdr:nvGrpSpPr>
      <xdr:grpSpPr bwMode="auto">
        <a:xfrm>
          <a:off x="9201150" y="12239625"/>
          <a:ext cx="0" cy="0"/>
          <a:chOff x="39" y="258"/>
          <a:chExt cx="89" cy="41"/>
        </a:xfrm>
      </xdr:grpSpPr>
      <xdr:sp macro="" textlink="">
        <xdr:nvSpPr>
          <xdr:cNvPr id="253676" name="Line 681">
            <a:extLst>
              <a:ext uri="{FF2B5EF4-FFF2-40B4-BE49-F238E27FC236}">
                <a16:creationId xmlns:a16="http://schemas.microsoft.com/office/drawing/2014/main" id="{92DBC9A8-C5CE-1CB3-73EB-A957C1D27ED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77" name="Line 682">
            <a:extLst>
              <a:ext uri="{FF2B5EF4-FFF2-40B4-BE49-F238E27FC236}">
                <a16:creationId xmlns:a16="http://schemas.microsoft.com/office/drawing/2014/main" id="{7C32D13E-219E-53CB-32E1-5159E7757AC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78" name="Freeform 683">
            <a:extLst>
              <a:ext uri="{FF2B5EF4-FFF2-40B4-BE49-F238E27FC236}">
                <a16:creationId xmlns:a16="http://schemas.microsoft.com/office/drawing/2014/main" id="{976E18A2-DF5F-E25E-2167-7E682771124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366" name="AutoShape 684">
          <a:extLst>
            <a:ext uri="{FF2B5EF4-FFF2-40B4-BE49-F238E27FC236}">
              <a16:creationId xmlns:a16="http://schemas.microsoft.com/office/drawing/2014/main" id="{F0A99E85-2B9D-E895-7A51-D73389CC6E9E}"/>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67" name="AutoShape 685">
          <a:extLst>
            <a:ext uri="{FF2B5EF4-FFF2-40B4-BE49-F238E27FC236}">
              <a16:creationId xmlns:a16="http://schemas.microsoft.com/office/drawing/2014/main" id="{D420D6BF-389C-08D7-DD0F-66E961A5F1D7}"/>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68" name="Freeform 687">
          <a:extLst>
            <a:ext uri="{FF2B5EF4-FFF2-40B4-BE49-F238E27FC236}">
              <a16:creationId xmlns:a16="http://schemas.microsoft.com/office/drawing/2014/main" id="{A936036A-E95F-073B-643A-77855A70B7F7}"/>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69" name="Line 688">
          <a:extLst>
            <a:ext uri="{FF2B5EF4-FFF2-40B4-BE49-F238E27FC236}">
              <a16:creationId xmlns:a16="http://schemas.microsoft.com/office/drawing/2014/main" id="{5B8BAFBE-9554-CF22-BA86-89B618724B74}"/>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0" name="Freeform 689">
          <a:extLst>
            <a:ext uri="{FF2B5EF4-FFF2-40B4-BE49-F238E27FC236}">
              <a16:creationId xmlns:a16="http://schemas.microsoft.com/office/drawing/2014/main" id="{3F5EA860-132F-507A-12E4-E68594700FBA}"/>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1" name="Line 690">
          <a:extLst>
            <a:ext uri="{FF2B5EF4-FFF2-40B4-BE49-F238E27FC236}">
              <a16:creationId xmlns:a16="http://schemas.microsoft.com/office/drawing/2014/main" id="{68D4DA0D-E10F-DC20-6D67-AE3B6B3B63BB}"/>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2" name="Freeform 691">
          <a:extLst>
            <a:ext uri="{FF2B5EF4-FFF2-40B4-BE49-F238E27FC236}">
              <a16:creationId xmlns:a16="http://schemas.microsoft.com/office/drawing/2014/main" id="{2144BA3B-E710-C050-3C8A-0FCB8DD48FA3}"/>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3" name="Freeform 692">
          <a:extLst>
            <a:ext uri="{FF2B5EF4-FFF2-40B4-BE49-F238E27FC236}">
              <a16:creationId xmlns:a16="http://schemas.microsoft.com/office/drawing/2014/main" id="{4CE83033-1B10-5C6B-8E2D-EA9FB9B16C24}"/>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4" name="Line 693">
          <a:extLst>
            <a:ext uri="{FF2B5EF4-FFF2-40B4-BE49-F238E27FC236}">
              <a16:creationId xmlns:a16="http://schemas.microsoft.com/office/drawing/2014/main" id="{5C24DB5E-486C-7809-96DE-1EF15B17D924}"/>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5" name="Line 694">
          <a:extLst>
            <a:ext uri="{FF2B5EF4-FFF2-40B4-BE49-F238E27FC236}">
              <a16:creationId xmlns:a16="http://schemas.microsoft.com/office/drawing/2014/main" id="{1B3A5C36-77EB-9B4A-C662-B28D35CD1F61}"/>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6" name="Line 695">
          <a:extLst>
            <a:ext uri="{FF2B5EF4-FFF2-40B4-BE49-F238E27FC236}">
              <a16:creationId xmlns:a16="http://schemas.microsoft.com/office/drawing/2014/main" id="{1FC01BD4-F360-87AD-F91B-B66997ACE6B8}"/>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7" name="Line 696">
          <a:extLst>
            <a:ext uri="{FF2B5EF4-FFF2-40B4-BE49-F238E27FC236}">
              <a16:creationId xmlns:a16="http://schemas.microsoft.com/office/drawing/2014/main" id="{88EFB272-28C9-8B42-E765-7E2D7E6274A0}"/>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8" name="Freeform 697">
          <a:extLst>
            <a:ext uri="{FF2B5EF4-FFF2-40B4-BE49-F238E27FC236}">
              <a16:creationId xmlns:a16="http://schemas.microsoft.com/office/drawing/2014/main" id="{1C0D16C2-DF50-B787-8396-4D0CAE9F923B}"/>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79" name="Line 698">
          <a:extLst>
            <a:ext uri="{FF2B5EF4-FFF2-40B4-BE49-F238E27FC236}">
              <a16:creationId xmlns:a16="http://schemas.microsoft.com/office/drawing/2014/main" id="{977D021E-879F-2F9E-25BC-D13DCFCF6D9B}"/>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80" name="Line 699">
          <a:extLst>
            <a:ext uri="{FF2B5EF4-FFF2-40B4-BE49-F238E27FC236}">
              <a16:creationId xmlns:a16="http://schemas.microsoft.com/office/drawing/2014/main" id="{206E8CFD-B952-9675-EC63-08581EF2348C}"/>
            </a:ext>
          </a:extLst>
        </xdr:cNvPr>
        <xdr:cNvSpPr>
          <a:spLocks noChangeShapeType="1"/>
        </xdr:cNvSpPr>
      </xdr:nvSpPr>
      <xdr:spPr bwMode="auto">
        <a:xfrm flipV="1">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81" name="AutoShape 700">
          <a:extLst>
            <a:ext uri="{FF2B5EF4-FFF2-40B4-BE49-F238E27FC236}">
              <a16:creationId xmlns:a16="http://schemas.microsoft.com/office/drawing/2014/main" id="{9FA19974-D3E6-E3B2-C49D-63E68C6120AF}"/>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382" name="Group 701">
          <a:extLst>
            <a:ext uri="{FF2B5EF4-FFF2-40B4-BE49-F238E27FC236}">
              <a16:creationId xmlns:a16="http://schemas.microsoft.com/office/drawing/2014/main" id="{123488EC-EC8D-2CE0-2AEE-78C22884852C}"/>
            </a:ext>
          </a:extLst>
        </xdr:cNvPr>
        <xdr:cNvGrpSpPr>
          <a:grpSpLocks/>
        </xdr:cNvGrpSpPr>
      </xdr:nvGrpSpPr>
      <xdr:grpSpPr bwMode="auto">
        <a:xfrm>
          <a:off x="9201150" y="12239625"/>
          <a:ext cx="0" cy="0"/>
          <a:chOff x="339" y="105"/>
          <a:chExt cx="360" cy="128"/>
        </a:xfrm>
      </xdr:grpSpPr>
      <xdr:sp macro="" textlink="">
        <xdr:nvSpPr>
          <xdr:cNvPr id="253673" name="Line 702">
            <a:extLst>
              <a:ext uri="{FF2B5EF4-FFF2-40B4-BE49-F238E27FC236}">
                <a16:creationId xmlns:a16="http://schemas.microsoft.com/office/drawing/2014/main" id="{49E1A72C-F549-7585-F2B2-A3FF41DD279E}"/>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74" name="Line 703">
            <a:extLst>
              <a:ext uri="{FF2B5EF4-FFF2-40B4-BE49-F238E27FC236}">
                <a16:creationId xmlns:a16="http://schemas.microsoft.com/office/drawing/2014/main" id="{70FCD39F-1987-C8E0-BE14-8EB95D6F87F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75" name="Freeform 704">
            <a:extLst>
              <a:ext uri="{FF2B5EF4-FFF2-40B4-BE49-F238E27FC236}">
                <a16:creationId xmlns:a16="http://schemas.microsoft.com/office/drawing/2014/main" id="{2422A7B5-A1BF-EB07-8080-0E125B4F3864}"/>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383" name="Group 705">
          <a:extLst>
            <a:ext uri="{FF2B5EF4-FFF2-40B4-BE49-F238E27FC236}">
              <a16:creationId xmlns:a16="http://schemas.microsoft.com/office/drawing/2014/main" id="{DF74BF23-C852-253D-94DC-8A2935E5B92B}"/>
            </a:ext>
          </a:extLst>
        </xdr:cNvPr>
        <xdr:cNvGrpSpPr>
          <a:grpSpLocks/>
        </xdr:cNvGrpSpPr>
      </xdr:nvGrpSpPr>
      <xdr:grpSpPr bwMode="auto">
        <a:xfrm>
          <a:off x="9201150" y="12239625"/>
          <a:ext cx="0" cy="0"/>
          <a:chOff x="135" y="258"/>
          <a:chExt cx="144" cy="41"/>
        </a:xfrm>
      </xdr:grpSpPr>
      <xdr:sp macro="" textlink="">
        <xdr:nvSpPr>
          <xdr:cNvPr id="253671" name="Freeform 706">
            <a:extLst>
              <a:ext uri="{FF2B5EF4-FFF2-40B4-BE49-F238E27FC236}">
                <a16:creationId xmlns:a16="http://schemas.microsoft.com/office/drawing/2014/main" id="{95BD64DB-BB1A-CCB4-633D-584D0FB9F28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72" name="Freeform 707">
            <a:extLst>
              <a:ext uri="{FF2B5EF4-FFF2-40B4-BE49-F238E27FC236}">
                <a16:creationId xmlns:a16="http://schemas.microsoft.com/office/drawing/2014/main" id="{B88F522D-50D9-52A6-E5E3-E2D3AEACBE7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384" name="Group 708">
          <a:extLst>
            <a:ext uri="{FF2B5EF4-FFF2-40B4-BE49-F238E27FC236}">
              <a16:creationId xmlns:a16="http://schemas.microsoft.com/office/drawing/2014/main" id="{BFF43FFE-627B-76AA-6A9A-BD2031C3EECE}"/>
            </a:ext>
          </a:extLst>
        </xdr:cNvPr>
        <xdr:cNvGrpSpPr>
          <a:grpSpLocks/>
        </xdr:cNvGrpSpPr>
      </xdr:nvGrpSpPr>
      <xdr:grpSpPr bwMode="auto">
        <a:xfrm>
          <a:off x="9201150" y="12239625"/>
          <a:ext cx="0" cy="0"/>
          <a:chOff x="3" y="168"/>
          <a:chExt cx="312" cy="74"/>
        </a:xfrm>
      </xdr:grpSpPr>
      <xdr:sp macro="" textlink="">
        <xdr:nvSpPr>
          <xdr:cNvPr id="253668" name="Line 709">
            <a:extLst>
              <a:ext uri="{FF2B5EF4-FFF2-40B4-BE49-F238E27FC236}">
                <a16:creationId xmlns:a16="http://schemas.microsoft.com/office/drawing/2014/main" id="{CAC8117E-F172-E3AA-661C-82F7E8BEE55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69" name="Line 710">
            <a:extLst>
              <a:ext uri="{FF2B5EF4-FFF2-40B4-BE49-F238E27FC236}">
                <a16:creationId xmlns:a16="http://schemas.microsoft.com/office/drawing/2014/main" id="{479F4A62-C5BC-2FE4-03B5-DB2806E773BE}"/>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70" name="Freeform 711">
            <a:extLst>
              <a:ext uri="{FF2B5EF4-FFF2-40B4-BE49-F238E27FC236}">
                <a16:creationId xmlns:a16="http://schemas.microsoft.com/office/drawing/2014/main" id="{FD154910-C7A2-EF77-45D0-6504CDC2395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385" name="AutoShape 712">
          <a:extLst>
            <a:ext uri="{FF2B5EF4-FFF2-40B4-BE49-F238E27FC236}">
              <a16:creationId xmlns:a16="http://schemas.microsoft.com/office/drawing/2014/main" id="{2C2074B4-DFF5-4048-949F-0023117FACF5}"/>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386" name="Group 713">
          <a:extLst>
            <a:ext uri="{FF2B5EF4-FFF2-40B4-BE49-F238E27FC236}">
              <a16:creationId xmlns:a16="http://schemas.microsoft.com/office/drawing/2014/main" id="{A43F0422-BE06-6FDC-31EC-EF7BAAC48C70}"/>
            </a:ext>
          </a:extLst>
        </xdr:cNvPr>
        <xdr:cNvGrpSpPr>
          <a:grpSpLocks/>
        </xdr:cNvGrpSpPr>
      </xdr:nvGrpSpPr>
      <xdr:grpSpPr bwMode="auto">
        <a:xfrm>
          <a:off x="9201150" y="12239625"/>
          <a:ext cx="0" cy="0"/>
          <a:chOff x="39" y="258"/>
          <a:chExt cx="89" cy="41"/>
        </a:xfrm>
      </xdr:grpSpPr>
      <xdr:sp macro="" textlink="">
        <xdr:nvSpPr>
          <xdr:cNvPr id="253665" name="Line 714">
            <a:extLst>
              <a:ext uri="{FF2B5EF4-FFF2-40B4-BE49-F238E27FC236}">
                <a16:creationId xmlns:a16="http://schemas.microsoft.com/office/drawing/2014/main" id="{784EC2C4-10C5-AAF0-B94D-24F4A42BB95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66" name="Line 715">
            <a:extLst>
              <a:ext uri="{FF2B5EF4-FFF2-40B4-BE49-F238E27FC236}">
                <a16:creationId xmlns:a16="http://schemas.microsoft.com/office/drawing/2014/main" id="{8E8B01B6-DE6C-E29A-A18E-B180360DD91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67" name="Freeform 716">
            <a:extLst>
              <a:ext uri="{FF2B5EF4-FFF2-40B4-BE49-F238E27FC236}">
                <a16:creationId xmlns:a16="http://schemas.microsoft.com/office/drawing/2014/main" id="{D4997F6A-255B-FBF5-C49F-A3563BBE3E1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387" name="AutoShape 717">
          <a:extLst>
            <a:ext uri="{FF2B5EF4-FFF2-40B4-BE49-F238E27FC236}">
              <a16:creationId xmlns:a16="http://schemas.microsoft.com/office/drawing/2014/main" id="{FD4BC841-B818-0646-0634-0E32A9A78A28}"/>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88" name="AutoShape 718">
          <a:extLst>
            <a:ext uri="{FF2B5EF4-FFF2-40B4-BE49-F238E27FC236}">
              <a16:creationId xmlns:a16="http://schemas.microsoft.com/office/drawing/2014/main" id="{BDE353FA-DE2E-78BA-B60F-2E085101665A}"/>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89" name="AutoShape 719">
          <a:extLst>
            <a:ext uri="{FF2B5EF4-FFF2-40B4-BE49-F238E27FC236}">
              <a16:creationId xmlns:a16="http://schemas.microsoft.com/office/drawing/2014/main" id="{2101C26F-0EAD-762C-A60F-D0D7717C257B}"/>
            </a:ext>
          </a:extLst>
        </xdr:cNvPr>
        <xdr:cNvSpPr>
          <a:spLocks noChangeArrowheads="1"/>
        </xdr:cNvSpPr>
      </xdr:nvSpPr>
      <xdr:spPr bwMode="auto">
        <a:xfrm>
          <a:off x="9201150" y="122396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0" name="Freeform 720">
          <a:extLst>
            <a:ext uri="{FF2B5EF4-FFF2-40B4-BE49-F238E27FC236}">
              <a16:creationId xmlns:a16="http://schemas.microsoft.com/office/drawing/2014/main" id="{BF2E5E08-1E83-44C3-AE58-F9653EF1A5C1}"/>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1" name="Line 721">
          <a:extLst>
            <a:ext uri="{FF2B5EF4-FFF2-40B4-BE49-F238E27FC236}">
              <a16:creationId xmlns:a16="http://schemas.microsoft.com/office/drawing/2014/main" id="{1CBDB3C3-56B4-B923-880B-9E9C8AEBF486}"/>
            </a:ext>
          </a:extLst>
        </xdr:cNvPr>
        <xdr:cNvSpPr>
          <a:spLocks noChangeShapeType="1"/>
        </xdr:cNvSpPr>
      </xdr:nvSpPr>
      <xdr:spPr bwMode="auto">
        <a:xfrm flipH="1">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2" name="Freeform 722">
          <a:extLst>
            <a:ext uri="{FF2B5EF4-FFF2-40B4-BE49-F238E27FC236}">
              <a16:creationId xmlns:a16="http://schemas.microsoft.com/office/drawing/2014/main" id="{A7E9040D-A2E6-FB0B-FF41-851A758FCC34}"/>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3" name="Line 723">
          <a:extLst>
            <a:ext uri="{FF2B5EF4-FFF2-40B4-BE49-F238E27FC236}">
              <a16:creationId xmlns:a16="http://schemas.microsoft.com/office/drawing/2014/main" id="{ABC5B946-748B-2965-4937-19C844C3F598}"/>
            </a:ext>
          </a:extLst>
        </xdr:cNvPr>
        <xdr:cNvSpPr>
          <a:spLocks noChangeShapeType="1"/>
        </xdr:cNvSpPr>
      </xdr:nvSpPr>
      <xdr:spPr bwMode="auto">
        <a:xfrm flipH="1">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4" name="Freeform 724">
          <a:extLst>
            <a:ext uri="{FF2B5EF4-FFF2-40B4-BE49-F238E27FC236}">
              <a16:creationId xmlns:a16="http://schemas.microsoft.com/office/drawing/2014/main" id="{1400B9A1-9467-DB02-B561-49BD80A07A5A}"/>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5" name="Freeform 725">
          <a:extLst>
            <a:ext uri="{FF2B5EF4-FFF2-40B4-BE49-F238E27FC236}">
              <a16:creationId xmlns:a16="http://schemas.microsoft.com/office/drawing/2014/main" id="{16C9B3A5-6160-08FF-6AEB-078EF8E447F5}"/>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6" name="Line 726">
          <a:extLst>
            <a:ext uri="{FF2B5EF4-FFF2-40B4-BE49-F238E27FC236}">
              <a16:creationId xmlns:a16="http://schemas.microsoft.com/office/drawing/2014/main" id="{306BED61-3C8F-0796-D9E5-CCE2755ADEEF}"/>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7" name="Line 727">
          <a:extLst>
            <a:ext uri="{FF2B5EF4-FFF2-40B4-BE49-F238E27FC236}">
              <a16:creationId xmlns:a16="http://schemas.microsoft.com/office/drawing/2014/main" id="{5580566D-CB7D-9EB5-4B02-55A01741E8AF}"/>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8" name="Line 728">
          <a:extLst>
            <a:ext uri="{FF2B5EF4-FFF2-40B4-BE49-F238E27FC236}">
              <a16:creationId xmlns:a16="http://schemas.microsoft.com/office/drawing/2014/main" id="{A1421607-DECB-47A2-0FC0-460F0990BA5D}"/>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399" name="Line 729">
          <a:extLst>
            <a:ext uri="{FF2B5EF4-FFF2-40B4-BE49-F238E27FC236}">
              <a16:creationId xmlns:a16="http://schemas.microsoft.com/office/drawing/2014/main" id="{A21630B2-7FE8-0A42-1318-98A13C1E3237}"/>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00" name="Freeform 730">
          <a:extLst>
            <a:ext uri="{FF2B5EF4-FFF2-40B4-BE49-F238E27FC236}">
              <a16:creationId xmlns:a16="http://schemas.microsoft.com/office/drawing/2014/main" id="{BF11DD32-BDF1-FFC5-EF54-066D5BC31DE4}"/>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01" name="Line 731">
          <a:extLst>
            <a:ext uri="{FF2B5EF4-FFF2-40B4-BE49-F238E27FC236}">
              <a16:creationId xmlns:a16="http://schemas.microsoft.com/office/drawing/2014/main" id="{006E6F4D-98C3-332B-E2FE-283DC2F2A310}"/>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02" name="Line 732">
          <a:extLst>
            <a:ext uri="{FF2B5EF4-FFF2-40B4-BE49-F238E27FC236}">
              <a16:creationId xmlns:a16="http://schemas.microsoft.com/office/drawing/2014/main" id="{978451B1-B55B-C73B-9845-041B9B92AEF9}"/>
            </a:ext>
          </a:extLst>
        </xdr:cNvPr>
        <xdr:cNvSpPr>
          <a:spLocks noChangeShapeType="1"/>
        </xdr:cNvSpPr>
      </xdr:nvSpPr>
      <xdr:spPr bwMode="auto">
        <a:xfrm flipV="1">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03" name="AutoShape 733">
          <a:extLst>
            <a:ext uri="{FF2B5EF4-FFF2-40B4-BE49-F238E27FC236}">
              <a16:creationId xmlns:a16="http://schemas.microsoft.com/office/drawing/2014/main" id="{C8F63AD8-5B37-161F-1DDC-35BD78A076BA}"/>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04" name="Group 734">
          <a:extLst>
            <a:ext uri="{FF2B5EF4-FFF2-40B4-BE49-F238E27FC236}">
              <a16:creationId xmlns:a16="http://schemas.microsoft.com/office/drawing/2014/main" id="{A76F18BB-6BD9-998A-E83D-E5027E185582}"/>
            </a:ext>
          </a:extLst>
        </xdr:cNvPr>
        <xdr:cNvGrpSpPr>
          <a:grpSpLocks/>
        </xdr:cNvGrpSpPr>
      </xdr:nvGrpSpPr>
      <xdr:grpSpPr bwMode="auto">
        <a:xfrm>
          <a:off x="9201150" y="12239625"/>
          <a:ext cx="0" cy="0"/>
          <a:chOff x="339" y="105"/>
          <a:chExt cx="360" cy="128"/>
        </a:xfrm>
      </xdr:grpSpPr>
      <xdr:sp macro="" textlink="">
        <xdr:nvSpPr>
          <xdr:cNvPr id="253662" name="Line 735">
            <a:extLst>
              <a:ext uri="{FF2B5EF4-FFF2-40B4-BE49-F238E27FC236}">
                <a16:creationId xmlns:a16="http://schemas.microsoft.com/office/drawing/2014/main" id="{21366335-719E-8096-5093-0A0992BA677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63" name="Line 736">
            <a:extLst>
              <a:ext uri="{FF2B5EF4-FFF2-40B4-BE49-F238E27FC236}">
                <a16:creationId xmlns:a16="http://schemas.microsoft.com/office/drawing/2014/main" id="{D74FB4D4-3672-F89F-2445-0CD80E102986}"/>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64" name="Freeform 737">
            <a:extLst>
              <a:ext uri="{FF2B5EF4-FFF2-40B4-BE49-F238E27FC236}">
                <a16:creationId xmlns:a16="http://schemas.microsoft.com/office/drawing/2014/main" id="{6867EDF7-1EC7-2BD0-158E-9AF80AB9EA5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05" name="Group 738">
          <a:extLst>
            <a:ext uri="{FF2B5EF4-FFF2-40B4-BE49-F238E27FC236}">
              <a16:creationId xmlns:a16="http://schemas.microsoft.com/office/drawing/2014/main" id="{5BEAD50B-4ADC-478F-9C2C-ABCC1FB806AB}"/>
            </a:ext>
          </a:extLst>
        </xdr:cNvPr>
        <xdr:cNvGrpSpPr>
          <a:grpSpLocks/>
        </xdr:cNvGrpSpPr>
      </xdr:nvGrpSpPr>
      <xdr:grpSpPr bwMode="auto">
        <a:xfrm>
          <a:off x="9201150" y="12239625"/>
          <a:ext cx="0" cy="0"/>
          <a:chOff x="135" y="258"/>
          <a:chExt cx="144" cy="41"/>
        </a:xfrm>
      </xdr:grpSpPr>
      <xdr:sp macro="" textlink="">
        <xdr:nvSpPr>
          <xdr:cNvPr id="253660" name="Freeform 739">
            <a:extLst>
              <a:ext uri="{FF2B5EF4-FFF2-40B4-BE49-F238E27FC236}">
                <a16:creationId xmlns:a16="http://schemas.microsoft.com/office/drawing/2014/main" id="{E5402F91-8A93-5060-06CD-ED32C33FF32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61" name="Freeform 740">
            <a:extLst>
              <a:ext uri="{FF2B5EF4-FFF2-40B4-BE49-F238E27FC236}">
                <a16:creationId xmlns:a16="http://schemas.microsoft.com/office/drawing/2014/main" id="{E24DAE4C-D8DA-B9C7-05B8-FA010955490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06" name="Group 741">
          <a:extLst>
            <a:ext uri="{FF2B5EF4-FFF2-40B4-BE49-F238E27FC236}">
              <a16:creationId xmlns:a16="http://schemas.microsoft.com/office/drawing/2014/main" id="{94B3DAB0-681F-1D45-0411-0F766A6ECC51}"/>
            </a:ext>
          </a:extLst>
        </xdr:cNvPr>
        <xdr:cNvGrpSpPr>
          <a:grpSpLocks/>
        </xdr:cNvGrpSpPr>
      </xdr:nvGrpSpPr>
      <xdr:grpSpPr bwMode="auto">
        <a:xfrm>
          <a:off x="9201150" y="12239625"/>
          <a:ext cx="0" cy="0"/>
          <a:chOff x="3" y="168"/>
          <a:chExt cx="312" cy="74"/>
        </a:xfrm>
      </xdr:grpSpPr>
      <xdr:sp macro="" textlink="">
        <xdr:nvSpPr>
          <xdr:cNvPr id="253657" name="Line 742">
            <a:extLst>
              <a:ext uri="{FF2B5EF4-FFF2-40B4-BE49-F238E27FC236}">
                <a16:creationId xmlns:a16="http://schemas.microsoft.com/office/drawing/2014/main" id="{5248E028-70DC-A659-6E8D-4E6ACCA2DEE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58" name="Line 743">
            <a:extLst>
              <a:ext uri="{FF2B5EF4-FFF2-40B4-BE49-F238E27FC236}">
                <a16:creationId xmlns:a16="http://schemas.microsoft.com/office/drawing/2014/main" id="{E4926490-A443-E4DE-09B5-A42FCE27DB3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59" name="Freeform 744">
            <a:extLst>
              <a:ext uri="{FF2B5EF4-FFF2-40B4-BE49-F238E27FC236}">
                <a16:creationId xmlns:a16="http://schemas.microsoft.com/office/drawing/2014/main" id="{99D6B91B-4688-F793-EE2D-3FF2F425CCE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07" name="AutoShape 745">
          <a:extLst>
            <a:ext uri="{FF2B5EF4-FFF2-40B4-BE49-F238E27FC236}">
              <a16:creationId xmlns:a16="http://schemas.microsoft.com/office/drawing/2014/main" id="{4FE8C849-CE99-5F38-B71F-653B6199B987}"/>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08" name="Group 746">
          <a:extLst>
            <a:ext uri="{FF2B5EF4-FFF2-40B4-BE49-F238E27FC236}">
              <a16:creationId xmlns:a16="http://schemas.microsoft.com/office/drawing/2014/main" id="{90C32EE4-8CE4-6201-74FA-648C8A6E8C5B}"/>
            </a:ext>
          </a:extLst>
        </xdr:cNvPr>
        <xdr:cNvGrpSpPr>
          <a:grpSpLocks/>
        </xdr:cNvGrpSpPr>
      </xdr:nvGrpSpPr>
      <xdr:grpSpPr bwMode="auto">
        <a:xfrm>
          <a:off x="9201150" y="12239625"/>
          <a:ext cx="0" cy="0"/>
          <a:chOff x="39" y="258"/>
          <a:chExt cx="89" cy="41"/>
        </a:xfrm>
      </xdr:grpSpPr>
      <xdr:sp macro="" textlink="">
        <xdr:nvSpPr>
          <xdr:cNvPr id="253654" name="Line 747">
            <a:extLst>
              <a:ext uri="{FF2B5EF4-FFF2-40B4-BE49-F238E27FC236}">
                <a16:creationId xmlns:a16="http://schemas.microsoft.com/office/drawing/2014/main" id="{1D4787DA-3FE7-EEAD-DEEC-729A68F14B0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55" name="Line 748">
            <a:extLst>
              <a:ext uri="{FF2B5EF4-FFF2-40B4-BE49-F238E27FC236}">
                <a16:creationId xmlns:a16="http://schemas.microsoft.com/office/drawing/2014/main" id="{1DE1F673-4B37-3EC8-3E0D-EE0CD5C6367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56" name="Freeform 749">
            <a:extLst>
              <a:ext uri="{FF2B5EF4-FFF2-40B4-BE49-F238E27FC236}">
                <a16:creationId xmlns:a16="http://schemas.microsoft.com/office/drawing/2014/main" id="{328A337B-9233-DD3B-67A4-F5E40986AF8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09" name="AutoShape 750">
          <a:extLst>
            <a:ext uri="{FF2B5EF4-FFF2-40B4-BE49-F238E27FC236}">
              <a16:creationId xmlns:a16="http://schemas.microsoft.com/office/drawing/2014/main" id="{838E27A1-6CCB-5F14-F1A6-0D256F399F0E}"/>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0" name="AutoShape 751">
          <a:extLst>
            <a:ext uri="{FF2B5EF4-FFF2-40B4-BE49-F238E27FC236}">
              <a16:creationId xmlns:a16="http://schemas.microsoft.com/office/drawing/2014/main" id="{7A29A8DA-A7BA-7BC5-B66F-5C04A08313A6}"/>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1" name="AutoShape 752">
          <a:extLst>
            <a:ext uri="{FF2B5EF4-FFF2-40B4-BE49-F238E27FC236}">
              <a16:creationId xmlns:a16="http://schemas.microsoft.com/office/drawing/2014/main" id="{61617719-C436-E563-2F07-280CBC7756D8}"/>
            </a:ext>
          </a:extLst>
        </xdr:cNvPr>
        <xdr:cNvSpPr>
          <a:spLocks noChangeArrowheads="1"/>
        </xdr:cNvSpPr>
      </xdr:nvSpPr>
      <xdr:spPr bwMode="auto">
        <a:xfrm>
          <a:off x="9201150" y="122396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2" name="Freeform 753">
          <a:extLst>
            <a:ext uri="{FF2B5EF4-FFF2-40B4-BE49-F238E27FC236}">
              <a16:creationId xmlns:a16="http://schemas.microsoft.com/office/drawing/2014/main" id="{B0614E27-E3AD-3D70-DB7A-44276FC4BE48}"/>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3" name="Line 754">
          <a:extLst>
            <a:ext uri="{FF2B5EF4-FFF2-40B4-BE49-F238E27FC236}">
              <a16:creationId xmlns:a16="http://schemas.microsoft.com/office/drawing/2014/main" id="{6876594A-6CAC-A857-E8AE-5CD0FCFD89F9}"/>
            </a:ext>
          </a:extLst>
        </xdr:cNvPr>
        <xdr:cNvSpPr>
          <a:spLocks noChangeShapeType="1"/>
        </xdr:cNvSpPr>
      </xdr:nvSpPr>
      <xdr:spPr bwMode="auto">
        <a:xfrm flipH="1">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4" name="Freeform 755">
          <a:extLst>
            <a:ext uri="{FF2B5EF4-FFF2-40B4-BE49-F238E27FC236}">
              <a16:creationId xmlns:a16="http://schemas.microsoft.com/office/drawing/2014/main" id="{0D8D38D1-06AB-F34C-D774-AAC06FDD6950}"/>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5" name="Line 756">
          <a:extLst>
            <a:ext uri="{FF2B5EF4-FFF2-40B4-BE49-F238E27FC236}">
              <a16:creationId xmlns:a16="http://schemas.microsoft.com/office/drawing/2014/main" id="{B3655A25-ECAA-5FBE-857B-26E4C5ABE0F3}"/>
            </a:ext>
          </a:extLst>
        </xdr:cNvPr>
        <xdr:cNvSpPr>
          <a:spLocks noChangeShapeType="1"/>
        </xdr:cNvSpPr>
      </xdr:nvSpPr>
      <xdr:spPr bwMode="auto">
        <a:xfrm flipH="1">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6" name="Freeform 757">
          <a:extLst>
            <a:ext uri="{FF2B5EF4-FFF2-40B4-BE49-F238E27FC236}">
              <a16:creationId xmlns:a16="http://schemas.microsoft.com/office/drawing/2014/main" id="{D3BAA66A-8B15-3745-CBD2-EA51A3E6F176}"/>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7" name="Freeform 758">
          <a:extLst>
            <a:ext uri="{FF2B5EF4-FFF2-40B4-BE49-F238E27FC236}">
              <a16:creationId xmlns:a16="http://schemas.microsoft.com/office/drawing/2014/main" id="{EBD4BA98-8ED5-25F5-8254-F9AEB1D2C562}"/>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8" name="Line 759">
          <a:extLst>
            <a:ext uri="{FF2B5EF4-FFF2-40B4-BE49-F238E27FC236}">
              <a16:creationId xmlns:a16="http://schemas.microsoft.com/office/drawing/2014/main" id="{69235747-12AA-5BAA-4C92-5E8FDC5BC5C8}"/>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19" name="Line 760">
          <a:extLst>
            <a:ext uri="{FF2B5EF4-FFF2-40B4-BE49-F238E27FC236}">
              <a16:creationId xmlns:a16="http://schemas.microsoft.com/office/drawing/2014/main" id="{0F6EE4C4-BA35-4DA5-36EC-5AE7A65D6871}"/>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0" name="Line 761">
          <a:extLst>
            <a:ext uri="{FF2B5EF4-FFF2-40B4-BE49-F238E27FC236}">
              <a16:creationId xmlns:a16="http://schemas.microsoft.com/office/drawing/2014/main" id="{09B087A5-9ABC-5072-E02A-63C851C56B8B}"/>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1" name="Line 762">
          <a:extLst>
            <a:ext uri="{FF2B5EF4-FFF2-40B4-BE49-F238E27FC236}">
              <a16:creationId xmlns:a16="http://schemas.microsoft.com/office/drawing/2014/main" id="{4D66EFFB-7186-E23A-A294-2C190C1D11F8}"/>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2" name="Freeform 763">
          <a:extLst>
            <a:ext uri="{FF2B5EF4-FFF2-40B4-BE49-F238E27FC236}">
              <a16:creationId xmlns:a16="http://schemas.microsoft.com/office/drawing/2014/main" id="{5650D896-61FD-4C0A-DCE8-90A0BF3E7BAD}"/>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3" name="Line 764">
          <a:extLst>
            <a:ext uri="{FF2B5EF4-FFF2-40B4-BE49-F238E27FC236}">
              <a16:creationId xmlns:a16="http://schemas.microsoft.com/office/drawing/2014/main" id="{A769368D-BA10-3282-4AD9-642D24FCAC68}"/>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4" name="Line 765">
          <a:extLst>
            <a:ext uri="{FF2B5EF4-FFF2-40B4-BE49-F238E27FC236}">
              <a16:creationId xmlns:a16="http://schemas.microsoft.com/office/drawing/2014/main" id="{9018D24D-F513-B991-0798-EC07EB34C14E}"/>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5" name="Line 766">
          <a:extLst>
            <a:ext uri="{FF2B5EF4-FFF2-40B4-BE49-F238E27FC236}">
              <a16:creationId xmlns:a16="http://schemas.microsoft.com/office/drawing/2014/main" id="{1D32D468-922B-A0D5-21AE-5303E8C34970}"/>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6" name="Line 767">
          <a:extLst>
            <a:ext uri="{FF2B5EF4-FFF2-40B4-BE49-F238E27FC236}">
              <a16:creationId xmlns:a16="http://schemas.microsoft.com/office/drawing/2014/main" id="{FE135870-557F-1327-9BE2-723AE6686ED4}"/>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7" name="Line 768">
          <a:extLst>
            <a:ext uri="{FF2B5EF4-FFF2-40B4-BE49-F238E27FC236}">
              <a16:creationId xmlns:a16="http://schemas.microsoft.com/office/drawing/2014/main" id="{00ABC765-D7DE-E920-63F3-2513B512285C}"/>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8" name="Line 769">
          <a:extLst>
            <a:ext uri="{FF2B5EF4-FFF2-40B4-BE49-F238E27FC236}">
              <a16:creationId xmlns:a16="http://schemas.microsoft.com/office/drawing/2014/main" id="{DEA77CAF-28A9-AE42-5424-54C495583735}"/>
            </a:ext>
          </a:extLst>
        </xdr:cNvPr>
        <xdr:cNvSpPr>
          <a:spLocks noChangeShapeType="1"/>
        </xdr:cNvSpPr>
      </xdr:nvSpPr>
      <xdr:spPr bwMode="auto">
        <a:xfrm flipV="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29" name="AutoShape 770">
          <a:extLst>
            <a:ext uri="{FF2B5EF4-FFF2-40B4-BE49-F238E27FC236}">
              <a16:creationId xmlns:a16="http://schemas.microsoft.com/office/drawing/2014/main" id="{725170EA-1F66-4B66-1FD9-083D74849E56}"/>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30" name="Group 771">
          <a:extLst>
            <a:ext uri="{FF2B5EF4-FFF2-40B4-BE49-F238E27FC236}">
              <a16:creationId xmlns:a16="http://schemas.microsoft.com/office/drawing/2014/main" id="{9E6B3FC0-E9C9-BEBD-D087-CBCBCC9BCFF7}"/>
            </a:ext>
          </a:extLst>
        </xdr:cNvPr>
        <xdr:cNvGrpSpPr>
          <a:grpSpLocks/>
        </xdr:cNvGrpSpPr>
      </xdr:nvGrpSpPr>
      <xdr:grpSpPr bwMode="auto">
        <a:xfrm>
          <a:off x="9201150" y="12239625"/>
          <a:ext cx="0" cy="0"/>
          <a:chOff x="339" y="105"/>
          <a:chExt cx="360" cy="128"/>
        </a:xfrm>
      </xdr:grpSpPr>
      <xdr:sp macro="" textlink="">
        <xdr:nvSpPr>
          <xdr:cNvPr id="253651" name="Line 772">
            <a:extLst>
              <a:ext uri="{FF2B5EF4-FFF2-40B4-BE49-F238E27FC236}">
                <a16:creationId xmlns:a16="http://schemas.microsoft.com/office/drawing/2014/main" id="{777975DB-D735-4278-EFF1-ED0DDC12323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52" name="Line 773">
            <a:extLst>
              <a:ext uri="{FF2B5EF4-FFF2-40B4-BE49-F238E27FC236}">
                <a16:creationId xmlns:a16="http://schemas.microsoft.com/office/drawing/2014/main" id="{9291EEB8-2C25-C685-7E07-E604919183A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53" name="Freeform 774">
            <a:extLst>
              <a:ext uri="{FF2B5EF4-FFF2-40B4-BE49-F238E27FC236}">
                <a16:creationId xmlns:a16="http://schemas.microsoft.com/office/drawing/2014/main" id="{EF09897D-AF3C-9580-482B-6A12F04C298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31" name="Group 775">
          <a:extLst>
            <a:ext uri="{FF2B5EF4-FFF2-40B4-BE49-F238E27FC236}">
              <a16:creationId xmlns:a16="http://schemas.microsoft.com/office/drawing/2014/main" id="{F62E15F2-50B3-2C32-8EFC-AC31E5E412A4}"/>
            </a:ext>
          </a:extLst>
        </xdr:cNvPr>
        <xdr:cNvGrpSpPr>
          <a:grpSpLocks/>
        </xdr:cNvGrpSpPr>
      </xdr:nvGrpSpPr>
      <xdr:grpSpPr bwMode="auto">
        <a:xfrm>
          <a:off x="9201150" y="12239625"/>
          <a:ext cx="0" cy="0"/>
          <a:chOff x="135" y="258"/>
          <a:chExt cx="144" cy="41"/>
        </a:xfrm>
      </xdr:grpSpPr>
      <xdr:sp macro="" textlink="">
        <xdr:nvSpPr>
          <xdr:cNvPr id="253649" name="Freeform 776">
            <a:extLst>
              <a:ext uri="{FF2B5EF4-FFF2-40B4-BE49-F238E27FC236}">
                <a16:creationId xmlns:a16="http://schemas.microsoft.com/office/drawing/2014/main" id="{27254AC9-91C5-8FD2-F615-CF96C8A2B3B2}"/>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50" name="Freeform 777">
            <a:extLst>
              <a:ext uri="{FF2B5EF4-FFF2-40B4-BE49-F238E27FC236}">
                <a16:creationId xmlns:a16="http://schemas.microsoft.com/office/drawing/2014/main" id="{3FAD0882-7364-3B71-644F-C8F9755D1626}"/>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32" name="Group 778">
          <a:extLst>
            <a:ext uri="{FF2B5EF4-FFF2-40B4-BE49-F238E27FC236}">
              <a16:creationId xmlns:a16="http://schemas.microsoft.com/office/drawing/2014/main" id="{19B256FE-6170-F25A-E704-1761F2AD2163}"/>
            </a:ext>
          </a:extLst>
        </xdr:cNvPr>
        <xdr:cNvGrpSpPr>
          <a:grpSpLocks/>
        </xdr:cNvGrpSpPr>
      </xdr:nvGrpSpPr>
      <xdr:grpSpPr bwMode="auto">
        <a:xfrm>
          <a:off x="9201150" y="12239625"/>
          <a:ext cx="0" cy="0"/>
          <a:chOff x="3" y="168"/>
          <a:chExt cx="312" cy="74"/>
        </a:xfrm>
      </xdr:grpSpPr>
      <xdr:sp macro="" textlink="">
        <xdr:nvSpPr>
          <xdr:cNvPr id="253646" name="Line 779">
            <a:extLst>
              <a:ext uri="{FF2B5EF4-FFF2-40B4-BE49-F238E27FC236}">
                <a16:creationId xmlns:a16="http://schemas.microsoft.com/office/drawing/2014/main" id="{614CB45F-5103-4BEA-B265-ABB35B5B5EA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47" name="Line 780">
            <a:extLst>
              <a:ext uri="{FF2B5EF4-FFF2-40B4-BE49-F238E27FC236}">
                <a16:creationId xmlns:a16="http://schemas.microsoft.com/office/drawing/2014/main" id="{AB619D1D-221F-567B-1B38-1F37713ED65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48" name="Freeform 781">
            <a:extLst>
              <a:ext uri="{FF2B5EF4-FFF2-40B4-BE49-F238E27FC236}">
                <a16:creationId xmlns:a16="http://schemas.microsoft.com/office/drawing/2014/main" id="{40290B9E-CF17-FFC2-D0A7-1E4C99B635C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33" name="AutoShape 782">
          <a:extLst>
            <a:ext uri="{FF2B5EF4-FFF2-40B4-BE49-F238E27FC236}">
              <a16:creationId xmlns:a16="http://schemas.microsoft.com/office/drawing/2014/main" id="{B18AF612-2A2E-33E4-3966-CDBE8C1EF99B}"/>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34" name="Group 783">
          <a:extLst>
            <a:ext uri="{FF2B5EF4-FFF2-40B4-BE49-F238E27FC236}">
              <a16:creationId xmlns:a16="http://schemas.microsoft.com/office/drawing/2014/main" id="{10CAF72E-EB4A-58CE-0FF0-10729E32F27A}"/>
            </a:ext>
          </a:extLst>
        </xdr:cNvPr>
        <xdr:cNvGrpSpPr>
          <a:grpSpLocks/>
        </xdr:cNvGrpSpPr>
      </xdr:nvGrpSpPr>
      <xdr:grpSpPr bwMode="auto">
        <a:xfrm>
          <a:off x="9201150" y="12239625"/>
          <a:ext cx="0" cy="0"/>
          <a:chOff x="39" y="258"/>
          <a:chExt cx="89" cy="41"/>
        </a:xfrm>
      </xdr:grpSpPr>
      <xdr:sp macro="" textlink="">
        <xdr:nvSpPr>
          <xdr:cNvPr id="253643" name="Line 784">
            <a:extLst>
              <a:ext uri="{FF2B5EF4-FFF2-40B4-BE49-F238E27FC236}">
                <a16:creationId xmlns:a16="http://schemas.microsoft.com/office/drawing/2014/main" id="{8B1CD7D5-7F90-1219-4F18-5732D01F06C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44" name="Line 785">
            <a:extLst>
              <a:ext uri="{FF2B5EF4-FFF2-40B4-BE49-F238E27FC236}">
                <a16:creationId xmlns:a16="http://schemas.microsoft.com/office/drawing/2014/main" id="{C6462C41-29BA-93D3-A226-4A3E4488B352}"/>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45" name="Freeform 786">
            <a:extLst>
              <a:ext uri="{FF2B5EF4-FFF2-40B4-BE49-F238E27FC236}">
                <a16:creationId xmlns:a16="http://schemas.microsoft.com/office/drawing/2014/main" id="{45039D5E-8BA9-EFBC-DF29-ECFDF26D892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35" name="AutoShape 787">
          <a:extLst>
            <a:ext uri="{FF2B5EF4-FFF2-40B4-BE49-F238E27FC236}">
              <a16:creationId xmlns:a16="http://schemas.microsoft.com/office/drawing/2014/main" id="{7B43D3C3-9C75-2857-DBA4-BF14EDF61336}"/>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36" name="AutoShape 788">
          <a:extLst>
            <a:ext uri="{FF2B5EF4-FFF2-40B4-BE49-F238E27FC236}">
              <a16:creationId xmlns:a16="http://schemas.microsoft.com/office/drawing/2014/main" id="{F12528CC-33A7-E253-7AC8-77A6CE0BF321}"/>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37" name="AutoShape 789">
          <a:extLst>
            <a:ext uri="{FF2B5EF4-FFF2-40B4-BE49-F238E27FC236}">
              <a16:creationId xmlns:a16="http://schemas.microsoft.com/office/drawing/2014/main" id="{9F5933E7-52FF-272E-A520-F92F1C09D3FE}"/>
            </a:ext>
          </a:extLst>
        </xdr:cNvPr>
        <xdr:cNvSpPr>
          <a:spLocks noChangeArrowheads="1"/>
        </xdr:cNvSpPr>
      </xdr:nvSpPr>
      <xdr:spPr bwMode="auto">
        <a:xfrm>
          <a:off x="9201150" y="122396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38" name="Freeform 790">
          <a:extLst>
            <a:ext uri="{FF2B5EF4-FFF2-40B4-BE49-F238E27FC236}">
              <a16:creationId xmlns:a16="http://schemas.microsoft.com/office/drawing/2014/main" id="{9207F3E2-0ED0-2646-54D0-D92993F364D6}"/>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39" name="Line 791">
          <a:extLst>
            <a:ext uri="{FF2B5EF4-FFF2-40B4-BE49-F238E27FC236}">
              <a16:creationId xmlns:a16="http://schemas.microsoft.com/office/drawing/2014/main" id="{0CA261DA-8FAC-B1B4-E745-9AE4B91FA05B}"/>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0" name="Freeform 792">
          <a:extLst>
            <a:ext uri="{FF2B5EF4-FFF2-40B4-BE49-F238E27FC236}">
              <a16:creationId xmlns:a16="http://schemas.microsoft.com/office/drawing/2014/main" id="{9E771390-1914-407A-1500-138E9C92678D}"/>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1" name="Line 793">
          <a:extLst>
            <a:ext uri="{FF2B5EF4-FFF2-40B4-BE49-F238E27FC236}">
              <a16:creationId xmlns:a16="http://schemas.microsoft.com/office/drawing/2014/main" id="{0F98D0A4-DC36-3A55-9C9E-9E3BEA552284}"/>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2" name="Freeform 794">
          <a:extLst>
            <a:ext uri="{FF2B5EF4-FFF2-40B4-BE49-F238E27FC236}">
              <a16:creationId xmlns:a16="http://schemas.microsoft.com/office/drawing/2014/main" id="{CB53E05B-4370-A89B-34D4-49F90F68CCAD}"/>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3" name="Freeform 795">
          <a:extLst>
            <a:ext uri="{FF2B5EF4-FFF2-40B4-BE49-F238E27FC236}">
              <a16:creationId xmlns:a16="http://schemas.microsoft.com/office/drawing/2014/main" id="{2DC12B30-042C-2FC5-0758-868C690B3299}"/>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4" name="Line 796">
          <a:extLst>
            <a:ext uri="{FF2B5EF4-FFF2-40B4-BE49-F238E27FC236}">
              <a16:creationId xmlns:a16="http://schemas.microsoft.com/office/drawing/2014/main" id="{C215E885-C5F0-704A-31F3-2C4CDC8D7FFC}"/>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5" name="Line 797">
          <a:extLst>
            <a:ext uri="{FF2B5EF4-FFF2-40B4-BE49-F238E27FC236}">
              <a16:creationId xmlns:a16="http://schemas.microsoft.com/office/drawing/2014/main" id="{6ED50D85-42F3-A773-592B-84991816FD26}"/>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6" name="Line 798">
          <a:extLst>
            <a:ext uri="{FF2B5EF4-FFF2-40B4-BE49-F238E27FC236}">
              <a16:creationId xmlns:a16="http://schemas.microsoft.com/office/drawing/2014/main" id="{D070E64B-A1C7-7697-513E-4D6643F4A3F3}"/>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7" name="Line 799">
          <a:extLst>
            <a:ext uri="{FF2B5EF4-FFF2-40B4-BE49-F238E27FC236}">
              <a16:creationId xmlns:a16="http://schemas.microsoft.com/office/drawing/2014/main" id="{46768EFB-E4D1-4711-0042-A3BBF2C7DBDF}"/>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8" name="Freeform 800">
          <a:extLst>
            <a:ext uri="{FF2B5EF4-FFF2-40B4-BE49-F238E27FC236}">
              <a16:creationId xmlns:a16="http://schemas.microsoft.com/office/drawing/2014/main" id="{8276D358-755C-A682-98A3-0EF6983B3786}"/>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49" name="Line 801">
          <a:extLst>
            <a:ext uri="{FF2B5EF4-FFF2-40B4-BE49-F238E27FC236}">
              <a16:creationId xmlns:a16="http://schemas.microsoft.com/office/drawing/2014/main" id="{0F2EA1B6-5F1D-9C47-01A6-1D28F2862CD5}"/>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50" name="Line 802">
          <a:extLst>
            <a:ext uri="{FF2B5EF4-FFF2-40B4-BE49-F238E27FC236}">
              <a16:creationId xmlns:a16="http://schemas.microsoft.com/office/drawing/2014/main" id="{C5457D55-DECD-0898-6FF8-3E5C0B569683}"/>
            </a:ext>
          </a:extLst>
        </xdr:cNvPr>
        <xdr:cNvSpPr>
          <a:spLocks noChangeShapeType="1"/>
        </xdr:cNvSpPr>
      </xdr:nvSpPr>
      <xdr:spPr bwMode="auto">
        <a:xfrm flipV="1">
          <a:off x="9201150" y="12239625"/>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51" name="AutoShape 803">
          <a:extLst>
            <a:ext uri="{FF2B5EF4-FFF2-40B4-BE49-F238E27FC236}">
              <a16:creationId xmlns:a16="http://schemas.microsoft.com/office/drawing/2014/main" id="{23F82818-BA16-E280-0B0C-596A1DB3D5A6}"/>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52" name="Group 804">
          <a:extLst>
            <a:ext uri="{FF2B5EF4-FFF2-40B4-BE49-F238E27FC236}">
              <a16:creationId xmlns:a16="http://schemas.microsoft.com/office/drawing/2014/main" id="{36064471-31A2-235B-220C-0C490F43230E}"/>
            </a:ext>
          </a:extLst>
        </xdr:cNvPr>
        <xdr:cNvGrpSpPr>
          <a:grpSpLocks/>
        </xdr:cNvGrpSpPr>
      </xdr:nvGrpSpPr>
      <xdr:grpSpPr bwMode="auto">
        <a:xfrm>
          <a:off x="9201150" y="12239625"/>
          <a:ext cx="0" cy="0"/>
          <a:chOff x="339" y="105"/>
          <a:chExt cx="360" cy="128"/>
        </a:xfrm>
      </xdr:grpSpPr>
      <xdr:sp macro="" textlink="">
        <xdr:nvSpPr>
          <xdr:cNvPr id="253640" name="Line 805">
            <a:extLst>
              <a:ext uri="{FF2B5EF4-FFF2-40B4-BE49-F238E27FC236}">
                <a16:creationId xmlns:a16="http://schemas.microsoft.com/office/drawing/2014/main" id="{46BCBBE7-4143-6D40-D2EC-C9618A3F2CD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41" name="Line 806">
            <a:extLst>
              <a:ext uri="{FF2B5EF4-FFF2-40B4-BE49-F238E27FC236}">
                <a16:creationId xmlns:a16="http://schemas.microsoft.com/office/drawing/2014/main" id="{BA50F67C-D8A6-4E17-DF60-3DD8EE674368}"/>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42" name="Freeform 807">
            <a:extLst>
              <a:ext uri="{FF2B5EF4-FFF2-40B4-BE49-F238E27FC236}">
                <a16:creationId xmlns:a16="http://schemas.microsoft.com/office/drawing/2014/main" id="{EEB42C2E-CF31-BD88-64BC-8223C33B836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53" name="Group 808">
          <a:extLst>
            <a:ext uri="{FF2B5EF4-FFF2-40B4-BE49-F238E27FC236}">
              <a16:creationId xmlns:a16="http://schemas.microsoft.com/office/drawing/2014/main" id="{5D03FE57-7EB8-53D6-91ED-8F353E45356A}"/>
            </a:ext>
          </a:extLst>
        </xdr:cNvPr>
        <xdr:cNvGrpSpPr>
          <a:grpSpLocks/>
        </xdr:cNvGrpSpPr>
      </xdr:nvGrpSpPr>
      <xdr:grpSpPr bwMode="auto">
        <a:xfrm>
          <a:off x="9201150" y="12239625"/>
          <a:ext cx="0" cy="0"/>
          <a:chOff x="135" y="258"/>
          <a:chExt cx="144" cy="41"/>
        </a:xfrm>
      </xdr:grpSpPr>
      <xdr:sp macro="" textlink="">
        <xdr:nvSpPr>
          <xdr:cNvPr id="253638" name="Freeform 809">
            <a:extLst>
              <a:ext uri="{FF2B5EF4-FFF2-40B4-BE49-F238E27FC236}">
                <a16:creationId xmlns:a16="http://schemas.microsoft.com/office/drawing/2014/main" id="{2D302B82-22E2-0B30-F473-D39F16251456}"/>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39" name="Freeform 810">
            <a:extLst>
              <a:ext uri="{FF2B5EF4-FFF2-40B4-BE49-F238E27FC236}">
                <a16:creationId xmlns:a16="http://schemas.microsoft.com/office/drawing/2014/main" id="{C46298B9-444B-1515-2DC0-FFE24FA32F5C}"/>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54" name="Group 811">
          <a:extLst>
            <a:ext uri="{FF2B5EF4-FFF2-40B4-BE49-F238E27FC236}">
              <a16:creationId xmlns:a16="http://schemas.microsoft.com/office/drawing/2014/main" id="{ECAD7538-81CC-FB82-9681-C3D22F267B3E}"/>
            </a:ext>
          </a:extLst>
        </xdr:cNvPr>
        <xdr:cNvGrpSpPr>
          <a:grpSpLocks/>
        </xdr:cNvGrpSpPr>
      </xdr:nvGrpSpPr>
      <xdr:grpSpPr bwMode="auto">
        <a:xfrm>
          <a:off x="9201150" y="12239625"/>
          <a:ext cx="0" cy="0"/>
          <a:chOff x="3" y="168"/>
          <a:chExt cx="312" cy="74"/>
        </a:xfrm>
      </xdr:grpSpPr>
      <xdr:sp macro="" textlink="">
        <xdr:nvSpPr>
          <xdr:cNvPr id="253635" name="Line 812">
            <a:extLst>
              <a:ext uri="{FF2B5EF4-FFF2-40B4-BE49-F238E27FC236}">
                <a16:creationId xmlns:a16="http://schemas.microsoft.com/office/drawing/2014/main" id="{852AAE0D-70A4-2528-CF6B-3E3F2579C418}"/>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36" name="Line 813">
            <a:extLst>
              <a:ext uri="{FF2B5EF4-FFF2-40B4-BE49-F238E27FC236}">
                <a16:creationId xmlns:a16="http://schemas.microsoft.com/office/drawing/2014/main" id="{C6601ED3-EAD0-84DF-51BC-B2E5E19536DE}"/>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37" name="Freeform 814">
            <a:extLst>
              <a:ext uri="{FF2B5EF4-FFF2-40B4-BE49-F238E27FC236}">
                <a16:creationId xmlns:a16="http://schemas.microsoft.com/office/drawing/2014/main" id="{33ED21DF-05C5-10F8-7B4C-E60AF2B2C7F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55" name="AutoShape 815">
          <a:extLst>
            <a:ext uri="{FF2B5EF4-FFF2-40B4-BE49-F238E27FC236}">
              <a16:creationId xmlns:a16="http://schemas.microsoft.com/office/drawing/2014/main" id="{ECB8F95A-E659-305B-F960-F97A1EFFF030}"/>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56" name="Group 816">
          <a:extLst>
            <a:ext uri="{FF2B5EF4-FFF2-40B4-BE49-F238E27FC236}">
              <a16:creationId xmlns:a16="http://schemas.microsoft.com/office/drawing/2014/main" id="{70270F5F-28F7-245D-ED74-F3509208F1C3}"/>
            </a:ext>
          </a:extLst>
        </xdr:cNvPr>
        <xdr:cNvGrpSpPr>
          <a:grpSpLocks/>
        </xdr:cNvGrpSpPr>
      </xdr:nvGrpSpPr>
      <xdr:grpSpPr bwMode="auto">
        <a:xfrm>
          <a:off x="9201150" y="12239625"/>
          <a:ext cx="0" cy="0"/>
          <a:chOff x="39" y="258"/>
          <a:chExt cx="89" cy="41"/>
        </a:xfrm>
      </xdr:grpSpPr>
      <xdr:sp macro="" textlink="">
        <xdr:nvSpPr>
          <xdr:cNvPr id="253632" name="Line 817">
            <a:extLst>
              <a:ext uri="{FF2B5EF4-FFF2-40B4-BE49-F238E27FC236}">
                <a16:creationId xmlns:a16="http://schemas.microsoft.com/office/drawing/2014/main" id="{B5B98F9C-42DA-16BD-782C-93F6C97F488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33" name="Line 818">
            <a:extLst>
              <a:ext uri="{FF2B5EF4-FFF2-40B4-BE49-F238E27FC236}">
                <a16:creationId xmlns:a16="http://schemas.microsoft.com/office/drawing/2014/main" id="{6675FDDE-E74C-7A6C-E856-B7DBB5B4E62D}"/>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34" name="Freeform 819">
            <a:extLst>
              <a:ext uri="{FF2B5EF4-FFF2-40B4-BE49-F238E27FC236}">
                <a16:creationId xmlns:a16="http://schemas.microsoft.com/office/drawing/2014/main" id="{58DA0BBA-EDAE-740A-3DBD-B5A916840C2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57" name="AutoShape 820">
          <a:extLst>
            <a:ext uri="{FF2B5EF4-FFF2-40B4-BE49-F238E27FC236}">
              <a16:creationId xmlns:a16="http://schemas.microsoft.com/office/drawing/2014/main" id="{5F341565-6D35-9147-08DD-DEDB820DD801}"/>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58" name="AutoShape 821">
          <a:extLst>
            <a:ext uri="{FF2B5EF4-FFF2-40B4-BE49-F238E27FC236}">
              <a16:creationId xmlns:a16="http://schemas.microsoft.com/office/drawing/2014/main" id="{9DAC2B79-AA74-682C-D917-7CB2CCF3B801}"/>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59" name="AutoShape 822">
          <a:extLst>
            <a:ext uri="{FF2B5EF4-FFF2-40B4-BE49-F238E27FC236}">
              <a16:creationId xmlns:a16="http://schemas.microsoft.com/office/drawing/2014/main" id="{9B410E93-BD52-B411-1F5D-BD47E16F05A4}"/>
            </a:ext>
          </a:extLst>
        </xdr:cNvPr>
        <xdr:cNvSpPr>
          <a:spLocks noChangeArrowheads="1"/>
        </xdr:cNvSpPr>
      </xdr:nvSpPr>
      <xdr:spPr bwMode="auto">
        <a:xfrm>
          <a:off x="9201150" y="122396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0" name="Freeform 823">
          <a:extLst>
            <a:ext uri="{FF2B5EF4-FFF2-40B4-BE49-F238E27FC236}">
              <a16:creationId xmlns:a16="http://schemas.microsoft.com/office/drawing/2014/main" id="{DF0F0BC7-2582-C5E2-59D7-D12CE1183DD1}"/>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1" name="Line 824">
          <a:extLst>
            <a:ext uri="{FF2B5EF4-FFF2-40B4-BE49-F238E27FC236}">
              <a16:creationId xmlns:a16="http://schemas.microsoft.com/office/drawing/2014/main" id="{D7FFB0F3-E8EB-F354-917F-FE30284AED70}"/>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2" name="Freeform 825">
          <a:extLst>
            <a:ext uri="{FF2B5EF4-FFF2-40B4-BE49-F238E27FC236}">
              <a16:creationId xmlns:a16="http://schemas.microsoft.com/office/drawing/2014/main" id="{3A58F6F2-8774-FA46-3BBC-297EB46544B0}"/>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3" name="Line 826">
          <a:extLst>
            <a:ext uri="{FF2B5EF4-FFF2-40B4-BE49-F238E27FC236}">
              <a16:creationId xmlns:a16="http://schemas.microsoft.com/office/drawing/2014/main" id="{8407F043-B26F-C2AA-4D85-DE83AC7176DA}"/>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4" name="Freeform 827">
          <a:extLst>
            <a:ext uri="{FF2B5EF4-FFF2-40B4-BE49-F238E27FC236}">
              <a16:creationId xmlns:a16="http://schemas.microsoft.com/office/drawing/2014/main" id="{EA8E5509-4E0F-C448-0ECB-C74EE5990217}"/>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5" name="Freeform 828">
          <a:extLst>
            <a:ext uri="{FF2B5EF4-FFF2-40B4-BE49-F238E27FC236}">
              <a16:creationId xmlns:a16="http://schemas.microsoft.com/office/drawing/2014/main" id="{F651A4B9-C38F-0DA4-8D58-AD544289F084}"/>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6" name="Line 829">
          <a:extLst>
            <a:ext uri="{FF2B5EF4-FFF2-40B4-BE49-F238E27FC236}">
              <a16:creationId xmlns:a16="http://schemas.microsoft.com/office/drawing/2014/main" id="{09A8FE30-0CC2-62F3-97E1-C5911ADDFAB7}"/>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7" name="Line 830">
          <a:extLst>
            <a:ext uri="{FF2B5EF4-FFF2-40B4-BE49-F238E27FC236}">
              <a16:creationId xmlns:a16="http://schemas.microsoft.com/office/drawing/2014/main" id="{2AEF76B2-B96C-495B-D3A8-D616231EBC29}"/>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8" name="Line 831">
          <a:extLst>
            <a:ext uri="{FF2B5EF4-FFF2-40B4-BE49-F238E27FC236}">
              <a16:creationId xmlns:a16="http://schemas.microsoft.com/office/drawing/2014/main" id="{7E37646E-52E8-0A52-F6BC-80A5F72BAA86}"/>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69" name="Line 832">
          <a:extLst>
            <a:ext uri="{FF2B5EF4-FFF2-40B4-BE49-F238E27FC236}">
              <a16:creationId xmlns:a16="http://schemas.microsoft.com/office/drawing/2014/main" id="{A0791BF9-274F-E42B-E259-4CFE13289C93}"/>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70" name="Freeform 833">
          <a:extLst>
            <a:ext uri="{FF2B5EF4-FFF2-40B4-BE49-F238E27FC236}">
              <a16:creationId xmlns:a16="http://schemas.microsoft.com/office/drawing/2014/main" id="{E35E2644-C52A-7AC7-62AC-F26EF4F4148A}"/>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71" name="Line 834">
          <a:extLst>
            <a:ext uri="{FF2B5EF4-FFF2-40B4-BE49-F238E27FC236}">
              <a16:creationId xmlns:a16="http://schemas.microsoft.com/office/drawing/2014/main" id="{118A2932-5EA6-7990-F16B-0A3EA0A7995E}"/>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72" name="Line 835">
          <a:extLst>
            <a:ext uri="{FF2B5EF4-FFF2-40B4-BE49-F238E27FC236}">
              <a16:creationId xmlns:a16="http://schemas.microsoft.com/office/drawing/2014/main" id="{1442E070-2609-0EBE-2AA6-576AB1C60D06}"/>
            </a:ext>
          </a:extLst>
        </xdr:cNvPr>
        <xdr:cNvSpPr>
          <a:spLocks noChangeShapeType="1"/>
        </xdr:cNvSpPr>
      </xdr:nvSpPr>
      <xdr:spPr bwMode="auto">
        <a:xfrm flipV="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73" name="AutoShape 836">
          <a:extLst>
            <a:ext uri="{FF2B5EF4-FFF2-40B4-BE49-F238E27FC236}">
              <a16:creationId xmlns:a16="http://schemas.microsoft.com/office/drawing/2014/main" id="{FD55CA03-92FB-5F32-435F-022926279CBF}"/>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74" name="Group 837">
          <a:extLst>
            <a:ext uri="{FF2B5EF4-FFF2-40B4-BE49-F238E27FC236}">
              <a16:creationId xmlns:a16="http://schemas.microsoft.com/office/drawing/2014/main" id="{8E859E29-557A-3E9E-6DC0-9C5ABD494EA5}"/>
            </a:ext>
          </a:extLst>
        </xdr:cNvPr>
        <xdr:cNvGrpSpPr>
          <a:grpSpLocks/>
        </xdr:cNvGrpSpPr>
      </xdr:nvGrpSpPr>
      <xdr:grpSpPr bwMode="auto">
        <a:xfrm>
          <a:off x="9201150" y="12239625"/>
          <a:ext cx="0" cy="0"/>
          <a:chOff x="339" y="105"/>
          <a:chExt cx="360" cy="128"/>
        </a:xfrm>
      </xdr:grpSpPr>
      <xdr:sp macro="" textlink="">
        <xdr:nvSpPr>
          <xdr:cNvPr id="253629" name="Line 838">
            <a:extLst>
              <a:ext uri="{FF2B5EF4-FFF2-40B4-BE49-F238E27FC236}">
                <a16:creationId xmlns:a16="http://schemas.microsoft.com/office/drawing/2014/main" id="{77E15971-E685-B0F5-E91E-2FD4443354E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30" name="Line 839">
            <a:extLst>
              <a:ext uri="{FF2B5EF4-FFF2-40B4-BE49-F238E27FC236}">
                <a16:creationId xmlns:a16="http://schemas.microsoft.com/office/drawing/2014/main" id="{9043AC10-43C1-D2AA-3801-08C509C359E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31" name="Freeform 840">
            <a:extLst>
              <a:ext uri="{FF2B5EF4-FFF2-40B4-BE49-F238E27FC236}">
                <a16:creationId xmlns:a16="http://schemas.microsoft.com/office/drawing/2014/main" id="{0D293299-9CF2-71F0-D8BB-7DFF0AF7CD9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75" name="Group 841">
          <a:extLst>
            <a:ext uri="{FF2B5EF4-FFF2-40B4-BE49-F238E27FC236}">
              <a16:creationId xmlns:a16="http://schemas.microsoft.com/office/drawing/2014/main" id="{CECC1036-8AE2-6770-61FA-4FC21BC88BC5}"/>
            </a:ext>
          </a:extLst>
        </xdr:cNvPr>
        <xdr:cNvGrpSpPr>
          <a:grpSpLocks/>
        </xdr:cNvGrpSpPr>
      </xdr:nvGrpSpPr>
      <xdr:grpSpPr bwMode="auto">
        <a:xfrm>
          <a:off x="9201150" y="12239625"/>
          <a:ext cx="0" cy="0"/>
          <a:chOff x="3" y="168"/>
          <a:chExt cx="312" cy="74"/>
        </a:xfrm>
      </xdr:grpSpPr>
      <xdr:sp macro="" textlink="">
        <xdr:nvSpPr>
          <xdr:cNvPr id="253626" name="Line 842">
            <a:extLst>
              <a:ext uri="{FF2B5EF4-FFF2-40B4-BE49-F238E27FC236}">
                <a16:creationId xmlns:a16="http://schemas.microsoft.com/office/drawing/2014/main" id="{87E9EE77-9848-A3AA-9A70-A64D6E68B4D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27" name="Line 843">
            <a:extLst>
              <a:ext uri="{FF2B5EF4-FFF2-40B4-BE49-F238E27FC236}">
                <a16:creationId xmlns:a16="http://schemas.microsoft.com/office/drawing/2014/main" id="{E28E6EB8-25FE-1D92-BF64-D91C262FB9C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28" name="Freeform 844">
            <a:extLst>
              <a:ext uri="{FF2B5EF4-FFF2-40B4-BE49-F238E27FC236}">
                <a16:creationId xmlns:a16="http://schemas.microsoft.com/office/drawing/2014/main" id="{7FB080DA-2F62-F0A7-7BDF-40751D0C9B2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76" name="AutoShape 845">
          <a:extLst>
            <a:ext uri="{FF2B5EF4-FFF2-40B4-BE49-F238E27FC236}">
              <a16:creationId xmlns:a16="http://schemas.microsoft.com/office/drawing/2014/main" id="{E9930EC0-90C5-8D1A-8D04-85D2585737B3}"/>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77" name="Group 846">
          <a:extLst>
            <a:ext uri="{FF2B5EF4-FFF2-40B4-BE49-F238E27FC236}">
              <a16:creationId xmlns:a16="http://schemas.microsoft.com/office/drawing/2014/main" id="{A3F1C76E-0F0E-52EC-FD9B-7AC921FEF13D}"/>
            </a:ext>
          </a:extLst>
        </xdr:cNvPr>
        <xdr:cNvGrpSpPr>
          <a:grpSpLocks/>
        </xdr:cNvGrpSpPr>
      </xdr:nvGrpSpPr>
      <xdr:grpSpPr bwMode="auto">
        <a:xfrm>
          <a:off x="9201150" y="12239625"/>
          <a:ext cx="0" cy="0"/>
          <a:chOff x="39" y="258"/>
          <a:chExt cx="89" cy="41"/>
        </a:xfrm>
      </xdr:grpSpPr>
      <xdr:sp macro="" textlink="">
        <xdr:nvSpPr>
          <xdr:cNvPr id="253623" name="Line 847">
            <a:extLst>
              <a:ext uri="{FF2B5EF4-FFF2-40B4-BE49-F238E27FC236}">
                <a16:creationId xmlns:a16="http://schemas.microsoft.com/office/drawing/2014/main" id="{35AD5604-9538-19F9-05CD-DBA4F681F934}"/>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24" name="Line 848">
            <a:extLst>
              <a:ext uri="{FF2B5EF4-FFF2-40B4-BE49-F238E27FC236}">
                <a16:creationId xmlns:a16="http://schemas.microsoft.com/office/drawing/2014/main" id="{5BAA0DE2-3E90-0964-3CF8-92E78E10D05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25" name="Freeform 849">
            <a:extLst>
              <a:ext uri="{FF2B5EF4-FFF2-40B4-BE49-F238E27FC236}">
                <a16:creationId xmlns:a16="http://schemas.microsoft.com/office/drawing/2014/main" id="{446CFDD5-E859-6A12-0249-8CA7E8A43EC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78" name="AutoShape 850">
          <a:extLst>
            <a:ext uri="{FF2B5EF4-FFF2-40B4-BE49-F238E27FC236}">
              <a16:creationId xmlns:a16="http://schemas.microsoft.com/office/drawing/2014/main" id="{1CD7C2DA-1B6C-8BCF-A540-A34E80FE534A}"/>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79" name="AutoShape 851">
          <a:extLst>
            <a:ext uri="{FF2B5EF4-FFF2-40B4-BE49-F238E27FC236}">
              <a16:creationId xmlns:a16="http://schemas.microsoft.com/office/drawing/2014/main" id="{5670BDF2-0C4B-A9A2-2996-3C3A710BF32B}"/>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0" name="AutoShape 852">
          <a:extLst>
            <a:ext uri="{FF2B5EF4-FFF2-40B4-BE49-F238E27FC236}">
              <a16:creationId xmlns:a16="http://schemas.microsoft.com/office/drawing/2014/main" id="{96AB27A2-9548-F763-75D6-5D0E7B74C203}"/>
            </a:ext>
          </a:extLst>
        </xdr:cNvPr>
        <xdr:cNvSpPr>
          <a:spLocks noChangeArrowheads="1"/>
        </xdr:cNvSpPr>
      </xdr:nvSpPr>
      <xdr:spPr bwMode="auto">
        <a:xfrm>
          <a:off x="9201150" y="122396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1" name="Freeform 853">
          <a:extLst>
            <a:ext uri="{FF2B5EF4-FFF2-40B4-BE49-F238E27FC236}">
              <a16:creationId xmlns:a16="http://schemas.microsoft.com/office/drawing/2014/main" id="{4991C06F-D7C6-6747-E751-2E11C262CC9E}"/>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2" name="Line 854">
          <a:extLst>
            <a:ext uri="{FF2B5EF4-FFF2-40B4-BE49-F238E27FC236}">
              <a16:creationId xmlns:a16="http://schemas.microsoft.com/office/drawing/2014/main" id="{8A103F4D-2975-B8AC-FDA1-B6936EA8DB20}"/>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3" name="Freeform 855">
          <a:extLst>
            <a:ext uri="{FF2B5EF4-FFF2-40B4-BE49-F238E27FC236}">
              <a16:creationId xmlns:a16="http://schemas.microsoft.com/office/drawing/2014/main" id="{747FA211-EAF6-9C73-6A66-1AFC6BA27769}"/>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4" name="Line 856">
          <a:extLst>
            <a:ext uri="{FF2B5EF4-FFF2-40B4-BE49-F238E27FC236}">
              <a16:creationId xmlns:a16="http://schemas.microsoft.com/office/drawing/2014/main" id="{181303A8-46E2-F631-5A61-CD10DF37F1DF}"/>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5" name="Freeform 857">
          <a:extLst>
            <a:ext uri="{FF2B5EF4-FFF2-40B4-BE49-F238E27FC236}">
              <a16:creationId xmlns:a16="http://schemas.microsoft.com/office/drawing/2014/main" id="{3B1520A2-ED0D-C4D0-0D07-F735C344FC6C}"/>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6" name="Freeform 858">
          <a:extLst>
            <a:ext uri="{FF2B5EF4-FFF2-40B4-BE49-F238E27FC236}">
              <a16:creationId xmlns:a16="http://schemas.microsoft.com/office/drawing/2014/main" id="{755F3744-0117-B35F-A0F4-E1F421E173FF}"/>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7" name="Line 859">
          <a:extLst>
            <a:ext uri="{FF2B5EF4-FFF2-40B4-BE49-F238E27FC236}">
              <a16:creationId xmlns:a16="http://schemas.microsoft.com/office/drawing/2014/main" id="{6B31E925-3DF8-1D8E-4043-CE238FB49705}"/>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8" name="Line 860">
          <a:extLst>
            <a:ext uri="{FF2B5EF4-FFF2-40B4-BE49-F238E27FC236}">
              <a16:creationId xmlns:a16="http://schemas.microsoft.com/office/drawing/2014/main" id="{2CCB68C6-D32B-77D9-D20F-42D5071AE1B9}"/>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89" name="Line 861">
          <a:extLst>
            <a:ext uri="{FF2B5EF4-FFF2-40B4-BE49-F238E27FC236}">
              <a16:creationId xmlns:a16="http://schemas.microsoft.com/office/drawing/2014/main" id="{DE4EE7B8-2ADB-113B-5E78-46B672093603}"/>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90" name="Line 862">
          <a:extLst>
            <a:ext uri="{FF2B5EF4-FFF2-40B4-BE49-F238E27FC236}">
              <a16:creationId xmlns:a16="http://schemas.microsoft.com/office/drawing/2014/main" id="{8BA59B0D-2FE0-7307-4F53-68DEA5433374}"/>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91" name="Freeform 863">
          <a:extLst>
            <a:ext uri="{FF2B5EF4-FFF2-40B4-BE49-F238E27FC236}">
              <a16:creationId xmlns:a16="http://schemas.microsoft.com/office/drawing/2014/main" id="{0B7BCB25-AC0F-0BA3-9258-1602B4E72919}"/>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92" name="Line 864">
          <a:extLst>
            <a:ext uri="{FF2B5EF4-FFF2-40B4-BE49-F238E27FC236}">
              <a16:creationId xmlns:a16="http://schemas.microsoft.com/office/drawing/2014/main" id="{AD8D2A91-3000-62A5-6918-9625C266AF01}"/>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93" name="Line 865">
          <a:extLst>
            <a:ext uri="{FF2B5EF4-FFF2-40B4-BE49-F238E27FC236}">
              <a16:creationId xmlns:a16="http://schemas.microsoft.com/office/drawing/2014/main" id="{1151E988-CCAA-0696-F007-4A16E12FE648}"/>
            </a:ext>
          </a:extLst>
        </xdr:cNvPr>
        <xdr:cNvSpPr>
          <a:spLocks noChangeShapeType="1"/>
        </xdr:cNvSpPr>
      </xdr:nvSpPr>
      <xdr:spPr bwMode="auto">
        <a:xfrm flipV="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494" name="AutoShape 866">
          <a:extLst>
            <a:ext uri="{FF2B5EF4-FFF2-40B4-BE49-F238E27FC236}">
              <a16:creationId xmlns:a16="http://schemas.microsoft.com/office/drawing/2014/main" id="{34112159-48B3-03AE-31C9-1B95B062C841}"/>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95" name="Group 867">
          <a:extLst>
            <a:ext uri="{FF2B5EF4-FFF2-40B4-BE49-F238E27FC236}">
              <a16:creationId xmlns:a16="http://schemas.microsoft.com/office/drawing/2014/main" id="{B8B4EE39-BF64-BB90-248B-68CF60F27C74}"/>
            </a:ext>
          </a:extLst>
        </xdr:cNvPr>
        <xdr:cNvGrpSpPr>
          <a:grpSpLocks/>
        </xdr:cNvGrpSpPr>
      </xdr:nvGrpSpPr>
      <xdr:grpSpPr bwMode="auto">
        <a:xfrm>
          <a:off x="9201150" y="12239625"/>
          <a:ext cx="0" cy="0"/>
          <a:chOff x="339" y="105"/>
          <a:chExt cx="360" cy="128"/>
        </a:xfrm>
      </xdr:grpSpPr>
      <xdr:sp macro="" textlink="">
        <xdr:nvSpPr>
          <xdr:cNvPr id="253620" name="Line 868">
            <a:extLst>
              <a:ext uri="{FF2B5EF4-FFF2-40B4-BE49-F238E27FC236}">
                <a16:creationId xmlns:a16="http://schemas.microsoft.com/office/drawing/2014/main" id="{DF1A03E2-8E7D-4E2D-1A59-541695A03A3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21" name="Line 869">
            <a:extLst>
              <a:ext uri="{FF2B5EF4-FFF2-40B4-BE49-F238E27FC236}">
                <a16:creationId xmlns:a16="http://schemas.microsoft.com/office/drawing/2014/main" id="{CD041191-1C7D-C163-780B-F9F6EE158E2A}"/>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22" name="Freeform 870">
            <a:extLst>
              <a:ext uri="{FF2B5EF4-FFF2-40B4-BE49-F238E27FC236}">
                <a16:creationId xmlns:a16="http://schemas.microsoft.com/office/drawing/2014/main" id="{C03DDD06-73CC-3B40-4C85-FD21CF78B15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96" name="Group 871">
          <a:extLst>
            <a:ext uri="{FF2B5EF4-FFF2-40B4-BE49-F238E27FC236}">
              <a16:creationId xmlns:a16="http://schemas.microsoft.com/office/drawing/2014/main" id="{42DF2316-ED45-204C-97AA-8036B6682FE1}"/>
            </a:ext>
          </a:extLst>
        </xdr:cNvPr>
        <xdr:cNvGrpSpPr>
          <a:grpSpLocks/>
        </xdr:cNvGrpSpPr>
      </xdr:nvGrpSpPr>
      <xdr:grpSpPr bwMode="auto">
        <a:xfrm>
          <a:off x="9201150" y="12239625"/>
          <a:ext cx="0" cy="0"/>
          <a:chOff x="135" y="258"/>
          <a:chExt cx="144" cy="41"/>
        </a:xfrm>
      </xdr:grpSpPr>
      <xdr:sp macro="" textlink="">
        <xdr:nvSpPr>
          <xdr:cNvPr id="253618" name="Freeform 872">
            <a:extLst>
              <a:ext uri="{FF2B5EF4-FFF2-40B4-BE49-F238E27FC236}">
                <a16:creationId xmlns:a16="http://schemas.microsoft.com/office/drawing/2014/main" id="{F324A270-C3D7-1928-36B9-047289CFB29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19" name="Freeform 873">
            <a:extLst>
              <a:ext uri="{FF2B5EF4-FFF2-40B4-BE49-F238E27FC236}">
                <a16:creationId xmlns:a16="http://schemas.microsoft.com/office/drawing/2014/main" id="{4CC20319-165D-B37D-A2D8-FAD8B546B06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497" name="Group 874">
          <a:extLst>
            <a:ext uri="{FF2B5EF4-FFF2-40B4-BE49-F238E27FC236}">
              <a16:creationId xmlns:a16="http://schemas.microsoft.com/office/drawing/2014/main" id="{785FD9DB-4681-D32D-7E7A-D59196068EB7}"/>
            </a:ext>
          </a:extLst>
        </xdr:cNvPr>
        <xdr:cNvGrpSpPr>
          <a:grpSpLocks/>
        </xdr:cNvGrpSpPr>
      </xdr:nvGrpSpPr>
      <xdr:grpSpPr bwMode="auto">
        <a:xfrm>
          <a:off x="9201150" y="12239625"/>
          <a:ext cx="0" cy="0"/>
          <a:chOff x="3" y="168"/>
          <a:chExt cx="312" cy="74"/>
        </a:xfrm>
      </xdr:grpSpPr>
      <xdr:sp macro="" textlink="">
        <xdr:nvSpPr>
          <xdr:cNvPr id="253615" name="Line 875">
            <a:extLst>
              <a:ext uri="{FF2B5EF4-FFF2-40B4-BE49-F238E27FC236}">
                <a16:creationId xmlns:a16="http://schemas.microsoft.com/office/drawing/2014/main" id="{805BE275-31B6-6385-9A22-993F277DB54E}"/>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16" name="Line 876">
            <a:extLst>
              <a:ext uri="{FF2B5EF4-FFF2-40B4-BE49-F238E27FC236}">
                <a16:creationId xmlns:a16="http://schemas.microsoft.com/office/drawing/2014/main" id="{87C26AB8-1F38-8A3D-45E1-9991D4D854E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17" name="Freeform 877">
            <a:extLst>
              <a:ext uri="{FF2B5EF4-FFF2-40B4-BE49-F238E27FC236}">
                <a16:creationId xmlns:a16="http://schemas.microsoft.com/office/drawing/2014/main" id="{AD07992B-E5EC-463E-66A5-91A1E244FD8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498" name="AutoShape 878">
          <a:extLst>
            <a:ext uri="{FF2B5EF4-FFF2-40B4-BE49-F238E27FC236}">
              <a16:creationId xmlns:a16="http://schemas.microsoft.com/office/drawing/2014/main" id="{4388278E-04E4-AF52-18A3-CD71B7F5317A}"/>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499" name="Group 879">
          <a:extLst>
            <a:ext uri="{FF2B5EF4-FFF2-40B4-BE49-F238E27FC236}">
              <a16:creationId xmlns:a16="http://schemas.microsoft.com/office/drawing/2014/main" id="{2901DD9E-9B53-DB15-9D03-D5EAD6314189}"/>
            </a:ext>
          </a:extLst>
        </xdr:cNvPr>
        <xdr:cNvGrpSpPr>
          <a:grpSpLocks/>
        </xdr:cNvGrpSpPr>
      </xdr:nvGrpSpPr>
      <xdr:grpSpPr bwMode="auto">
        <a:xfrm>
          <a:off x="9201150" y="12239625"/>
          <a:ext cx="0" cy="0"/>
          <a:chOff x="39" y="258"/>
          <a:chExt cx="89" cy="41"/>
        </a:xfrm>
      </xdr:grpSpPr>
      <xdr:sp macro="" textlink="">
        <xdr:nvSpPr>
          <xdr:cNvPr id="253612" name="Line 880">
            <a:extLst>
              <a:ext uri="{FF2B5EF4-FFF2-40B4-BE49-F238E27FC236}">
                <a16:creationId xmlns:a16="http://schemas.microsoft.com/office/drawing/2014/main" id="{927105F4-12BD-948A-02CF-013C5A527CE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13" name="Line 881">
            <a:extLst>
              <a:ext uri="{FF2B5EF4-FFF2-40B4-BE49-F238E27FC236}">
                <a16:creationId xmlns:a16="http://schemas.microsoft.com/office/drawing/2014/main" id="{D2792DD4-F5C8-B1A5-C0B6-206B1E92737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14" name="Freeform 882">
            <a:extLst>
              <a:ext uri="{FF2B5EF4-FFF2-40B4-BE49-F238E27FC236}">
                <a16:creationId xmlns:a16="http://schemas.microsoft.com/office/drawing/2014/main" id="{3AC01AD3-7EFF-54EB-DA29-8CBB5F905BDB}"/>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500" name="AutoShape 883">
          <a:extLst>
            <a:ext uri="{FF2B5EF4-FFF2-40B4-BE49-F238E27FC236}">
              <a16:creationId xmlns:a16="http://schemas.microsoft.com/office/drawing/2014/main" id="{932CF139-D251-9A7B-3755-7C6282D61514}"/>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1" name="AutoShape 884">
          <a:extLst>
            <a:ext uri="{FF2B5EF4-FFF2-40B4-BE49-F238E27FC236}">
              <a16:creationId xmlns:a16="http://schemas.microsoft.com/office/drawing/2014/main" id="{C04AB8D5-9A9B-3A10-E158-8C522182C3A5}"/>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2" name="AutoShape 885">
          <a:extLst>
            <a:ext uri="{FF2B5EF4-FFF2-40B4-BE49-F238E27FC236}">
              <a16:creationId xmlns:a16="http://schemas.microsoft.com/office/drawing/2014/main" id="{8B9EAACF-85DA-A0EE-D6F3-9A83D2868469}"/>
            </a:ext>
          </a:extLst>
        </xdr:cNvPr>
        <xdr:cNvSpPr>
          <a:spLocks noChangeArrowheads="1"/>
        </xdr:cNvSpPr>
      </xdr:nvSpPr>
      <xdr:spPr bwMode="auto">
        <a:xfrm>
          <a:off x="9201150" y="122396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3" name="Freeform 886">
          <a:extLst>
            <a:ext uri="{FF2B5EF4-FFF2-40B4-BE49-F238E27FC236}">
              <a16:creationId xmlns:a16="http://schemas.microsoft.com/office/drawing/2014/main" id="{F7F5DD76-ADCE-F72A-3A5A-D2B501B8C3FE}"/>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4" name="Line 887">
          <a:extLst>
            <a:ext uri="{FF2B5EF4-FFF2-40B4-BE49-F238E27FC236}">
              <a16:creationId xmlns:a16="http://schemas.microsoft.com/office/drawing/2014/main" id="{0630EBD8-5715-A4E4-9AFE-5B53BB6E321F}"/>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5" name="Freeform 888">
          <a:extLst>
            <a:ext uri="{FF2B5EF4-FFF2-40B4-BE49-F238E27FC236}">
              <a16:creationId xmlns:a16="http://schemas.microsoft.com/office/drawing/2014/main" id="{00D1036D-9C48-4CCE-5F1E-163A4FD90807}"/>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6" name="Line 889">
          <a:extLst>
            <a:ext uri="{FF2B5EF4-FFF2-40B4-BE49-F238E27FC236}">
              <a16:creationId xmlns:a16="http://schemas.microsoft.com/office/drawing/2014/main" id="{569FE187-1B0B-D63B-ED24-EB9141701E79}"/>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7" name="Freeform 890">
          <a:extLst>
            <a:ext uri="{FF2B5EF4-FFF2-40B4-BE49-F238E27FC236}">
              <a16:creationId xmlns:a16="http://schemas.microsoft.com/office/drawing/2014/main" id="{5F57FBD8-A492-77FC-BB1C-0731CF07F9FE}"/>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8" name="Freeform 891">
          <a:extLst>
            <a:ext uri="{FF2B5EF4-FFF2-40B4-BE49-F238E27FC236}">
              <a16:creationId xmlns:a16="http://schemas.microsoft.com/office/drawing/2014/main" id="{76F05442-A6A0-5459-827C-D14E25D1D12C}"/>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09" name="Line 892">
          <a:extLst>
            <a:ext uri="{FF2B5EF4-FFF2-40B4-BE49-F238E27FC236}">
              <a16:creationId xmlns:a16="http://schemas.microsoft.com/office/drawing/2014/main" id="{E51079A0-EF8C-AFAC-D0EF-8F05AF1CEE3C}"/>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0" name="Line 893">
          <a:extLst>
            <a:ext uri="{FF2B5EF4-FFF2-40B4-BE49-F238E27FC236}">
              <a16:creationId xmlns:a16="http://schemas.microsoft.com/office/drawing/2014/main" id="{06DA6875-F83E-FAC3-052D-FAC924B82FDF}"/>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1" name="Line 894">
          <a:extLst>
            <a:ext uri="{FF2B5EF4-FFF2-40B4-BE49-F238E27FC236}">
              <a16:creationId xmlns:a16="http://schemas.microsoft.com/office/drawing/2014/main" id="{3AACBA72-795D-A242-71EB-CFF1E41E8258}"/>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2" name="Line 895">
          <a:extLst>
            <a:ext uri="{FF2B5EF4-FFF2-40B4-BE49-F238E27FC236}">
              <a16:creationId xmlns:a16="http://schemas.microsoft.com/office/drawing/2014/main" id="{3B1E5D31-260A-2B07-4A39-069A53FCF1FB}"/>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3" name="Freeform 896">
          <a:extLst>
            <a:ext uri="{FF2B5EF4-FFF2-40B4-BE49-F238E27FC236}">
              <a16:creationId xmlns:a16="http://schemas.microsoft.com/office/drawing/2014/main" id="{83268EA4-EC63-9B9D-938A-2B091C082043}"/>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4" name="Line 897">
          <a:extLst>
            <a:ext uri="{FF2B5EF4-FFF2-40B4-BE49-F238E27FC236}">
              <a16:creationId xmlns:a16="http://schemas.microsoft.com/office/drawing/2014/main" id="{7210F288-9BA2-6F1B-1F31-83A1703048AA}"/>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515" name="Group 898">
          <a:extLst>
            <a:ext uri="{FF2B5EF4-FFF2-40B4-BE49-F238E27FC236}">
              <a16:creationId xmlns:a16="http://schemas.microsoft.com/office/drawing/2014/main" id="{F3E02070-9921-8A87-FD42-CE89010F07E0}"/>
            </a:ext>
          </a:extLst>
        </xdr:cNvPr>
        <xdr:cNvGrpSpPr>
          <a:grpSpLocks/>
        </xdr:cNvGrpSpPr>
      </xdr:nvGrpSpPr>
      <xdr:grpSpPr bwMode="auto">
        <a:xfrm>
          <a:off x="9201150" y="12239625"/>
          <a:ext cx="0" cy="0"/>
          <a:chOff x="135" y="258"/>
          <a:chExt cx="144" cy="41"/>
        </a:xfrm>
      </xdr:grpSpPr>
      <xdr:sp macro="" textlink="">
        <xdr:nvSpPr>
          <xdr:cNvPr id="253610" name="Freeform 899">
            <a:extLst>
              <a:ext uri="{FF2B5EF4-FFF2-40B4-BE49-F238E27FC236}">
                <a16:creationId xmlns:a16="http://schemas.microsoft.com/office/drawing/2014/main" id="{96BBADF8-70F5-0FA9-94CE-BAB3D12A29C1}"/>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11" name="Freeform 900">
            <a:extLst>
              <a:ext uri="{FF2B5EF4-FFF2-40B4-BE49-F238E27FC236}">
                <a16:creationId xmlns:a16="http://schemas.microsoft.com/office/drawing/2014/main" id="{02082BD9-B5C1-EDDF-ECF1-96270E00C3CD}"/>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86</xdr:row>
      <xdr:rowOff>0</xdr:rowOff>
    </xdr:from>
    <xdr:to>
      <xdr:col>50</xdr:col>
      <xdr:colOff>0</xdr:colOff>
      <xdr:row>86</xdr:row>
      <xdr:rowOff>0</xdr:rowOff>
    </xdr:to>
    <xdr:sp macro="" textlink="">
      <xdr:nvSpPr>
        <xdr:cNvPr id="253516" name="Line 974">
          <a:extLst>
            <a:ext uri="{FF2B5EF4-FFF2-40B4-BE49-F238E27FC236}">
              <a16:creationId xmlns:a16="http://schemas.microsoft.com/office/drawing/2014/main" id="{C1B9873B-5617-B644-4CE8-07B4F47625B0}"/>
            </a:ext>
          </a:extLst>
        </xdr:cNvPr>
        <xdr:cNvSpPr>
          <a:spLocks noChangeShapeType="1"/>
        </xdr:cNvSpPr>
      </xdr:nvSpPr>
      <xdr:spPr bwMode="auto">
        <a:xfrm flipH="1" flipV="1">
          <a:off x="58483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7" name="Line 981">
          <a:extLst>
            <a:ext uri="{FF2B5EF4-FFF2-40B4-BE49-F238E27FC236}">
              <a16:creationId xmlns:a16="http://schemas.microsoft.com/office/drawing/2014/main" id="{562260E8-A556-8899-F2FC-774FFA0EF60B}"/>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8" name="Line 982">
          <a:extLst>
            <a:ext uri="{FF2B5EF4-FFF2-40B4-BE49-F238E27FC236}">
              <a16:creationId xmlns:a16="http://schemas.microsoft.com/office/drawing/2014/main" id="{81077889-314B-5245-52AF-1E33E6A651BF}"/>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19" name="Line 983">
          <a:extLst>
            <a:ext uri="{FF2B5EF4-FFF2-40B4-BE49-F238E27FC236}">
              <a16:creationId xmlns:a16="http://schemas.microsoft.com/office/drawing/2014/main" id="{6B3C2751-C121-B952-FECF-1F34FB956B99}"/>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86</xdr:row>
      <xdr:rowOff>0</xdr:rowOff>
    </xdr:from>
    <xdr:to>
      <xdr:col>48</xdr:col>
      <xdr:colOff>19050</xdr:colOff>
      <xdr:row>86</xdr:row>
      <xdr:rowOff>0</xdr:rowOff>
    </xdr:to>
    <xdr:sp macro="" textlink="">
      <xdr:nvSpPr>
        <xdr:cNvPr id="253520" name="Line 995">
          <a:extLst>
            <a:ext uri="{FF2B5EF4-FFF2-40B4-BE49-F238E27FC236}">
              <a16:creationId xmlns:a16="http://schemas.microsoft.com/office/drawing/2014/main" id="{3199402E-D606-8715-BFB4-E3B27AE2CD00}"/>
            </a:ext>
          </a:extLst>
        </xdr:cNvPr>
        <xdr:cNvSpPr>
          <a:spLocks noChangeShapeType="1"/>
        </xdr:cNvSpPr>
      </xdr:nvSpPr>
      <xdr:spPr bwMode="auto">
        <a:xfrm flipH="1">
          <a:off x="563880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521" name="Line 996">
          <a:extLst>
            <a:ext uri="{FF2B5EF4-FFF2-40B4-BE49-F238E27FC236}">
              <a16:creationId xmlns:a16="http://schemas.microsoft.com/office/drawing/2014/main" id="{23C7948C-C142-139B-EEBC-A8035EFBDA21}"/>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22" name="Line 998">
          <a:extLst>
            <a:ext uri="{FF2B5EF4-FFF2-40B4-BE49-F238E27FC236}">
              <a16:creationId xmlns:a16="http://schemas.microsoft.com/office/drawing/2014/main" id="{597D5E66-FD65-03CF-68CB-F9E690FC7537}"/>
            </a:ext>
          </a:extLst>
        </xdr:cNvPr>
        <xdr:cNvSpPr>
          <a:spLocks noChangeShapeType="1"/>
        </xdr:cNvSpPr>
      </xdr:nvSpPr>
      <xdr:spPr bwMode="auto">
        <a:xfrm flipV="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23" name="AutoShape 999">
          <a:extLst>
            <a:ext uri="{FF2B5EF4-FFF2-40B4-BE49-F238E27FC236}">
              <a16:creationId xmlns:a16="http://schemas.microsoft.com/office/drawing/2014/main" id="{8375EC13-99A8-3D7D-0EDA-AEB794916FBE}"/>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524" name="Group 1000">
          <a:extLst>
            <a:ext uri="{FF2B5EF4-FFF2-40B4-BE49-F238E27FC236}">
              <a16:creationId xmlns:a16="http://schemas.microsoft.com/office/drawing/2014/main" id="{E0649198-553D-C56E-184F-3BD11C7159A2}"/>
            </a:ext>
          </a:extLst>
        </xdr:cNvPr>
        <xdr:cNvGrpSpPr>
          <a:grpSpLocks/>
        </xdr:cNvGrpSpPr>
      </xdr:nvGrpSpPr>
      <xdr:grpSpPr bwMode="auto">
        <a:xfrm>
          <a:off x="9201150" y="12239625"/>
          <a:ext cx="0" cy="0"/>
          <a:chOff x="339" y="105"/>
          <a:chExt cx="360" cy="128"/>
        </a:xfrm>
      </xdr:grpSpPr>
      <xdr:sp macro="" textlink="">
        <xdr:nvSpPr>
          <xdr:cNvPr id="253607" name="Line 1001">
            <a:extLst>
              <a:ext uri="{FF2B5EF4-FFF2-40B4-BE49-F238E27FC236}">
                <a16:creationId xmlns:a16="http://schemas.microsoft.com/office/drawing/2014/main" id="{33C41311-108F-D9F9-07CB-4F7A4224382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08" name="Line 1002">
            <a:extLst>
              <a:ext uri="{FF2B5EF4-FFF2-40B4-BE49-F238E27FC236}">
                <a16:creationId xmlns:a16="http://schemas.microsoft.com/office/drawing/2014/main" id="{BA0072C1-89E6-57B4-7071-B1E9A3B64FE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09" name="Freeform 1003">
            <a:extLst>
              <a:ext uri="{FF2B5EF4-FFF2-40B4-BE49-F238E27FC236}">
                <a16:creationId xmlns:a16="http://schemas.microsoft.com/office/drawing/2014/main" id="{13CC8AF2-4154-DB12-51D1-B893BDC2927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525" name="Group 1004">
          <a:extLst>
            <a:ext uri="{FF2B5EF4-FFF2-40B4-BE49-F238E27FC236}">
              <a16:creationId xmlns:a16="http://schemas.microsoft.com/office/drawing/2014/main" id="{D89F56FA-8D9C-9AC3-B05F-1A931981B550}"/>
            </a:ext>
          </a:extLst>
        </xdr:cNvPr>
        <xdr:cNvGrpSpPr>
          <a:grpSpLocks/>
        </xdr:cNvGrpSpPr>
      </xdr:nvGrpSpPr>
      <xdr:grpSpPr bwMode="auto">
        <a:xfrm>
          <a:off x="9201150" y="12239625"/>
          <a:ext cx="0" cy="0"/>
          <a:chOff x="135" y="258"/>
          <a:chExt cx="144" cy="41"/>
        </a:xfrm>
      </xdr:grpSpPr>
      <xdr:sp macro="" textlink="">
        <xdr:nvSpPr>
          <xdr:cNvPr id="253605" name="Freeform 1005">
            <a:extLst>
              <a:ext uri="{FF2B5EF4-FFF2-40B4-BE49-F238E27FC236}">
                <a16:creationId xmlns:a16="http://schemas.microsoft.com/office/drawing/2014/main" id="{53876280-A5A2-D1A2-7E4E-6EA6CE4A2C6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606" name="Freeform 1006">
            <a:extLst>
              <a:ext uri="{FF2B5EF4-FFF2-40B4-BE49-F238E27FC236}">
                <a16:creationId xmlns:a16="http://schemas.microsoft.com/office/drawing/2014/main" id="{DA6084EB-B5F1-623C-B6CB-4DB8C893057F}"/>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526" name="Group 1007">
          <a:extLst>
            <a:ext uri="{FF2B5EF4-FFF2-40B4-BE49-F238E27FC236}">
              <a16:creationId xmlns:a16="http://schemas.microsoft.com/office/drawing/2014/main" id="{842D04AD-0B65-8802-D4D5-28387F8053F2}"/>
            </a:ext>
          </a:extLst>
        </xdr:cNvPr>
        <xdr:cNvGrpSpPr>
          <a:grpSpLocks/>
        </xdr:cNvGrpSpPr>
      </xdr:nvGrpSpPr>
      <xdr:grpSpPr bwMode="auto">
        <a:xfrm>
          <a:off x="9201150" y="12239625"/>
          <a:ext cx="0" cy="0"/>
          <a:chOff x="3" y="168"/>
          <a:chExt cx="312" cy="74"/>
        </a:xfrm>
      </xdr:grpSpPr>
      <xdr:sp macro="" textlink="">
        <xdr:nvSpPr>
          <xdr:cNvPr id="253602" name="Line 1008">
            <a:extLst>
              <a:ext uri="{FF2B5EF4-FFF2-40B4-BE49-F238E27FC236}">
                <a16:creationId xmlns:a16="http://schemas.microsoft.com/office/drawing/2014/main" id="{5AE21D27-1DBE-28A5-D2C3-404578ECF59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03" name="Line 1009">
            <a:extLst>
              <a:ext uri="{FF2B5EF4-FFF2-40B4-BE49-F238E27FC236}">
                <a16:creationId xmlns:a16="http://schemas.microsoft.com/office/drawing/2014/main" id="{00CD7D2B-2261-721F-57F9-2D17A589198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04" name="Freeform 1010">
            <a:extLst>
              <a:ext uri="{FF2B5EF4-FFF2-40B4-BE49-F238E27FC236}">
                <a16:creationId xmlns:a16="http://schemas.microsoft.com/office/drawing/2014/main" id="{C8525624-8A6F-FAE7-B676-50AB2239E56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527" name="AutoShape 1011">
          <a:extLst>
            <a:ext uri="{FF2B5EF4-FFF2-40B4-BE49-F238E27FC236}">
              <a16:creationId xmlns:a16="http://schemas.microsoft.com/office/drawing/2014/main" id="{994C54C5-EC00-F006-CC00-26611B8636DF}"/>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528" name="Group 1012">
          <a:extLst>
            <a:ext uri="{FF2B5EF4-FFF2-40B4-BE49-F238E27FC236}">
              <a16:creationId xmlns:a16="http://schemas.microsoft.com/office/drawing/2014/main" id="{2DC6132E-B688-7CFD-2BA5-3323657C0A71}"/>
            </a:ext>
          </a:extLst>
        </xdr:cNvPr>
        <xdr:cNvGrpSpPr>
          <a:grpSpLocks/>
        </xdr:cNvGrpSpPr>
      </xdr:nvGrpSpPr>
      <xdr:grpSpPr bwMode="auto">
        <a:xfrm>
          <a:off x="9201150" y="12239625"/>
          <a:ext cx="0" cy="0"/>
          <a:chOff x="39" y="258"/>
          <a:chExt cx="89" cy="41"/>
        </a:xfrm>
      </xdr:grpSpPr>
      <xdr:sp macro="" textlink="">
        <xdr:nvSpPr>
          <xdr:cNvPr id="253599" name="Line 1013">
            <a:extLst>
              <a:ext uri="{FF2B5EF4-FFF2-40B4-BE49-F238E27FC236}">
                <a16:creationId xmlns:a16="http://schemas.microsoft.com/office/drawing/2014/main" id="{BAB3FFFC-900F-FB36-59BE-721ECB65CE9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00" name="Line 1014">
            <a:extLst>
              <a:ext uri="{FF2B5EF4-FFF2-40B4-BE49-F238E27FC236}">
                <a16:creationId xmlns:a16="http://schemas.microsoft.com/office/drawing/2014/main" id="{7B472941-0095-7BC3-11E4-A1FCECD4EA7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601" name="Freeform 1015">
            <a:extLst>
              <a:ext uri="{FF2B5EF4-FFF2-40B4-BE49-F238E27FC236}">
                <a16:creationId xmlns:a16="http://schemas.microsoft.com/office/drawing/2014/main" id="{2C788C37-68DD-209B-9050-6A059798114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529" name="AutoShape 1016">
          <a:extLst>
            <a:ext uri="{FF2B5EF4-FFF2-40B4-BE49-F238E27FC236}">
              <a16:creationId xmlns:a16="http://schemas.microsoft.com/office/drawing/2014/main" id="{3E9B1C21-4B9E-D59D-91ED-C13C296618C6}"/>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0" name="AutoShape 1017">
          <a:extLst>
            <a:ext uri="{FF2B5EF4-FFF2-40B4-BE49-F238E27FC236}">
              <a16:creationId xmlns:a16="http://schemas.microsoft.com/office/drawing/2014/main" id="{82DEE968-F326-DB58-9F51-536EC69C9307}"/>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1" name="Freeform 1018">
          <a:extLst>
            <a:ext uri="{FF2B5EF4-FFF2-40B4-BE49-F238E27FC236}">
              <a16:creationId xmlns:a16="http://schemas.microsoft.com/office/drawing/2014/main" id="{97A65805-B9C8-2B18-1E09-D7EAF0B674FF}"/>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2" name="Line 1019">
          <a:extLst>
            <a:ext uri="{FF2B5EF4-FFF2-40B4-BE49-F238E27FC236}">
              <a16:creationId xmlns:a16="http://schemas.microsoft.com/office/drawing/2014/main" id="{A5CE29A3-305E-1AA0-84E9-9096E62AD427}"/>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3" name="Freeform 1020">
          <a:extLst>
            <a:ext uri="{FF2B5EF4-FFF2-40B4-BE49-F238E27FC236}">
              <a16:creationId xmlns:a16="http://schemas.microsoft.com/office/drawing/2014/main" id="{21E6A803-DC96-ADEF-8A6A-3AD3D9078FF7}"/>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4" name="Line 1021">
          <a:extLst>
            <a:ext uri="{FF2B5EF4-FFF2-40B4-BE49-F238E27FC236}">
              <a16:creationId xmlns:a16="http://schemas.microsoft.com/office/drawing/2014/main" id="{F94F0AED-1B6E-359B-2815-0388FD717B1E}"/>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5" name="Freeform 1022">
          <a:extLst>
            <a:ext uri="{FF2B5EF4-FFF2-40B4-BE49-F238E27FC236}">
              <a16:creationId xmlns:a16="http://schemas.microsoft.com/office/drawing/2014/main" id="{CC316AED-B363-9D71-EF87-FB3CD35CEB40}"/>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6" name="Freeform 1023">
          <a:extLst>
            <a:ext uri="{FF2B5EF4-FFF2-40B4-BE49-F238E27FC236}">
              <a16:creationId xmlns:a16="http://schemas.microsoft.com/office/drawing/2014/main" id="{93EB58BD-1496-D8D4-1D15-0D2510F87836}"/>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7" name="Line 1024">
          <a:extLst>
            <a:ext uri="{FF2B5EF4-FFF2-40B4-BE49-F238E27FC236}">
              <a16:creationId xmlns:a16="http://schemas.microsoft.com/office/drawing/2014/main" id="{05CF8A52-6B24-0632-DBFB-BC3F9C4447EF}"/>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8" name="Line 1025">
          <a:extLst>
            <a:ext uri="{FF2B5EF4-FFF2-40B4-BE49-F238E27FC236}">
              <a16:creationId xmlns:a16="http://schemas.microsoft.com/office/drawing/2014/main" id="{FC1B68C0-5ED5-766C-B52B-E58A8DA0DAF8}"/>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39" name="Line 1026">
          <a:extLst>
            <a:ext uri="{FF2B5EF4-FFF2-40B4-BE49-F238E27FC236}">
              <a16:creationId xmlns:a16="http://schemas.microsoft.com/office/drawing/2014/main" id="{D9AB8693-2A81-E5AB-735A-765341232513}"/>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0" name="Line 1027">
          <a:extLst>
            <a:ext uri="{FF2B5EF4-FFF2-40B4-BE49-F238E27FC236}">
              <a16:creationId xmlns:a16="http://schemas.microsoft.com/office/drawing/2014/main" id="{D8DC124F-D8F3-D699-6059-D9A0CBF483C2}"/>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1" name="Freeform 1028">
          <a:extLst>
            <a:ext uri="{FF2B5EF4-FFF2-40B4-BE49-F238E27FC236}">
              <a16:creationId xmlns:a16="http://schemas.microsoft.com/office/drawing/2014/main" id="{F7F75868-2C55-531C-EA88-66FF33B2D90D}"/>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2" name="Line 1029">
          <a:extLst>
            <a:ext uri="{FF2B5EF4-FFF2-40B4-BE49-F238E27FC236}">
              <a16:creationId xmlns:a16="http://schemas.microsoft.com/office/drawing/2014/main" id="{E374AD70-7AC7-9BD9-A129-4AB86E405B4F}"/>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86</xdr:row>
      <xdr:rowOff>0</xdr:rowOff>
    </xdr:from>
    <xdr:to>
      <xdr:col>50</xdr:col>
      <xdr:colOff>0</xdr:colOff>
      <xdr:row>86</xdr:row>
      <xdr:rowOff>0</xdr:rowOff>
    </xdr:to>
    <xdr:sp macro="" textlink="">
      <xdr:nvSpPr>
        <xdr:cNvPr id="253543" name="Line 1091">
          <a:extLst>
            <a:ext uri="{FF2B5EF4-FFF2-40B4-BE49-F238E27FC236}">
              <a16:creationId xmlns:a16="http://schemas.microsoft.com/office/drawing/2014/main" id="{2B75EAE7-2166-8BCC-88FD-1AC8CED85774}"/>
            </a:ext>
          </a:extLst>
        </xdr:cNvPr>
        <xdr:cNvSpPr>
          <a:spLocks noChangeShapeType="1"/>
        </xdr:cNvSpPr>
      </xdr:nvSpPr>
      <xdr:spPr bwMode="auto">
        <a:xfrm flipH="1" flipV="1">
          <a:off x="58483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4" name="Line 1097">
          <a:extLst>
            <a:ext uri="{FF2B5EF4-FFF2-40B4-BE49-F238E27FC236}">
              <a16:creationId xmlns:a16="http://schemas.microsoft.com/office/drawing/2014/main" id="{56DD1CC0-44E3-B43A-AE47-24D61D1E27E7}"/>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5" name="Line 1098">
          <a:extLst>
            <a:ext uri="{FF2B5EF4-FFF2-40B4-BE49-F238E27FC236}">
              <a16:creationId xmlns:a16="http://schemas.microsoft.com/office/drawing/2014/main" id="{42B51E4F-DB37-712A-3ECE-3C6D48FC3D9C}"/>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6" name="Line 1099">
          <a:extLst>
            <a:ext uri="{FF2B5EF4-FFF2-40B4-BE49-F238E27FC236}">
              <a16:creationId xmlns:a16="http://schemas.microsoft.com/office/drawing/2014/main" id="{24E005B2-FE7E-360A-FD08-9F26256B7CD6}"/>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1</xdr:col>
      <xdr:colOff>0</xdr:colOff>
      <xdr:row>86</xdr:row>
      <xdr:rowOff>0</xdr:rowOff>
    </xdr:to>
    <xdr:sp macro="" textlink="">
      <xdr:nvSpPr>
        <xdr:cNvPr id="253547" name="Line 1104">
          <a:extLst>
            <a:ext uri="{FF2B5EF4-FFF2-40B4-BE49-F238E27FC236}">
              <a16:creationId xmlns:a16="http://schemas.microsoft.com/office/drawing/2014/main" id="{251402E0-C5CE-9AA0-3839-7961A64235D7}"/>
            </a:ext>
          </a:extLst>
        </xdr:cNvPr>
        <xdr:cNvSpPr>
          <a:spLocks noChangeShapeType="1"/>
        </xdr:cNvSpPr>
      </xdr:nvSpPr>
      <xdr:spPr bwMode="auto">
        <a:xfrm flipH="1">
          <a:off x="28575"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8" name="Line 1106">
          <a:extLst>
            <a:ext uri="{FF2B5EF4-FFF2-40B4-BE49-F238E27FC236}">
              <a16:creationId xmlns:a16="http://schemas.microsoft.com/office/drawing/2014/main" id="{E3F596F0-F2B4-69C7-4C34-E725147C5D75}"/>
            </a:ext>
          </a:extLst>
        </xdr:cNvPr>
        <xdr:cNvSpPr>
          <a:spLocks noChangeShapeType="1"/>
        </xdr:cNvSpPr>
      </xdr:nvSpPr>
      <xdr:spPr bwMode="auto">
        <a:xfrm flipV="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49" name="AutoShape 1107">
          <a:extLst>
            <a:ext uri="{FF2B5EF4-FFF2-40B4-BE49-F238E27FC236}">
              <a16:creationId xmlns:a16="http://schemas.microsoft.com/office/drawing/2014/main" id="{7CA366DB-4A9B-852F-D77A-18795827B548}"/>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550" name="Group 1108">
          <a:extLst>
            <a:ext uri="{FF2B5EF4-FFF2-40B4-BE49-F238E27FC236}">
              <a16:creationId xmlns:a16="http://schemas.microsoft.com/office/drawing/2014/main" id="{74044CD2-ADE9-59B0-0F23-7A6AB91ACF65}"/>
            </a:ext>
          </a:extLst>
        </xdr:cNvPr>
        <xdr:cNvGrpSpPr>
          <a:grpSpLocks/>
        </xdr:cNvGrpSpPr>
      </xdr:nvGrpSpPr>
      <xdr:grpSpPr bwMode="auto">
        <a:xfrm>
          <a:off x="9201150" y="12239625"/>
          <a:ext cx="0" cy="0"/>
          <a:chOff x="339" y="105"/>
          <a:chExt cx="360" cy="128"/>
        </a:xfrm>
      </xdr:grpSpPr>
      <xdr:sp macro="" textlink="">
        <xdr:nvSpPr>
          <xdr:cNvPr id="253596" name="Line 1109">
            <a:extLst>
              <a:ext uri="{FF2B5EF4-FFF2-40B4-BE49-F238E27FC236}">
                <a16:creationId xmlns:a16="http://schemas.microsoft.com/office/drawing/2014/main" id="{5FAB958D-75A6-1876-6973-30E3CF92FB5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597" name="Line 1110">
            <a:extLst>
              <a:ext uri="{FF2B5EF4-FFF2-40B4-BE49-F238E27FC236}">
                <a16:creationId xmlns:a16="http://schemas.microsoft.com/office/drawing/2014/main" id="{4DFDB650-E13F-F85C-8027-E5E791D60AB8}"/>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598" name="Freeform 1111">
            <a:extLst>
              <a:ext uri="{FF2B5EF4-FFF2-40B4-BE49-F238E27FC236}">
                <a16:creationId xmlns:a16="http://schemas.microsoft.com/office/drawing/2014/main" id="{7B3CDD8B-9A7C-3EDA-79A8-156A04B0B1B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551" name="Group 1112">
          <a:extLst>
            <a:ext uri="{FF2B5EF4-FFF2-40B4-BE49-F238E27FC236}">
              <a16:creationId xmlns:a16="http://schemas.microsoft.com/office/drawing/2014/main" id="{34F02BB3-B23C-8895-61C5-5B81B4627C36}"/>
            </a:ext>
          </a:extLst>
        </xdr:cNvPr>
        <xdr:cNvGrpSpPr>
          <a:grpSpLocks/>
        </xdr:cNvGrpSpPr>
      </xdr:nvGrpSpPr>
      <xdr:grpSpPr bwMode="auto">
        <a:xfrm>
          <a:off x="9201150" y="12239625"/>
          <a:ext cx="0" cy="0"/>
          <a:chOff x="135" y="258"/>
          <a:chExt cx="144" cy="41"/>
        </a:xfrm>
      </xdr:grpSpPr>
      <xdr:sp macro="" textlink="">
        <xdr:nvSpPr>
          <xdr:cNvPr id="253594" name="Freeform 1113">
            <a:extLst>
              <a:ext uri="{FF2B5EF4-FFF2-40B4-BE49-F238E27FC236}">
                <a16:creationId xmlns:a16="http://schemas.microsoft.com/office/drawing/2014/main" id="{245DE45E-FE65-ADCF-D1EA-C06FB49B6B7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595" name="Freeform 1114">
            <a:extLst>
              <a:ext uri="{FF2B5EF4-FFF2-40B4-BE49-F238E27FC236}">
                <a16:creationId xmlns:a16="http://schemas.microsoft.com/office/drawing/2014/main" id="{2A556CA0-793D-9F7D-5B5B-CA533C0B1BA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grpSp>
      <xdr:nvGrpSpPr>
        <xdr:cNvPr id="253552" name="Group 1115">
          <a:extLst>
            <a:ext uri="{FF2B5EF4-FFF2-40B4-BE49-F238E27FC236}">
              <a16:creationId xmlns:a16="http://schemas.microsoft.com/office/drawing/2014/main" id="{69780ED1-5574-776E-EDBC-756A1B97D996}"/>
            </a:ext>
          </a:extLst>
        </xdr:cNvPr>
        <xdr:cNvGrpSpPr>
          <a:grpSpLocks/>
        </xdr:cNvGrpSpPr>
      </xdr:nvGrpSpPr>
      <xdr:grpSpPr bwMode="auto">
        <a:xfrm>
          <a:off x="9201150" y="12239625"/>
          <a:ext cx="0" cy="0"/>
          <a:chOff x="3" y="168"/>
          <a:chExt cx="312" cy="74"/>
        </a:xfrm>
      </xdr:grpSpPr>
      <xdr:sp macro="" textlink="">
        <xdr:nvSpPr>
          <xdr:cNvPr id="253591" name="Line 1116">
            <a:extLst>
              <a:ext uri="{FF2B5EF4-FFF2-40B4-BE49-F238E27FC236}">
                <a16:creationId xmlns:a16="http://schemas.microsoft.com/office/drawing/2014/main" id="{74648266-7AA4-F281-ED2E-5246ED4F711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592" name="Line 1117">
            <a:extLst>
              <a:ext uri="{FF2B5EF4-FFF2-40B4-BE49-F238E27FC236}">
                <a16:creationId xmlns:a16="http://schemas.microsoft.com/office/drawing/2014/main" id="{0E2144D1-715B-C9EA-E47C-592355E812E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593" name="Freeform 1118">
            <a:extLst>
              <a:ext uri="{FF2B5EF4-FFF2-40B4-BE49-F238E27FC236}">
                <a16:creationId xmlns:a16="http://schemas.microsoft.com/office/drawing/2014/main" id="{1D5B2EE7-85F3-FEC3-153D-3D7C544D65A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553" name="AutoShape 1119">
          <a:extLst>
            <a:ext uri="{FF2B5EF4-FFF2-40B4-BE49-F238E27FC236}">
              <a16:creationId xmlns:a16="http://schemas.microsoft.com/office/drawing/2014/main" id="{377AFA01-41CA-699F-6A0B-1AEFB86B3699}"/>
            </a:ext>
          </a:extLst>
        </xdr:cNvPr>
        <xdr:cNvSpPr>
          <a:spLocks noChangeArrowheads="1"/>
        </xdr:cNvSpPr>
      </xdr:nvSpPr>
      <xdr:spPr bwMode="auto">
        <a:xfrm>
          <a:off x="9201150" y="122396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grpSp>
      <xdr:nvGrpSpPr>
        <xdr:cNvPr id="253554" name="Group 1120">
          <a:extLst>
            <a:ext uri="{FF2B5EF4-FFF2-40B4-BE49-F238E27FC236}">
              <a16:creationId xmlns:a16="http://schemas.microsoft.com/office/drawing/2014/main" id="{0DC45ADD-A4AB-6D47-EBC7-60AE2D0B407D}"/>
            </a:ext>
          </a:extLst>
        </xdr:cNvPr>
        <xdr:cNvGrpSpPr>
          <a:grpSpLocks/>
        </xdr:cNvGrpSpPr>
      </xdr:nvGrpSpPr>
      <xdr:grpSpPr bwMode="auto">
        <a:xfrm>
          <a:off x="9201150" y="12239625"/>
          <a:ext cx="0" cy="0"/>
          <a:chOff x="39" y="258"/>
          <a:chExt cx="89" cy="41"/>
        </a:xfrm>
      </xdr:grpSpPr>
      <xdr:sp macro="" textlink="">
        <xdr:nvSpPr>
          <xdr:cNvPr id="253588" name="Line 1121">
            <a:extLst>
              <a:ext uri="{FF2B5EF4-FFF2-40B4-BE49-F238E27FC236}">
                <a16:creationId xmlns:a16="http://schemas.microsoft.com/office/drawing/2014/main" id="{312C10F9-CC34-6D69-4BA8-7144907A14A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589" name="Line 1122">
            <a:extLst>
              <a:ext uri="{FF2B5EF4-FFF2-40B4-BE49-F238E27FC236}">
                <a16:creationId xmlns:a16="http://schemas.microsoft.com/office/drawing/2014/main" id="{853A78B7-7D06-F190-998B-C40CAD64653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3590" name="Freeform 1123">
            <a:extLst>
              <a:ext uri="{FF2B5EF4-FFF2-40B4-BE49-F238E27FC236}">
                <a16:creationId xmlns:a16="http://schemas.microsoft.com/office/drawing/2014/main" id="{33D034FC-43BB-8339-11C9-B26912814E9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86</xdr:row>
      <xdr:rowOff>0</xdr:rowOff>
    </xdr:from>
    <xdr:to>
      <xdr:col>80</xdr:col>
      <xdr:colOff>0</xdr:colOff>
      <xdr:row>86</xdr:row>
      <xdr:rowOff>0</xdr:rowOff>
    </xdr:to>
    <xdr:sp macro="" textlink="">
      <xdr:nvSpPr>
        <xdr:cNvPr id="253555" name="AutoShape 1124">
          <a:extLst>
            <a:ext uri="{FF2B5EF4-FFF2-40B4-BE49-F238E27FC236}">
              <a16:creationId xmlns:a16="http://schemas.microsoft.com/office/drawing/2014/main" id="{7F241EAC-0A4F-5DF7-F7C3-AF54C348F81C}"/>
            </a:ext>
          </a:extLst>
        </xdr:cNvPr>
        <xdr:cNvSpPr>
          <a:spLocks noChangeArrowheads="1"/>
        </xdr:cNvSpPr>
      </xdr:nvSpPr>
      <xdr:spPr bwMode="auto">
        <a:xfrm>
          <a:off x="9201150" y="122396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56" name="AutoShape 1125">
          <a:extLst>
            <a:ext uri="{FF2B5EF4-FFF2-40B4-BE49-F238E27FC236}">
              <a16:creationId xmlns:a16="http://schemas.microsoft.com/office/drawing/2014/main" id="{B021EA4C-4247-A573-C996-A261B11707DB}"/>
            </a:ext>
          </a:extLst>
        </xdr:cNvPr>
        <xdr:cNvSpPr>
          <a:spLocks noChangeArrowheads="1"/>
        </xdr:cNvSpPr>
      </xdr:nvSpPr>
      <xdr:spPr bwMode="auto">
        <a:xfrm>
          <a:off x="9201150" y="122396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57" name="Freeform 1126">
          <a:extLst>
            <a:ext uri="{FF2B5EF4-FFF2-40B4-BE49-F238E27FC236}">
              <a16:creationId xmlns:a16="http://schemas.microsoft.com/office/drawing/2014/main" id="{C3281A40-0EB8-C5F6-BE36-F4F4A3402E21}"/>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58" name="Line 1127">
          <a:extLst>
            <a:ext uri="{FF2B5EF4-FFF2-40B4-BE49-F238E27FC236}">
              <a16:creationId xmlns:a16="http://schemas.microsoft.com/office/drawing/2014/main" id="{72A34401-752A-ADDB-9BE1-0BE1E193647A}"/>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59" name="Freeform 1128">
          <a:extLst>
            <a:ext uri="{FF2B5EF4-FFF2-40B4-BE49-F238E27FC236}">
              <a16:creationId xmlns:a16="http://schemas.microsoft.com/office/drawing/2014/main" id="{A672BACC-28AF-144D-C5D3-BF5C0101B7ED}"/>
            </a:ext>
          </a:extLst>
        </xdr:cNvPr>
        <xdr:cNvSpPr>
          <a:spLocks/>
        </xdr:cNvSpPr>
      </xdr:nvSpPr>
      <xdr:spPr bwMode="auto">
        <a:xfrm>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0" name="Line 1129">
          <a:extLst>
            <a:ext uri="{FF2B5EF4-FFF2-40B4-BE49-F238E27FC236}">
              <a16:creationId xmlns:a16="http://schemas.microsoft.com/office/drawing/2014/main" id="{F3EB2F92-7A06-A1D3-2A30-F54E6F65B285}"/>
            </a:ext>
          </a:extLst>
        </xdr:cNvPr>
        <xdr:cNvSpPr>
          <a:spLocks noChangeShapeType="1"/>
        </xdr:cNvSpPr>
      </xdr:nvSpPr>
      <xdr:spPr bwMode="auto">
        <a:xfrm flipH="1">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1" name="Freeform 1130">
          <a:extLst>
            <a:ext uri="{FF2B5EF4-FFF2-40B4-BE49-F238E27FC236}">
              <a16:creationId xmlns:a16="http://schemas.microsoft.com/office/drawing/2014/main" id="{0CACEF4D-D450-F59F-AFCC-C7EC9ACC40E2}"/>
            </a:ext>
          </a:extLst>
        </xdr:cNvPr>
        <xdr:cNvSpPr>
          <a:spLocks/>
        </xdr:cNvSpPr>
      </xdr:nvSpPr>
      <xdr:spPr bwMode="auto">
        <a:xfrm flipH="1"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2" name="Freeform 1131">
          <a:extLst>
            <a:ext uri="{FF2B5EF4-FFF2-40B4-BE49-F238E27FC236}">
              <a16:creationId xmlns:a16="http://schemas.microsoft.com/office/drawing/2014/main" id="{2CE67A49-834C-4817-B764-A44630C89F04}"/>
            </a:ext>
          </a:extLst>
        </xdr:cNvPr>
        <xdr:cNvSpPr>
          <a:spLocks/>
        </xdr:cNvSpPr>
      </xdr:nvSpPr>
      <xdr:spPr bwMode="auto">
        <a:xfrm flipV="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3" name="Line 1132">
          <a:extLst>
            <a:ext uri="{FF2B5EF4-FFF2-40B4-BE49-F238E27FC236}">
              <a16:creationId xmlns:a16="http://schemas.microsoft.com/office/drawing/2014/main" id="{BA99FAE9-4B2D-ED7B-E12B-BBAC2D93C98F}"/>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4" name="Line 1133">
          <a:extLst>
            <a:ext uri="{FF2B5EF4-FFF2-40B4-BE49-F238E27FC236}">
              <a16:creationId xmlns:a16="http://schemas.microsoft.com/office/drawing/2014/main" id="{E92A5333-A6DF-C52C-B230-AF92089107A5}"/>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5" name="Line 1134">
          <a:extLst>
            <a:ext uri="{FF2B5EF4-FFF2-40B4-BE49-F238E27FC236}">
              <a16:creationId xmlns:a16="http://schemas.microsoft.com/office/drawing/2014/main" id="{B89A0666-3036-8DCA-D102-C8573819B4F3}"/>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6" name="Line 1135">
          <a:extLst>
            <a:ext uri="{FF2B5EF4-FFF2-40B4-BE49-F238E27FC236}">
              <a16:creationId xmlns:a16="http://schemas.microsoft.com/office/drawing/2014/main" id="{8D5980C5-E8C0-EC2B-F8F7-8B009D3A079D}"/>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7" name="Freeform 1136">
          <a:extLst>
            <a:ext uri="{FF2B5EF4-FFF2-40B4-BE49-F238E27FC236}">
              <a16:creationId xmlns:a16="http://schemas.microsoft.com/office/drawing/2014/main" id="{639C36B7-11BA-DF58-D992-4A8798F6F50D}"/>
            </a:ext>
          </a:extLst>
        </xdr:cNvPr>
        <xdr:cNvSpPr>
          <a:spLocks/>
        </xdr:cNvSpPr>
      </xdr:nvSpPr>
      <xdr:spPr bwMode="auto">
        <a:xfrm flipH="1">
          <a:off x="9201150" y="122396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68" name="Line 1137">
          <a:extLst>
            <a:ext uri="{FF2B5EF4-FFF2-40B4-BE49-F238E27FC236}">
              <a16:creationId xmlns:a16="http://schemas.microsoft.com/office/drawing/2014/main" id="{19CC8402-7C31-80B5-4017-0B1E4204051B}"/>
            </a:ext>
          </a:extLst>
        </xdr:cNvPr>
        <xdr:cNvSpPr>
          <a:spLocks noChangeShapeType="1"/>
        </xdr:cNvSpPr>
      </xdr:nvSpPr>
      <xdr:spPr bwMode="auto">
        <a:xfrm>
          <a:off x="9201150" y="122396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86</xdr:row>
      <xdr:rowOff>0</xdr:rowOff>
    </xdr:from>
    <xdr:to>
      <xdr:col>50</xdr:col>
      <xdr:colOff>0</xdr:colOff>
      <xdr:row>86</xdr:row>
      <xdr:rowOff>0</xdr:rowOff>
    </xdr:to>
    <xdr:sp macro="" textlink="">
      <xdr:nvSpPr>
        <xdr:cNvPr id="253569" name="Line 1199">
          <a:extLst>
            <a:ext uri="{FF2B5EF4-FFF2-40B4-BE49-F238E27FC236}">
              <a16:creationId xmlns:a16="http://schemas.microsoft.com/office/drawing/2014/main" id="{52FFB2B8-D86A-90A8-D8C8-3584A8DA30AB}"/>
            </a:ext>
          </a:extLst>
        </xdr:cNvPr>
        <xdr:cNvSpPr>
          <a:spLocks noChangeShapeType="1"/>
        </xdr:cNvSpPr>
      </xdr:nvSpPr>
      <xdr:spPr bwMode="auto">
        <a:xfrm flipH="1" flipV="1">
          <a:off x="58483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70" name="Line 1205">
          <a:extLst>
            <a:ext uri="{FF2B5EF4-FFF2-40B4-BE49-F238E27FC236}">
              <a16:creationId xmlns:a16="http://schemas.microsoft.com/office/drawing/2014/main" id="{3F6B0ED7-5ACB-7403-E7E4-1493F9A9000C}"/>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71" name="Line 1206">
          <a:extLst>
            <a:ext uri="{FF2B5EF4-FFF2-40B4-BE49-F238E27FC236}">
              <a16:creationId xmlns:a16="http://schemas.microsoft.com/office/drawing/2014/main" id="{97AA50DD-FA48-7BB4-EC4A-D1F2459D56D8}"/>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86</xdr:row>
      <xdr:rowOff>0</xdr:rowOff>
    </xdr:from>
    <xdr:to>
      <xdr:col>80</xdr:col>
      <xdr:colOff>0</xdr:colOff>
      <xdr:row>86</xdr:row>
      <xdr:rowOff>0</xdr:rowOff>
    </xdr:to>
    <xdr:sp macro="" textlink="">
      <xdr:nvSpPr>
        <xdr:cNvPr id="253572" name="Line 1207">
          <a:extLst>
            <a:ext uri="{FF2B5EF4-FFF2-40B4-BE49-F238E27FC236}">
              <a16:creationId xmlns:a16="http://schemas.microsoft.com/office/drawing/2014/main" id="{CF9934AA-9ABB-A6AC-7718-E95839484AB4}"/>
            </a:ext>
          </a:extLst>
        </xdr:cNvPr>
        <xdr:cNvSpPr>
          <a:spLocks noChangeShapeType="1"/>
        </xdr:cNvSpPr>
      </xdr:nvSpPr>
      <xdr:spPr bwMode="auto">
        <a:xfrm>
          <a:off x="9201150" y="122396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151</xdr:row>
      <xdr:rowOff>0</xdr:rowOff>
    </xdr:from>
    <xdr:to>
      <xdr:col>80</xdr:col>
      <xdr:colOff>0</xdr:colOff>
      <xdr:row>151</xdr:row>
      <xdr:rowOff>0</xdr:rowOff>
    </xdr:to>
    <xdr:sp macro="" textlink="">
      <xdr:nvSpPr>
        <xdr:cNvPr id="253573" name="Line 1295">
          <a:extLst>
            <a:ext uri="{FF2B5EF4-FFF2-40B4-BE49-F238E27FC236}">
              <a16:creationId xmlns:a16="http://schemas.microsoft.com/office/drawing/2014/main" id="{4FA8084B-0083-0182-8F97-32887A9B0437}"/>
            </a:ext>
          </a:extLst>
        </xdr:cNvPr>
        <xdr:cNvSpPr>
          <a:spLocks noChangeShapeType="1"/>
        </xdr:cNvSpPr>
      </xdr:nvSpPr>
      <xdr:spPr bwMode="auto">
        <a:xfrm>
          <a:off x="9201150" y="205073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53574" name="Line 1296">
          <a:extLst>
            <a:ext uri="{FF2B5EF4-FFF2-40B4-BE49-F238E27FC236}">
              <a16:creationId xmlns:a16="http://schemas.microsoft.com/office/drawing/2014/main" id="{1D7D8CF0-ED51-919F-352B-AA4C0557FF0E}"/>
            </a:ext>
          </a:extLst>
        </xdr:cNvPr>
        <xdr:cNvSpPr>
          <a:spLocks noChangeShapeType="1"/>
        </xdr:cNvSpPr>
      </xdr:nvSpPr>
      <xdr:spPr bwMode="auto">
        <a:xfrm>
          <a:off x="9201150" y="19935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53575" name="Line 1297">
          <a:extLst>
            <a:ext uri="{FF2B5EF4-FFF2-40B4-BE49-F238E27FC236}">
              <a16:creationId xmlns:a16="http://schemas.microsoft.com/office/drawing/2014/main" id="{FED3D22B-EC44-84AA-889F-3FF3C34AF1C2}"/>
            </a:ext>
          </a:extLst>
        </xdr:cNvPr>
        <xdr:cNvSpPr>
          <a:spLocks noChangeShapeType="1"/>
        </xdr:cNvSpPr>
      </xdr:nvSpPr>
      <xdr:spPr bwMode="auto">
        <a:xfrm>
          <a:off x="9201150" y="19935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53576" name="Line 1298">
          <a:extLst>
            <a:ext uri="{FF2B5EF4-FFF2-40B4-BE49-F238E27FC236}">
              <a16:creationId xmlns:a16="http://schemas.microsoft.com/office/drawing/2014/main" id="{DCA5E668-0A14-7148-4B95-5C01B5B94CBD}"/>
            </a:ext>
          </a:extLst>
        </xdr:cNvPr>
        <xdr:cNvSpPr>
          <a:spLocks noChangeShapeType="1"/>
        </xdr:cNvSpPr>
      </xdr:nvSpPr>
      <xdr:spPr bwMode="auto">
        <a:xfrm>
          <a:off x="9201150" y="19935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233</xdr:row>
      <xdr:rowOff>0</xdr:rowOff>
    </xdr:from>
    <xdr:to>
      <xdr:col>80</xdr:col>
      <xdr:colOff>0</xdr:colOff>
      <xdr:row>233</xdr:row>
      <xdr:rowOff>0</xdr:rowOff>
    </xdr:to>
    <xdr:sp macro="" textlink="">
      <xdr:nvSpPr>
        <xdr:cNvPr id="253577" name="Line 1374">
          <a:extLst>
            <a:ext uri="{FF2B5EF4-FFF2-40B4-BE49-F238E27FC236}">
              <a16:creationId xmlns:a16="http://schemas.microsoft.com/office/drawing/2014/main" id="{568BC85E-DA5E-A3EB-A89E-206B4F929908}"/>
            </a:ext>
          </a:extLst>
        </xdr:cNvPr>
        <xdr:cNvSpPr>
          <a:spLocks noChangeShapeType="1"/>
        </xdr:cNvSpPr>
      </xdr:nvSpPr>
      <xdr:spPr bwMode="auto">
        <a:xfrm>
          <a:off x="9201150" y="314706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53578" name="Line 1375">
          <a:extLst>
            <a:ext uri="{FF2B5EF4-FFF2-40B4-BE49-F238E27FC236}">
              <a16:creationId xmlns:a16="http://schemas.microsoft.com/office/drawing/2014/main" id="{3AC2449B-CE8F-1FE4-E436-76780BE4F4AA}"/>
            </a:ext>
          </a:extLst>
        </xdr:cNvPr>
        <xdr:cNvSpPr>
          <a:spLocks noChangeShapeType="1"/>
        </xdr:cNvSpPr>
      </xdr:nvSpPr>
      <xdr:spPr bwMode="auto">
        <a:xfrm>
          <a:off x="9201150" y="308610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53579" name="Line 1376">
          <a:extLst>
            <a:ext uri="{FF2B5EF4-FFF2-40B4-BE49-F238E27FC236}">
              <a16:creationId xmlns:a16="http://schemas.microsoft.com/office/drawing/2014/main" id="{BE918D34-A50A-FA7F-8612-7EF8AF481DD6}"/>
            </a:ext>
          </a:extLst>
        </xdr:cNvPr>
        <xdr:cNvSpPr>
          <a:spLocks noChangeShapeType="1"/>
        </xdr:cNvSpPr>
      </xdr:nvSpPr>
      <xdr:spPr bwMode="auto">
        <a:xfrm>
          <a:off x="9201150" y="308610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53580" name="Line 1377">
          <a:extLst>
            <a:ext uri="{FF2B5EF4-FFF2-40B4-BE49-F238E27FC236}">
              <a16:creationId xmlns:a16="http://schemas.microsoft.com/office/drawing/2014/main" id="{BDA33A0B-5FAE-08BB-8579-97990EB47011}"/>
            </a:ext>
          </a:extLst>
        </xdr:cNvPr>
        <xdr:cNvSpPr>
          <a:spLocks noChangeShapeType="1"/>
        </xdr:cNvSpPr>
      </xdr:nvSpPr>
      <xdr:spPr bwMode="auto">
        <a:xfrm>
          <a:off x="9201150" y="308610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251</xdr:row>
      <xdr:rowOff>0</xdr:rowOff>
    </xdr:from>
    <xdr:to>
      <xdr:col>59</xdr:col>
      <xdr:colOff>0</xdr:colOff>
      <xdr:row>251</xdr:row>
      <xdr:rowOff>0</xdr:rowOff>
    </xdr:to>
    <xdr:sp macro="" textlink="">
      <xdr:nvSpPr>
        <xdr:cNvPr id="253581" name="Line 1403">
          <a:extLst>
            <a:ext uri="{FF2B5EF4-FFF2-40B4-BE49-F238E27FC236}">
              <a16:creationId xmlns:a16="http://schemas.microsoft.com/office/drawing/2014/main" id="{1F400C24-6ABA-D7D3-8DD1-E0CFBA4B58A8}"/>
            </a:ext>
          </a:extLst>
        </xdr:cNvPr>
        <xdr:cNvSpPr>
          <a:spLocks noChangeShapeType="1"/>
        </xdr:cNvSpPr>
      </xdr:nvSpPr>
      <xdr:spPr bwMode="auto">
        <a:xfrm>
          <a:off x="6877050" y="34251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251</xdr:row>
      <xdr:rowOff>0</xdr:rowOff>
    </xdr:from>
    <xdr:to>
      <xdr:col>59</xdr:col>
      <xdr:colOff>0</xdr:colOff>
      <xdr:row>251</xdr:row>
      <xdr:rowOff>0</xdr:rowOff>
    </xdr:to>
    <xdr:sp macro="" textlink="">
      <xdr:nvSpPr>
        <xdr:cNvPr id="253582" name="Line 1422">
          <a:extLst>
            <a:ext uri="{FF2B5EF4-FFF2-40B4-BE49-F238E27FC236}">
              <a16:creationId xmlns:a16="http://schemas.microsoft.com/office/drawing/2014/main" id="{8D43F3C9-17B0-51E2-D09E-B8F71E2BB8A4}"/>
            </a:ext>
          </a:extLst>
        </xdr:cNvPr>
        <xdr:cNvSpPr>
          <a:spLocks noChangeShapeType="1"/>
        </xdr:cNvSpPr>
      </xdr:nvSpPr>
      <xdr:spPr bwMode="auto">
        <a:xfrm>
          <a:off x="6877050" y="34251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251</xdr:row>
      <xdr:rowOff>0</xdr:rowOff>
    </xdr:from>
    <xdr:to>
      <xdr:col>50</xdr:col>
      <xdr:colOff>0</xdr:colOff>
      <xdr:row>251</xdr:row>
      <xdr:rowOff>0</xdr:rowOff>
    </xdr:to>
    <xdr:sp macro="" textlink="">
      <xdr:nvSpPr>
        <xdr:cNvPr id="253583" name="Line 1442">
          <a:extLst>
            <a:ext uri="{FF2B5EF4-FFF2-40B4-BE49-F238E27FC236}">
              <a16:creationId xmlns:a16="http://schemas.microsoft.com/office/drawing/2014/main" id="{FBA6871B-EF43-F5AF-024F-427CBF4F362B}"/>
            </a:ext>
          </a:extLst>
        </xdr:cNvPr>
        <xdr:cNvSpPr>
          <a:spLocks noChangeShapeType="1"/>
        </xdr:cNvSpPr>
      </xdr:nvSpPr>
      <xdr:spPr bwMode="auto">
        <a:xfrm flipH="1" flipV="1">
          <a:off x="5848350" y="34251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251</xdr:row>
      <xdr:rowOff>0</xdr:rowOff>
    </xdr:from>
    <xdr:to>
      <xdr:col>80</xdr:col>
      <xdr:colOff>0</xdr:colOff>
      <xdr:row>251</xdr:row>
      <xdr:rowOff>0</xdr:rowOff>
    </xdr:to>
    <xdr:sp macro="" textlink="">
      <xdr:nvSpPr>
        <xdr:cNvPr id="253584" name="Line 1447">
          <a:extLst>
            <a:ext uri="{FF2B5EF4-FFF2-40B4-BE49-F238E27FC236}">
              <a16:creationId xmlns:a16="http://schemas.microsoft.com/office/drawing/2014/main" id="{4B69A426-10AD-B813-68BE-70624934E273}"/>
            </a:ext>
          </a:extLst>
        </xdr:cNvPr>
        <xdr:cNvSpPr>
          <a:spLocks noChangeShapeType="1"/>
        </xdr:cNvSpPr>
      </xdr:nvSpPr>
      <xdr:spPr bwMode="auto">
        <a:xfrm>
          <a:off x="9201150" y="34251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251</xdr:row>
      <xdr:rowOff>0</xdr:rowOff>
    </xdr:from>
    <xdr:to>
      <xdr:col>80</xdr:col>
      <xdr:colOff>0</xdr:colOff>
      <xdr:row>251</xdr:row>
      <xdr:rowOff>0</xdr:rowOff>
    </xdr:to>
    <xdr:sp macro="" textlink="">
      <xdr:nvSpPr>
        <xdr:cNvPr id="253585" name="Line 1448">
          <a:extLst>
            <a:ext uri="{FF2B5EF4-FFF2-40B4-BE49-F238E27FC236}">
              <a16:creationId xmlns:a16="http://schemas.microsoft.com/office/drawing/2014/main" id="{531E2A08-5CAD-3958-F7F6-76BB90F999B9}"/>
            </a:ext>
          </a:extLst>
        </xdr:cNvPr>
        <xdr:cNvSpPr>
          <a:spLocks noChangeShapeType="1"/>
        </xdr:cNvSpPr>
      </xdr:nvSpPr>
      <xdr:spPr bwMode="auto">
        <a:xfrm>
          <a:off x="9201150" y="34251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251</xdr:row>
      <xdr:rowOff>0</xdr:rowOff>
    </xdr:from>
    <xdr:to>
      <xdr:col>80</xdr:col>
      <xdr:colOff>0</xdr:colOff>
      <xdr:row>251</xdr:row>
      <xdr:rowOff>0</xdr:rowOff>
    </xdr:to>
    <xdr:sp macro="" textlink="">
      <xdr:nvSpPr>
        <xdr:cNvPr id="253586" name="Line 1449">
          <a:extLst>
            <a:ext uri="{FF2B5EF4-FFF2-40B4-BE49-F238E27FC236}">
              <a16:creationId xmlns:a16="http://schemas.microsoft.com/office/drawing/2014/main" id="{C140F00B-31E6-F79C-DF49-A68AB7AC4B7F}"/>
            </a:ext>
          </a:extLst>
        </xdr:cNvPr>
        <xdr:cNvSpPr>
          <a:spLocks noChangeShapeType="1"/>
        </xdr:cNvSpPr>
      </xdr:nvSpPr>
      <xdr:spPr bwMode="auto">
        <a:xfrm>
          <a:off x="9201150" y="34251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251</xdr:row>
      <xdr:rowOff>0</xdr:rowOff>
    </xdr:from>
    <xdr:to>
      <xdr:col>80</xdr:col>
      <xdr:colOff>0</xdr:colOff>
      <xdr:row>251</xdr:row>
      <xdr:rowOff>0</xdr:rowOff>
    </xdr:to>
    <xdr:sp macro="" textlink="">
      <xdr:nvSpPr>
        <xdr:cNvPr id="253587" name="Line 1450">
          <a:extLst>
            <a:ext uri="{FF2B5EF4-FFF2-40B4-BE49-F238E27FC236}">
              <a16:creationId xmlns:a16="http://schemas.microsoft.com/office/drawing/2014/main" id="{DF5F98E7-6550-AE75-5363-8F8475A0CAD5}"/>
            </a:ext>
          </a:extLst>
        </xdr:cNvPr>
        <xdr:cNvSpPr>
          <a:spLocks noChangeShapeType="1"/>
        </xdr:cNvSpPr>
      </xdr:nvSpPr>
      <xdr:spPr bwMode="auto">
        <a:xfrm>
          <a:off x="9201150" y="3425190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208877" name="Line 26">
          <a:extLst>
            <a:ext uri="{FF2B5EF4-FFF2-40B4-BE49-F238E27FC236}">
              <a16:creationId xmlns:a16="http://schemas.microsoft.com/office/drawing/2014/main" id="{0FDD0DA5-14C3-7B8B-3D52-3C17222FDDCA}"/>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8878" name="Line 31">
          <a:extLst>
            <a:ext uri="{FF2B5EF4-FFF2-40B4-BE49-F238E27FC236}">
              <a16:creationId xmlns:a16="http://schemas.microsoft.com/office/drawing/2014/main" id="{389F643F-B7D8-AB4B-2B0E-2EBFC712463C}"/>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8879" name="AutoShape 37">
          <a:extLst>
            <a:ext uri="{FF2B5EF4-FFF2-40B4-BE49-F238E27FC236}">
              <a16:creationId xmlns:a16="http://schemas.microsoft.com/office/drawing/2014/main" id="{031EEE30-2F14-9719-8177-96F578338748}"/>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8880" name="Group 38">
          <a:extLst>
            <a:ext uri="{FF2B5EF4-FFF2-40B4-BE49-F238E27FC236}">
              <a16:creationId xmlns:a16="http://schemas.microsoft.com/office/drawing/2014/main" id="{09BD0519-CE58-5556-E997-F66FAE87FC89}"/>
            </a:ext>
          </a:extLst>
        </xdr:cNvPr>
        <xdr:cNvGrpSpPr>
          <a:grpSpLocks/>
        </xdr:cNvGrpSpPr>
      </xdr:nvGrpSpPr>
      <xdr:grpSpPr bwMode="auto">
        <a:xfrm>
          <a:off x="3305175" y="10029825"/>
          <a:ext cx="3590925" cy="0"/>
          <a:chOff x="339" y="105"/>
          <a:chExt cx="360" cy="128"/>
        </a:xfrm>
      </xdr:grpSpPr>
      <xdr:sp macro="" textlink="">
        <xdr:nvSpPr>
          <xdr:cNvPr id="257041" name="Line 39">
            <a:extLst>
              <a:ext uri="{FF2B5EF4-FFF2-40B4-BE49-F238E27FC236}">
                <a16:creationId xmlns:a16="http://schemas.microsoft.com/office/drawing/2014/main" id="{06E07068-A3FE-A3DC-E679-21F765923A8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42" name="Line 40">
            <a:extLst>
              <a:ext uri="{FF2B5EF4-FFF2-40B4-BE49-F238E27FC236}">
                <a16:creationId xmlns:a16="http://schemas.microsoft.com/office/drawing/2014/main" id="{E2388826-9625-BFF3-B3DA-42863CFC49A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43" name="Freeform 41">
            <a:extLst>
              <a:ext uri="{FF2B5EF4-FFF2-40B4-BE49-F238E27FC236}">
                <a16:creationId xmlns:a16="http://schemas.microsoft.com/office/drawing/2014/main" id="{D91F0612-776D-B713-3EF5-E9F22B21087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8881" name="Line 42">
          <a:extLst>
            <a:ext uri="{FF2B5EF4-FFF2-40B4-BE49-F238E27FC236}">
              <a16:creationId xmlns:a16="http://schemas.microsoft.com/office/drawing/2014/main" id="{BB8F119B-D1AF-1367-1C8A-5034DDEBFFF1}"/>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8882" name="Line 43">
          <a:extLst>
            <a:ext uri="{FF2B5EF4-FFF2-40B4-BE49-F238E27FC236}">
              <a16:creationId xmlns:a16="http://schemas.microsoft.com/office/drawing/2014/main" id="{B14D249D-700C-E6BC-AA3F-F12F6607C37E}"/>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8883" name="Line 44">
          <a:extLst>
            <a:ext uri="{FF2B5EF4-FFF2-40B4-BE49-F238E27FC236}">
              <a16:creationId xmlns:a16="http://schemas.microsoft.com/office/drawing/2014/main" id="{A855FFF4-C055-6C4A-6CF7-D0EEFACF97B7}"/>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8884" name="Freeform 45">
          <a:extLst>
            <a:ext uri="{FF2B5EF4-FFF2-40B4-BE49-F238E27FC236}">
              <a16:creationId xmlns:a16="http://schemas.microsoft.com/office/drawing/2014/main" id="{94B4DD66-2363-0212-F3D4-2FE716B7AB94}"/>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08885" name="Freeform 46">
          <a:extLst>
            <a:ext uri="{FF2B5EF4-FFF2-40B4-BE49-F238E27FC236}">
              <a16:creationId xmlns:a16="http://schemas.microsoft.com/office/drawing/2014/main" id="{1E36C020-33FB-3137-D889-535DAC919A37}"/>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08886" name="Freeform 47">
          <a:extLst>
            <a:ext uri="{FF2B5EF4-FFF2-40B4-BE49-F238E27FC236}">
              <a16:creationId xmlns:a16="http://schemas.microsoft.com/office/drawing/2014/main" id="{43BED602-3D81-8F9B-F01D-21B3BBB11A2D}"/>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08887" name="Line 48">
          <a:extLst>
            <a:ext uri="{FF2B5EF4-FFF2-40B4-BE49-F238E27FC236}">
              <a16:creationId xmlns:a16="http://schemas.microsoft.com/office/drawing/2014/main" id="{C092DF55-3DCB-04FB-EECC-43627DBEAE6D}"/>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08888" name="Group 49">
          <a:extLst>
            <a:ext uri="{FF2B5EF4-FFF2-40B4-BE49-F238E27FC236}">
              <a16:creationId xmlns:a16="http://schemas.microsoft.com/office/drawing/2014/main" id="{E578DC91-FCA3-8D76-E593-E10D25B50D76}"/>
            </a:ext>
          </a:extLst>
        </xdr:cNvPr>
        <xdr:cNvGrpSpPr>
          <a:grpSpLocks/>
        </xdr:cNvGrpSpPr>
      </xdr:nvGrpSpPr>
      <xdr:grpSpPr bwMode="auto">
        <a:xfrm>
          <a:off x="28575" y="10029825"/>
          <a:ext cx="6791325" cy="0"/>
          <a:chOff x="3" y="417"/>
          <a:chExt cx="688" cy="592"/>
        </a:xfrm>
      </xdr:grpSpPr>
      <xdr:sp macro="" textlink="">
        <xdr:nvSpPr>
          <xdr:cNvPr id="257038" name="Line 50">
            <a:extLst>
              <a:ext uri="{FF2B5EF4-FFF2-40B4-BE49-F238E27FC236}">
                <a16:creationId xmlns:a16="http://schemas.microsoft.com/office/drawing/2014/main" id="{47A74F28-28C5-7C0C-9F17-95735EBF3D52}"/>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39" name="Line 51">
            <a:extLst>
              <a:ext uri="{FF2B5EF4-FFF2-40B4-BE49-F238E27FC236}">
                <a16:creationId xmlns:a16="http://schemas.microsoft.com/office/drawing/2014/main" id="{2B188FC9-CC72-BACF-B790-44E6306A36DE}"/>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40" name="Freeform 52">
            <a:extLst>
              <a:ext uri="{FF2B5EF4-FFF2-40B4-BE49-F238E27FC236}">
                <a16:creationId xmlns:a16="http://schemas.microsoft.com/office/drawing/2014/main" id="{2C76821A-99D1-2840-8071-4F8531AB0880}"/>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08889" name="Freeform 53">
          <a:extLst>
            <a:ext uri="{FF2B5EF4-FFF2-40B4-BE49-F238E27FC236}">
              <a16:creationId xmlns:a16="http://schemas.microsoft.com/office/drawing/2014/main" id="{AA3D3CD4-2D2D-9C0A-652B-2CEF58D6E22F}"/>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08890" name="AutoShape 54">
          <a:extLst>
            <a:ext uri="{FF2B5EF4-FFF2-40B4-BE49-F238E27FC236}">
              <a16:creationId xmlns:a16="http://schemas.microsoft.com/office/drawing/2014/main" id="{7BC768CE-5526-ED54-09E7-BD316CA0C274}"/>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08891" name="Group 55">
          <a:extLst>
            <a:ext uri="{FF2B5EF4-FFF2-40B4-BE49-F238E27FC236}">
              <a16:creationId xmlns:a16="http://schemas.microsoft.com/office/drawing/2014/main" id="{5ADAEFD3-86C1-173A-E29C-EF55DD7EED96}"/>
            </a:ext>
          </a:extLst>
        </xdr:cNvPr>
        <xdr:cNvGrpSpPr>
          <a:grpSpLocks/>
        </xdr:cNvGrpSpPr>
      </xdr:nvGrpSpPr>
      <xdr:grpSpPr bwMode="auto">
        <a:xfrm>
          <a:off x="3305175" y="10029825"/>
          <a:ext cx="3590925" cy="0"/>
          <a:chOff x="339" y="105"/>
          <a:chExt cx="360" cy="128"/>
        </a:xfrm>
      </xdr:grpSpPr>
      <xdr:sp macro="" textlink="">
        <xdr:nvSpPr>
          <xdr:cNvPr id="257035" name="Line 56">
            <a:extLst>
              <a:ext uri="{FF2B5EF4-FFF2-40B4-BE49-F238E27FC236}">
                <a16:creationId xmlns:a16="http://schemas.microsoft.com/office/drawing/2014/main" id="{1D554389-FEE7-48A0-9D42-EC655DF558F3}"/>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36" name="Line 57">
            <a:extLst>
              <a:ext uri="{FF2B5EF4-FFF2-40B4-BE49-F238E27FC236}">
                <a16:creationId xmlns:a16="http://schemas.microsoft.com/office/drawing/2014/main" id="{C735FD72-7CD2-3244-CF87-ECDDA22D64F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37" name="Freeform 58">
            <a:extLst>
              <a:ext uri="{FF2B5EF4-FFF2-40B4-BE49-F238E27FC236}">
                <a16:creationId xmlns:a16="http://schemas.microsoft.com/office/drawing/2014/main" id="{9FEF4007-2107-551B-D62E-0070283D360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08892" name="Line 59">
          <a:extLst>
            <a:ext uri="{FF2B5EF4-FFF2-40B4-BE49-F238E27FC236}">
              <a16:creationId xmlns:a16="http://schemas.microsoft.com/office/drawing/2014/main" id="{BB7244E7-BDF0-9686-8470-56384EF6919A}"/>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08893" name="Line 60">
          <a:extLst>
            <a:ext uri="{FF2B5EF4-FFF2-40B4-BE49-F238E27FC236}">
              <a16:creationId xmlns:a16="http://schemas.microsoft.com/office/drawing/2014/main" id="{9C40C805-3C8A-F32B-4868-177FEF07B525}"/>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08894" name="Line 61">
          <a:extLst>
            <a:ext uri="{FF2B5EF4-FFF2-40B4-BE49-F238E27FC236}">
              <a16:creationId xmlns:a16="http://schemas.microsoft.com/office/drawing/2014/main" id="{65629840-A395-2498-6838-56B2FFC608ED}"/>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08895" name="Freeform 62">
          <a:extLst>
            <a:ext uri="{FF2B5EF4-FFF2-40B4-BE49-F238E27FC236}">
              <a16:creationId xmlns:a16="http://schemas.microsoft.com/office/drawing/2014/main" id="{EBA7AAC6-6865-9B0D-9ACF-DED2A4CEA4EE}"/>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7024" name="Freeform 63">
          <a:extLst>
            <a:ext uri="{FF2B5EF4-FFF2-40B4-BE49-F238E27FC236}">
              <a16:creationId xmlns:a16="http://schemas.microsoft.com/office/drawing/2014/main" id="{E956278F-0DFF-E5A5-9D0E-1AC9DA97390F}"/>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57025" name="Freeform 64">
          <a:extLst>
            <a:ext uri="{FF2B5EF4-FFF2-40B4-BE49-F238E27FC236}">
              <a16:creationId xmlns:a16="http://schemas.microsoft.com/office/drawing/2014/main" id="{029E2C87-55E7-93B6-9C4D-C2DB26DE5C32}"/>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7026" name="Line 65">
          <a:extLst>
            <a:ext uri="{FF2B5EF4-FFF2-40B4-BE49-F238E27FC236}">
              <a16:creationId xmlns:a16="http://schemas.microsoft.com/office/drawing/2014/main" id="{026F0812-653F-E6AA-D2BC-BC89EE265255}"/>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7027" name="Group 66">
          <a:extLst>
            <a:ext uri="{FF2B5EF4-FFF2-40B4-BE49-F238E27FC236}">
              <a16:creationId xmlns:a16="http://schemas.microsoft.com/office/drawing/2014/main" id="{4E0307B4-4173-81FA-4B4F-8D1CEC64176F}"/>
            </a:ext>
          </a:extLst>
        </xdr:cNvPr>
        <xdr:cNvGrpSpPr>
          <a:grpSpLocks/>
        </xdr:cNvGrpSpPr>
      </xdr:nvGrpSpPr>
      <xdr:grpSpPr bwMode="auto">
        <a:xfrm>
          <a:off x="28575" y="10029825"/>
          <a:ext cx="6791325" cy="0"/>
          <a:chOff x="3" y="417"/>
          <a:chExt cx="688" cy="592"/>
        </a:xfrm>
      </xdr:grpSpPr>
      <xdr:sp macro="" textlink="">
        <xdr:nvSpPr>
          <xdr:cNvPr id="257032" name="Line 67">
            <a:extLst>
              <a:ext uri="{FF2B5EF4-FFF2-40B4-BE49-F238E27FC236}">
                <a16:creationId xmlns:a16="http://schemas.microsoft.com/office/drawing/2014/main" id="{0D0AE373-221C-6EDA-8F83-87879C7C3627}"/>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33" name="Line 68">
            <a:extLst>
              <a:ext uri="{FF2B5EF4-FFF2-40B4-BE49-F238E27FC236}">
                <a16:creationId xmlns:a16="http://schemas.microsoft.com/office/drawing/2014/main" id="{4DE2CBEC-D10A-4F8C-92F7-26F1A4551EA2}"/>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7034" name="Freeform 69">
            <a:extLst>
              <a:ext uri="{FF2B5EF4-FFF2-40B4-BE49-F238E27FC236}">
                <a16:creationId xmlns:a16="http://schemas.microsoft.com/office/drawing/2014/main" id="{CB42CE63-8841-A1CF-326B-0DDFFA9ED39D}"/>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7028" name="Freeform 70">
          <a:extLst>
            <a:ext uri="{FF2B5EF4-FFF2-40B4-BE49-F238E27FC236}">
              <a16:creationId xmlns:a16="http://schemas.microsoft.com/office/drawing/2014/main" id="{FCD271B4-425D-9DA0-9DD9-4B31C79FDB97}"/>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57029" name="Line 114">
          <a:extLst>
            <a:ext uri="{FF2B5EF4-FFF2-40B4-BE49-F238E27FC236}">
              <a16:creationId xmlns:a16="http://schemas.microsoft.com/office/drawing/2014/main" id="{77BADB52-36AC-3F9B-4B02-DBCDB9E28521}"/>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57030" name="Line 126">
          <a:extLst>
            <a:ext uri="{FF2B5EF4-FFF2-40B4-BE49-F238E27FC236}">
              <a16:creationId xmlns:a16="http://schemas.microsoft.com/office/drawing/2014/main" id="{6E9A8D1D-F8EB-CED7-D36C-09952C6E3349}"/>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57031" name="Line 128">
          <a:extLst>
            <a:ext uri="{FF2B5EF4-FFF2-40B4-BE49-F238E27FC236}">
              <a16:creationId xmlns:a16="http://schemas.microsoft.com/office/drawing/2014/main" id="{4F461E69-F919-8CE3-628C-83CEFB5E99FE}"/>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234404" name="Line 18">
          <a:extLst>
            <a:ext uri="{FF2B5EF4-FFF2-40B4-BE49-F238E27FC236}">
              <a16:creationId xmlns:a16="http://schemas.microsoft.com/office/drawing/2014/main" id="{DC7E2E2A-96BF-7DBB-70F5-8669387EB499}"/>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34405" name="Line 19">
          <a:extLst>
            <a:ext uri="{FF2B5EF4-FFF2-40B4-BE49-F238E27FC236}">
              <a16:creationId xmlns:a16="http://schemas.microsoft.com/office/drawing/2014/main" id="{B89336C2-3920-8281-7330-02F9A1861E34}"/>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34406" name="AutoShape 20">
          <a:extLst>
            <a:ext uri="{FF2B5EF4-FFF2-40B4-BE49-F238E27FC236}">
              <a16:creationId xmlns:a16="http://schemas.microsoft.com/office/drawing/2014/main" id="{9C829751-41D5-9588-7B51-09130B386C4B}"/>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34407" name="Group 21">
          <a:extLst>
            <a:ext uri="{FF2B5EF4-FFF2-40B4-BE49-F238E27FC236}">
              <a16:creationId xmlns:a16="http://schemas.microsoft.com/office/drawing/2014/main" id="{5A4352AC-3408-EF66-3E66-F51A73AAFF0E}"/>
            </a:ext>
          </a:extLst>
        </xdr:cNvPr>
        <xdr:cNvGrpSpPr>
          <a:grpSpLocks/>
        </xdr:cNvGrpSpPr>
      </xdr:nvGrpSpPr>
      <xdr:grpSpPr bwMode="auto">
        <a:xfrm>
          <a:off x="3305175" y="10029825"/>
          <a:ext cx="3590925" cy="0"/>
          <a:chOff x="339" y="105"/>
          <a:chExt cx="360" cy="128"/>
        </a:xfrm>
      </xdr:grpSpPr>
      <xdr:sp macro="" textlink="">
        <xdr:nvSpPr>
          <xdr:cNvPr id="234478" name="Line 22">
            <a:extLst>
              <a:ext uri="{FF2B5EF4-FFF2-40B4-BE49-F238E27FC236}">
                <a16:creationId xmlns:a16="http://schemas.microsoft.com/office/drawing/2014/main" id="{37FD1C8A-F37B-759A-FDEE-C93A20ECB3E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79" name="Line 23">
            <a:extLst>
              <a:ext uri="{FF2B5EF4-FFF2-40B4-BE49-F238E27FC236}">
                <a16:creationId xmlns:a16="http://schemas.microsoft.com/office/drawing/2014/main" id="{0204F1C6-23F0-BB4F-8C05-F0ACC0730F8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80" name="Freeform 24">
            <a:extLst>
              <a:ext uri="{FF2B5EF4-FFF2-40B4-BE49-F238E27FC236}">
                <a16:creationId xmlns:a16="http://schemas.microsoft.com/office/drawing/2014/main" id="{66137EAA-A6FF-35AA-E4A2-F2F5E36F2DB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34408" name="Line 25">
          <a:extLst>
            <a:ext uri="{FF2B5EF4-FFF2-40B4-BE49-F238E27FC236}">
              <a16:creationId xmlns:a16="http://schemas.microsoft.com/office/drawing/2014/main" id="{901AE9C0-2ACC-2721-A81A-99DB03A4C96D}"/>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34409" name="Line 26">
          <a:extLst>
            <a:ext uri="{FF2B5EF4-FFF2-40B4-BE49-F238E27FC236}">
              <a16:creationId xmlns:a16="http://schemas.microsoft.com/office/drawing/2014/main" id="{E5469647-D5B0-5FF4-CD08-472864FAE9E7}"/>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34410" name="Line 27">
          <a:extLst>
            <a:ext uri="{FF2B5EF4-FFF2-40B4-BE49-F238E27FC236}">
              <a16:creationId xmlns:a16="http://schemas.microsoft.com/office/drawing/2014/main" id="{4B4D0257-B0A3-7354-6EC3-7516CB4260AF}"/>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34411" name="Freeform 28">
          <a:extLst>
            <a:ext uri="{FF2B5EF4-FFF2-40B4-BE49-F238E27FC236}">
              <a16:creationId xmlns:a16="http://schemas.microsoft.com/office/drawing/2014/main" id="{0E30CE6D-FF9F-163D-7A85-77D4A5233114}"/>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34412" name="Freeform 29">
          <a:extLst>
            <a:ext uri="{FF2B5EF4-FFF2-40B4-BE49-F238E27FC236}">
              <a16:creationId xmlns:a16="http://schemas.microsoft.com/office/drawing/2014/main" id="{C484CBF6-2E28-EE45-890A-F1BE4CFEAA8E}"/>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34413" name="Freeform 30">
          <a:extLst>
            <a:ext uri="{FF2B5EF4-FFF2-40B4-BE49-F238E27FC236}">
              <a16:creationId xmlns:a16="http://schemas.microsoft.com/office/drawing/2014/main" id="{8D260494-6179-4FCC-146B-1211BAB4FD48}"/>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34414" name="Line 31">
          <a:extLst>
            <a:ext uri="{FF2B5EF4-FFF2-40B4-BE49-F238E27FC236}">
              <a16:creationId xmlns:a16="http://schemas.microsoft.com/office/drawing/2014/main" id="{D0AD251A-24C8-C904-FE15-7E3143A66DB2}"/>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34415" name="Group 32">
          <a:extLst>
            <a:ext uri="{FF2B5EF4-FFF2-40B4-BE49-F238E27FC236}">
              <a16:creationId xmlns:a16="http://schemas.microsoft.com/office/drawing/2014/main" id="{8D192902-DF65-508A-C1F1-01158C2C7476}"/>
            </a:ext>
          </a:extLst>
        </xdr:cNvPr>
        <xdr:cNvGrpSpPr>
          <a:grpSpLocks/>
        </xdr:cNvGrpSpPr>
      </xdr:nvGrpSpPr>
      <xdr:grpSpPr bwMode="auto">
        <a:xfrm>
          <a:off x="28575" y="10029825"/>
          <a:ext cx="6791325" cy="0"/>
          <a:chOff x="3" y="417"/>
          <a:chExt cx="688" cy="592"/>
        </a:xfrm>
      </xdr:grpSpPr>
      <xdr:sp macro="" textlink="">
        <xdr:nvSpPr>
          <xdr:cNvPr id="234475" name="Line 33">
            <a:extLst>
              <a:ext uri="{FF2B5EF4-FFF2-40B4-BE49-F238E27FC236}">
                <a16:creationId xmlns:a16="http://schemas.microsoft.com/office/drawing/2014/main" id="{18EBF973-914B-2964-F495-C638711041B4}"/>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76" name="Line 34">
            <a:extLst>
              <a:ext uri="{FF2B5EF4-FFF2-40B4-BE49-F238E27FC236}">
                <a16:creationId xmlns:a16="http://schemas.microsoft.com/office/drawing/2014/main" id="{9B341932-949E-EA85-49C8-94F59486508A}"/>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77" name="Freeform 35">
            <a:extLst>
              <a:ext uri="{FF2B5EF4-FFF2-40B4-BE49-F238E27FC236}">
                <a16:creationId xmlns:a16="http://schemas.microsoft.com/office/drawing/2014/main" id="{A190BD43-316C-38A9-90F3-1F14AD0067C2}"/>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34416" name="Freeform 36">
          <a:extLst>
            <a:ext uri="{FF2B5EF4-FFF2-40B4-BE49-F238E27FC236}">
              <a16:creationId xmlns:a16="http://schemas.microsoft.com/office/drawing/2014/main" id="{F99CF410-5512-2297-B782-AC208A8C6EDA}"/>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34417" name="AutoShape 37">
          <a:extLst>
            <a:ext uri="{FF2B5EF4-FFF2-40B4-BE49-F238E27FC236}">
              <a16:creationId xmlns:a16="http://schemas.microsoft.com/office/drawing/2014/main" id="{FD924F13-D76F-3C3F-93DB-B76AF76E5788}"/>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34418" name="Group 38">
          <a:extLst>
            <a:ext uri="{FF2B5EF4-FFF2-40B4-BE49-F238E27FC236}">
              <a16:creationId xmlns:a16="http://schemas.microsoft.com/office/drawing/2014/main" id="{29F222F4-DDAF-B22D-D975-5C63926D836B}"/>
            </a:ext>
          </a:extLst>
        </xdr:cNvPr>
        <xdr:cNvGrpSpPr>
          <a:grpSpLocks/>
        </xdr:cNvGrpSpPr>
      </xdr:nvGrpSpPr>
      <xdr:grpSpPr bwMode="auto">
        <a:xfrm>
          <a:off x="3305175" y="10029825"/>
          <a:ext cx="3590925" cy="0"/>
          <a:chOff x="339" y="105"/>
          <a:chExt cx="360" cy="128"/>
        </a:xfrm>
      </xdr:grpSpPr>
      <xdr:sp macro="" textlink="">
        <xdr:nvSpPr>
          <xdr:cNvPr id="234472" name="Line 39">
            <a:extLst>
              <a:ext uri="{FF2B5EF4-FFF2-40B4-BE49-F238E27FC236}">
                <a16:creationId xmlns:a16="http://schemas.microsoft.com/office/drawing/2014/main" id="{8BD7CA8D-9B36-AC89-D732-29A4E40AC6A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73" name="Line 40">
            <a:extLst>
              <a:ext uri="{FF2B5EF4-FFF2-40B4-BE49-F238E27FC236}">
                <a16:creationId xmlns:a16="http://schemas.microsoft.com/office/drawing/2014/main" id="{5A931844-1763-EE3E-15B6-31540F79EE4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74" name="Freeform 41">
            <a:extLst>
              <a:ext uri="{FF2B5EF4-FFF2-40B4-BE49-F238E27FC236}">
                <a16:creationId xmlns:a16="http://schemas.microsoft.com/office/drawing/2014/main" id="{F3C4DEA2-6B69-3B30-D775-AE074999C1FF}"/>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34419" name="Line 42">
          <a:extLst>
            <a:ext uri="{FF2B5EF4-FFF2-40B4-BE49-F238E27FC236}">
              <a16:creationId xmlns:a16="http://schemas.microsoft.com/office/drawing/2014/main" id="{80B69AEE-8888-2292-2B99-702B03E60E37}"/>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34420" name="Line 43">
          <a:extLst>
            <a:ext uri="{FF2B5EF4-FFF2-40B4-BE49-F238E27FC236}">
              <a16:creationId xmlns:a16="http://schemas.microsoft.com/office/drawing/2014/main" id="{4FB0EC44-9540-536B-D56E-DF4EA39D2A08}"/>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34421" name="Line 44">
          <a:extLst>
            <a:ext uri="{FF2B5EF4-FFF2-40B4-BE49-F238E27FC236}">
              <a16:creationId xmlns:a16="http://schemas.microsoft.com/office/drawing/2014/main" id="{5B24A8EE-4F33-1188-AD76-26787A929D2E}"/>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34422" name="Freeform 45">
          <a:extLst>
            <a:ext uri="{FF2B5EF4-FFF2-40B4-BE49-F238E27FC236}">
              <a16:creationId xmlns:a16="http://schemas.microsoft.com/office/drawing/2014/main" id="{A1705A55-726F-A21E-FCD6-F4E73EA30256}"/>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34423" name="Freeform 46">
          <a:extLst>
            <a:ext uri="{FF2B5EF4-FFF2-40B4-BE49-F238E27FC236}">
              <a16:creationId xmlns:a16="http://schemas.microsoft.com/office/drawing/2014/main" id="{5F62AD9A-0D05-90EE-5240-8F52D2E4205D}"/>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34424" name="Freeform 47">
          <a:extLst>
            <a:ext uri="{FF2B5EF4-FFF2-40B4-BE49-F238E27FC236}">
              <a16:creationId xmlns:a16="http://schemas.microsoft.com/office/drawing/2014/main" id="{C0D3B8A2-0C59-2881-E547-41D418D563FC}"/>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34425" name="Line 48">
          <a:extLst>
            <a:ext uri="{FF2B5EF4-FFF2-40B4-BE49-F238E27FC236}">
              <a16:creationId xmlns:a16="http://schemas.microsoft.com/office/drawing/2014/main" id="{9EBDECD1-C439-73B6-83DB-7FD4292CFF22}"/>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34426" name="Group 49">
          <a:extLst>
            <a:ext uri="{FF2B5EF4-FFF2-40B4-BE49-F238E27FC236}">
              <a16:creationId xmlns:a16="http://schemas.microsoft.com/office/drawing/2014/main" id="{EF34035A-8519-4D46-51FD-B1BD14957FC0}"/>
            </a:ext>
          </a:extLst>
        </xdr:cNvPr>
        <xdr:cNvGrpSpPr>
          <a:grpSpLocks/>
        </xdr:cNvGrpSpPr>
      </xdr:nvGrpSpPr>
      <xdr:grpSpPr bwMode="auto">
        <a:xfrm>
          <a:off x="28575" y="10029825"/>
          <a:ext cx="6791325" cy="0"/>
          <a:chOff x="3" y="417"/>
          <a:chExt cx="688" cy="592"/>
        </a:xfrm>
      </xdr:grpSpPr>
      <xdr:sp macro="" textlink="">
        <xdr:nvSpPr>
          <xdr:cNvPr id="234469" name="Line 50">
            <a:extLst>
              <a:ext uri="{FF2B5EF4-FFF2-40B4-BE49-F238E27FC236}">
                <a16:creationId xmlns:a16="http://schemas.microsoft.com/office/drawing/2014/main" id="{14A95219-982E-2064-CF34-9ADC3BD1B37C}"/>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70" name="Line 51">
            <a:extLst>
              <a:ext uri="{FF2B5EF4-FFF2-40B4-BE49-F238E27FC236}">
                <a16:creationId xmlns:a16="http://schemas.microsoft.com/office/drawing/2014/main" id="{B39A419E-108D-4150-2E45-62FCC088744D}"/>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71" name="Freeform 52">
            <a:extLst>
              <a:ext uri="{FF2B5EF4-FFF2-40B4-BE49-F238E27FC236}">
                <a16:creationId xmlns:a16="http://schemas.microsoft.com/office/drawing/2014/main" id="{0E987C41-F00A-0B45-359F-AEA5EEA7E203}"/>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34427" name="Freeform 53">
          <a:extLst>
            <a:ext uri="{FF2B5EF4-FFF2-40B4-BE49-F238E27FC236}">
              <a16:creationId xmlns:a16="http://schemas.microsoft.com/office/drawing/2014/main" id="{7CCF97E4-FF70-03B3-D64A-986CF9B2E9B3}"/>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193</xdr:row>
      <xdr:rowOff>38100</xdr:rowOff>
    </xdr:from>
    <xdr:to>
      <xdr:col>1</xdr:col>
      <xdr:colOff>95250</xdr:colOff>
      <xdr:row>194</xdr:row>
      <xdr:rowOff>0</xdr:rowOff>
    </xdr:to>
    <xdr:sp macro="" textlink="">
      <xdr:nvSpPr>
        <xdr:cNvPr id="234428" name="Freeform 61">
          <a:extLst>
            <a:ext uri="{FF2B5EF4-FFF2-40B4-BE49-F238E27FC236}">
              <a16:creationId xmlns:a16="http://schemas.microsoft.com/office/drawing/2014/main" id="{1F76C557-41D8-FD32-21E6-61EC331832C6}"/>
            </a:ext>
          </a:extLst>
        </xdr:cNvPr>
        <xdr:cNvSpPr>
          <a:spLocks/>
        </xdr:cNvSpPr>
      </xdr:nvSpPr>
      <xdr:spPr bwMode="auto">
        <a:xfrm>
          <a:off x="28575" y="21155025"/>
          <a:ext cx="95250" cy="114300"/>
        </a:xfrm>
        <a:custGeom>
          <a:avLst/>
          <a:gdLst>
            <a:gd name="T0" fmla="*/ 0 w 10"/>
            <a:gd name="T1" fmla="*/ 0 h 8"/>
            <a:gd name="T2" fmla="*/ 2147483646 w 10"/>
            <a:gd name="T3" fmla="*/ 2147483646 h 8"/>
            <a:gd name="T4" fmla="*/ 2147483646 w 10"/>
            <a:gd name="T5" fmla="*/ 2147483646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292</xdr:row>
      <xdr:rowOff>38100</xdr:rowOff>
    </xdr:from>
    <xdr:to>
      <xdr:col>1</xdr:col>
      <xdr:colOff>95250</xdr:colOff>
      <xdr:row>293</xdr:row>
      <xdr:rowOff>0</xdr:rowOff>
    </xdr:to>
    <xdr:sp macro="" textlink="">
      <xdr:nvSpPr>
        <xdr:cNvPr id="234429" name="Freeform 77">
          <a:extLst>
            <a:ext uri="{FF2B5EF4-FFF2-40B4-BE49-F238E27FC236}">
              <a16:creationId xmlns:a16="http://schemas.microsoft.com/office/drawing/2014/main" id="{08A8DDF1-7403-5558-0AEB-B70E819D2BA0}"/>
            </a:ext>
          </a:extLst>
        </xdr:cNvPr>
        <xdr:cNvSpPr>
          <a:spLocks/>
        </xdr:cNvSpPr>
      </xdr:nvSpPr>
      <xdr:spPr bwMode="auto">
        <a:xfrm>
          <a:off x="28575" y="31337250"/>
          <a:ext cx="95250" cy="114300"/>
        </a:xfrm>
        <a:custGeom>
          <a:avLst/>
          <a:gdLst>
            <a:gd name="T0" fmla="*/ 0 w 10"/>
            <a:gd name="T1" fmla="*/ 0 h 8"/>
            <a:gd name="T2" fmla="*/ 2147483646 w 10"/>
            <a:gd name="T3" fmla="*/ 2147483646 h 8"/>
            <a:gd name="T4" fmla="*/ 2147483646 w 10"/>
            <a:gd name="T5" fmla="*/ 2147483646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34430" name="Line 26">
          <a:extLst>
            <a:ext uri="{FF2B5EF4-FFF2-40B4-BE49-F238E27FC236}">
              <a16:creationId xmlns:a16="http://schemas.microsoft.com/office/drawing/2014/main" id="{C4D16A55-8D71-F11B-276D-11870B2E852A}"/>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34431" name="Line 31">
          <a:extLst>
            <a:ext uri="{FF2B5EF4-FFF2-40B4-BE49-F238E27FC236}">
              <a16:creationId xmlns:a16="http://schemas.microsoft.com/office/drawing/2014/main" id="{0D35182E-D4D5-D78D-3440-64CDD4AD4250}"/>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34432" name="AutoShape 37">
          <a:extLst>
            <a:ext uri="{FF2B5EF4-FFF2-40B4-BE49-F238E27FC236}">
              <a16:creationId xmlns:a16="http://schemas.microsoft.com/office/drawing/2014/main" id="{95F0B3D4-4198-7F7D-AB58-3CA400E94D9B}"/>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34433" name="Group 38">
          <a:extLst>
            <a:ext uri="{FF2B5EF4-FFF2-40B4-BE49-F238E27FC236}">
              <a16:creationId xmlns:a16="http://schemas.microsoft.com/office/drawing/2014/main" id="{B79AEA6D-76DD-DC48-D0E5-7F38C3567E0D}"/>
            </a:ext>
          </a:extLst>
        </xdr:cNvPr>
        <xdr:cNvGrpSpPr>
          <a:grpSpLocks/>
        </xdr:cNvGrpSpPr>
      </xdr:nvGrpSpPr>
      <xdr:grpSpPr bwMode="auto">
        <a:xfrm>
          <a:off x="3305175" y="10029825"/>
          <a:ext cx="3590925" cy="0"/>
          <a:chOff x="339" y="105"/>
          <a:chExt cx="360" cy="128"/>
        </a:xfrm>
      </xdr:grpSpPr>
      <xdr:sp macro="" textlink="">
        <xdr:nvSpPr>
          <xdr:cNvPr id="234466" name="Line 39">
            <a:extLst>
              <a:ext uri="{FF2B5EF4-FFF2-40B4-BE49-F238E27FC236}">
                <a16:creationId xmlns:a16="http://schemas.microsoft.com/office/drawing/2014/main" id="{32C69458-A5FA-AC51-B723-8B4E1DE71CC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67" name="Line 40">
            <a:extLst>
              <a:ext uri="{FF2B5EF4-FFF2-40B4-BE49-F238E27FC236}">
                <a16:creationId xmlns:a16="http://schemas.microsoft.com/office/drawing/2014/main" id="{CC937829-B821-CCD6-8B17-849DD3592DF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68" name="Freeform 41">
            <a:extLst>
              <a:ext uri="{FF2B5EF4-FFF2-40B4-BE49-F238E27FC236}">
                <a16:creationId xmlns:a16="http://schemas.microsoft.com/office/drawing/2014/main" id="{AF7686C6-E0DE-8048-556E-E1958327983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34434" name="Line 42">
          <a:extLst>
            <a:ext uri="{FF2B5EF4-FFF2-40B4-BE49-F238E27FC236}">
              <a16:creationId xmlns:a16="http://schemas.microsoft.com/office/drawing/2014/main" id="{57890D9B-35A9-58F0-066D-D73B0D4EBE22}"/>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34435" name="Line 43">
          <a:extLst>
            <a:ext uri="{FF2B5EF4-FFF2-40B4-BE49-F238E27FC236}">
              <a16:creationId xmlns:a16="http://schemas.microsoft.com/office/drawing/2014/main" id="{3B15BEC8-E700-BE7A-DE72-F9706D947D1D}"/>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34436" name="Line 44">
          <a:extLst>
            <a:ext uri="{FF2B5EF4-FFF2-40B4-BE49-F238E27FC236}">
              <a16:creationId xmlns:a16="http://schemas.microsoft.com/office/drawing/2014/main" id="{548EDCB2-C091-15EE-FCA2-73F6BCB5B7AB}"/>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34437" name="Freeform 45">
          <a:extLst>
            <a:ext uri="{FF2B5EF4-FFF2-40B4-BE49-F238E27FC236}">
              <a16:creationId xmlns:a16="http://schemas.microsoft.com/office/drawing/2014/main" id="{C4105AA8-6569-7FDF-701D-8D867E9B1AE7}"/>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34438" name="Freeform 46">
          <a:extLst>
            <a:ext uri="{FF2B5EF4-FFF2-40B4-BE49-F238E27FC236}">
              <a16:creationId xmlns:a16="http://schemas.microsoft.com/office/drawing/2014/main" id="{C2CC44F2-2BDE-D9A5-D5C8-3DFC10AE6A6C}"/>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34439" name="Freeform 47">
          <a:extLst>
            <a:ext uri="{FF2B5EF4-FFF2-40B4-BE49-F238E27FC236}">
              <a16:creationId xmlns:a16="http://schemas.microsoft.com/office/drawing/2014/main" id="{BAC2B2CC-A153-EB56-8C3B-C4461FDE41E5}"/>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34440" name="Line 48">
          <a:extLst>
            <a:ext uri="{FF2B5EF4-FFF2-40B4-BE49-F238E27FC236}">
              <a16:creationId xmlns:a16="http://schemas.microsoft.com/office/drawing/2014/main" id="{ABBAF013-59F7-5FB7-B6EC-4E5A9D83C22D}"/>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34441" name="Group 49">
          <a:extLst>
            <a:ext uri="{FF2B5EF4-FFF2-40B4-BE49-F238E27FC236}">
              <a16:creationId xmlns:a16="http://schemas.microsoft.com/office/drawing/2014/main" id="{913A9024-983B-8DCF-EEB2-C71F956B3F17}"/>
            </a:ext>
          </a:extLst>
        </xdr:cNvPr>
        <xdr:cNvGrpSpPr>
          <a:grpSpLocks/>
        </xdr:cNvGrpSpPr>
      </xdr:nvGrpSpPr>
      <xdr:grpSpPr bwMode="auto">
        <a:xfrm>
          <a:off x="28575" y="10029825"/>
          <a:ext cx="6791325" cy="0"/>
          <a:chOff x="3" y="417"/>
          <a:chExt cx="688" cy="592"/>
        </a:xfrm>
      </xdr:grpSpPr>
      <xdr:sp macro="" textlink="">
        <xdr:nvSpPr>
          <xdr:cNvPr id="234463" name="Line 50">
            <a:extLst>
              <a:ext uri="{FF2B5EF4-FFF2-40B4-BE49-F238E27FC236}">
                <a16:creationId xmlns:a16="http://schemas.microsoft.com/office/drawing/2014/main" id="{44469745-725E-44BF-8B55-B2CD18884DD0}"/>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64" name="Line 51">
            <a:extLst>
              <a:ext uri="{FF2B5EF4-FFF2-40B4-BE49-F238E27FC236}">
                <a16:creationId xmlns:a16="http://schemas.microsoft.com/office/drawing/2014/main" id="{1DDC20DD-DD89-9FBE-1211-632604D6218D}"/>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65" name="Freeform 52">
            <a:extLst>
              <a:ext uri="{FF2B5EF4-FFF2-40B4-BE49-F238E27FC236}">
                <a16:creationId xmlns:a16="http://schemas.microsoft.com/office/drawing/2014/main" id="{558F2195-FC3F-F7A7-1393-FEC81172D1C2}"/>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34442" name="Freeform 53">
          <a:extLst>
            <a:ext uri="{FF2B5EF4-FFF2-40B4-BE49-F238E27FC236}">
              <a16:creationId xmlns:a16="http://schemas.microsoft.com/office/drawing/2014/main" id="{60FB2772-9028-8B4A-DE45-F2F0A52F5358}"/>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34443" name="AutoShape 54">
          <a:extLst>
            <a:ext uri="{FF2B5EF4-FFF2-40B4-BE49-F238E27FC236}">
              <a16:creationId xmlns:a16="http://schemas.microsoft.com/office/drawing/2014/main" id="{D2A3B545-6071-3FA9-216B-0D8F0823F56B}"/>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34444" name="Group 55">
          <a:extLst>
            <a:ext uri="{FF2B5EF4-FFF2-40B4-BE49-F238E27FC236}">
              <a16:creationId xmlns:a16="http://schemas.microsoft.com/office/drawing/2014/main" id="{19DEC4BB-49B9-59AD-EB1A-00E0033E5F85}"/>
            </a:ext>
          </a:extLst>
        </xdr:cNvPr>
        <xdr:cNvGrpSpPr>
          <a:grpSpLocks/>
        </xdr:cNvGrpSpPr>
      </xdr:nvGrpSpPr>
      <xdr:grpSpPr bwMode="auto">
        <a:xfrm>
          <a:off x="3305175" y="10029825"/>
          <a:ext cx="3590925" cy="0"/>
          <a:chOff x="339" y="105"/>
          <a:chExt cx="360" cy="128"/>
        </a:xfrm>
      </xdr:grpSpPr>
      <xdr:sp macro="" textlink="">
        <xdr:nvSpPr>
          <xdr:cNvPr id="234460" name="Line 56">
            <a:extLst>
              <a:ext uri="{FF2B5EF4-FFF2-40B4-BE49-F238E27FC236}">
                <a16:creationId xmlns:a16="http://schemas.microsoft.com/office/drawing/2014/main" id="{0769373E-7AFE-B571-A703-CF3C0DA6E25E}"/>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61" name="Line 57">
            <a:extLst>
              <a:ext uri="{FF2B5EF4-FFF2-40B4-BE49-F238E27FC236}">
                <a16:creationId xmlns:a16="http://schemas.microsoft.com/office/drawing/2014/main" id="{4043DF47-F2CB-E68C-363C-6D776A5BE35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62" name="Freeform 58">
            <a:extLst>
              <a:ext uri="{FF2B5EF4-FFF2-40B4-BE49-F238E27FC236}">
                <a16:creationId xmlns:a16="http://schemas.microsoft.com/office/drawing/2014/main" id="{07A21B50-8740-C744-A634-EDFF9BF25E5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34445" name="Line 59">
          <a:extLst>
            <a:ext uri="{FF2B5EF4-FFF2-40B4-BE49-F238E27FC236}">
              <a16:creationId xmlns:a16="http://schemas.microsoft.com/office/drawing/2014/main" id="{F5B4CF86-E206-5F6D-E460-3F814B38607D}"/>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34446" name="Line 60">
          <a:extLst>
            <a:ext uri="{FF2B5EF4-FFF2-40B4-BE49-F238E27FC236}">
              <a16:creationId xmlns:a16="http://schemas.microsoft.com/office/drawing/2014/main" id="{7AB2B522-2BB5-7742-6D13-68DBEFAE810E}"/>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34447" name="Line 61">
          <a:extLst>
            <a:ext uri="{FF2B5EF4-FFF2-40B4-BE49-F238E27FC236}">
              <a16:creationId xmlns:a16="http://schemas.microsoft.com/office/drawing/2014/main" id="{5237998D-57A9-9ADC-E23F-9B38A0EE8BD2}"/>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34448" name="Freeform 62">
          <a:extLst>
            <a:ext uri="{FF2B5EF4-FFF2-40B4-BE49-F238E27FC236}">
              <a16:creationId xmlns:a16="http://schemas.microsoft.com/office/drawing/2014/main" id="{3AE20782-2D15-B868-43BE-87A618150167}"/>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34449" name="Freeform 63">
          <a:extLst>
            <a:ext uri="{FF2B5EF4-FFF2-40B4-BE49-F238E27FC236}">
              <a16:creationId xmlns:a16="http://schemas.microsoft.com/office/drawing/2014/main" id="{C6C2FD45-DFC9-4979-DB83-AD33197D75C7}"/>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34450" name="Freeform 64">
          <a:extLst>
            <a:ext uri="{FF2B5EF4-FFF2-40B4-BE49-F238E27FC236}">
              <a16:creationId xmlns:a16="http://schemas.microsoft.com/office/drawing/2014/main" id="{BB394DBC-280E-9233-508D-88EE22A5CE1D}"/>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34451" name="Line 65">
          <a:extLst>
            <a:ext uri="{FF2B5EF4-FFF2-40B4-BE49-F238E27FC236}">
              <a16:creationId xmlns:a16="http://schemas.microsoft.com/office/drawing/2014/main" id="{157D30A1-5565-F3B6-EB00-F4175384E666}"/>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34452" name="Group 66">
          <a:extLst>
            <a:ext uri="{FF2B5EF4-FFF2-40B4-BE49-F238E27FC236}">
              <a16:creationId xmlns:a16="http://schemas.microsoft.com/office/drawing/2014/main" id="{2C0B72C7-61A5-04EA-F328-BD0E68E2617F}"/>
            </a:ext>
          </a:extLst>
        </xdr:cNvPr>
        <xdr:cNvGrpSpPr>
          <a:grpSpLocks/>
        </xdr:cNvGrpSpPr>
      </xdr:nvGrpSpPr>
      <xdr:grpSpPr bwMode="auto">
        <a:xfrm>
          <a:off x="28575" y="10029825"/>
          <a:ext cx="6791325" cy="0"/>
          <a:chOff x="3" y="417"/>
          <a:chExt cx="688" cy="592"/>
        </a:xfrm>
      </xdr:grpSpPr>
      <xdr:sp macro="" textlink="">
        <xdr:nvSpPr>
          <xdr:cNvPr id="234457" name="Line 67">
            <a:extLst>
              <a:ext uri="{FF2B5EF4-FFF2-40B4-BE49-F238E27FC236}">
                <a16:creationId xmlns:a16="http://schemas.microsoft.com/office/drawing/2014/main" id="{0356CDBB-9444-4D2C-B83F-0D01CD6E48CE}"/>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58" name="Line 68">
            <a:extLst>
              <a:ext uri="{FF2B5EF4-FFF2-40B4-BE49-F238E27FC236}">
                <a16:creationId xmlns:a16="http://schemas.microsoft.com/office/drawing/2014/main" id="{9450E64B-1D08-6B41-AE5D-17D0FB5E1048}"/>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34459" name="Freeform 69">
            <a:extLst>
              <a:ext uri="{FF2B5EF4-FFF2-40B4-BE49-F238E27FC236}">
                <a16:creationId xmlns:a16="http://schemas.microsoft.com/office/drawing/2014/main" id="{C188D3B8-A3BB-74E5-5CB6-65A58A6586DE}"/>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34453" name="Freeform 70">
          <a:extLst>
            <a:ext uri="{FF2B5EF4-FFF2-40B4-BE49-F238E27FC236}">
              <a16:creationId xmlns:a16="http://schemas.microsoft.com/office/drawing/2014/main" id="{014E8A28-4A0E-D43C-513E-2EF4CCCDFC50}"/>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34454" name="Line 114">
          <a:extLst>
            <a:ext uri="{FF2B5EF4-FFF2-40B4-BE49-F238E27FC236}">
              <a16:creationId xmlns:a16="http://schemas.microsoft.com/office/drawing/2014/main" id="{57398AA9-1668-C250-F8A4-FB3C1577FF31}"/>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34455" name="Line 126">
          <a:extLst>
            <a:ext uri="{FF2B5EF4-FFF2-40B4-BE49-F238E27FC236}">
              <a16:creationId xmlns:a16="http://schemas.microsoft.com/office/drawing/2014/main" id="{8884FE6B-0A99-EB67-DD67-53A9D6034971}"/>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34456" name="Line 128">
          <a:extLst>
            <a:ext uri="{FF2B5EF4-FFF2-40B4-BE49-F238E27FC236}">
              <a16:creationId xmlns:a16="http://schemas.microsoft.com/office/drawing/2014/main" id="{F7103404-E74B-C568-CE99-07ED2B7F3A77}"/>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19050</xdr:colOff>
      <xdr:row>81</xdr:row>
      <xdr:rowOff>0</xdr:rowOff>
    </xdr:from>
    <xdr:to>
      <xdr:col>48</xdr:col>
      <xdr:colOff>19050</xdr:colOff>
      <xdr:row>81</xdr:row>
      <xdr:rowOff>0</xdr:rowOff>
    </xdr:to>
    <xdr:sp macro="" textlink="">
      <xdr:nvSpPr>
        <xdr:cNvPr id="256296" name="Line 60">
          <a:extLst>
            <a:ext uri="{FF2B5EF4-FFF2-40B4-BE49-F238E27FC236}">
              <a16:creationId xmlns:a16="http://schemas.microsoft.com/office/drawing/2014/main" id="{6D6CC2FD-7B04-7D36-9F1D-D0FC8D7A8A27}"/>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297" name="Line 61">
          <a:extLst>
            <a:ext uri="{FF2B5EF4-FFF2-40B4-BE49-F238E27FC236}">
              <a16:creationId xmlns:a16="http://schemas.microsoft.com/office/drawing/2014/main" id="{EE7760AB-EDA9-E948-B023-C2DAA27D0691}"/>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298" name="Line 62">
          <a:extLst>
            <a:ext uri="{FF2B5EF4-FFF2-40B4-BE49-F238E27FC236}">
              <a16:creationId xmlns:a16="http://schemas.microsoft.com/office/drawing/2014/main" id="{A7F848F2-D64D-4360-3C96-F281D83EB1D8}"/>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56299" name="Line 63">
          <a:extLst>
            <a:ext uri="{FF2B5EF4-FFF2-40B4-BE49-F238E27FC236}">
              <a16:creationId xmlns:a16="http://schemas.microsoft.com/office/drawing/2014/main" id="{43B28D72-BFC1-025A-F93E-B9775F64E7DA}"/>
            </a:ext>
          </a:extLst>
        </xdr:cNvPr>
        <xdr:cNvSpPr>
          <a:spLocks noChangeShapeType="1"/>
        </xdr:cNvSpPr>
      </xdr:nvSpPr>
      <xdr:spPr bwMode="auto">
        <a:xfrm flipH="1">
          <a:off x="56197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300" name="Line 64">
          <a:extLst>
            <a:ext uri="{FF2B5EF4-FFF2-40B4-BE49-F238E27FC236}">
              <a16:creationId xmlns:a16="http://schemas.microsoft.com/office/drawing/2014/main" id="{E5E53B70-A825-5C99-BEF4-AD85592676AC}"/>
            </a:ext>
          </a:extLst>
        </xdr:cNvPr>
        <xdr:cNvSpPr>
          <a:spLocks noChangeShapeType="1"/>
        </xdr:cNvSpPr>
      </xdr:nvSpPr>
      <xdr:spPr bwMode="auto">
        <a:xfrm flipH="1">
          <a:off x="28575"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01" name="Line 65">
          <a:extLst>
            <a:ext uri="{FF2B5EF4-FFF2-40B4-BE49-F238E27FC236}">
              <a16:creationId xmlns:a16="http://schemas.microsoft.com/office/drawing/2014/main" id="{D3F21B8B-B727-56A8-F1EB-57B1B716E50E}"/>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02" name="Line 66">
          <a:extLst>
            <a:ext uri="{FF2B5EF4-FFF2-40B4-BE49-F238E27FC236}">
              <a16:creationId xmlns:a16="http://schemas.microsoft.com/office/drawing/2014/main" id="{3B73DAEB-EA36-18FB-58E2-2F98E7F34A24}"/>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56303" name="Line 67">
          <a:extLst>
            <a:ext uri="{FF2B5EF4-FFF2-40B4-BE49-F238E27FC236}">
              <a16:creationId xmlns:a16="http://schemas.microsoft.com/office/drawing/2014/main" id="{0585E6A8-E4FC-DF5F-D294-45E7DBFB78BF}"/>
            </a:ext>
          </a:extLst>
        </xdr:cNvPr>
        <xdr:cNvSpPr>
          <a:spLocks noChangeShapeType="1"/>
        </xdr:cNvSpPr>
      </xdr:nvSpPr>
      <xdr:spPr bwMode="auto">
        <a:xfrm flipH="1">
          <a:off x="56197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304" name="Line 68">
          <a:extLst>
            <a:ext uri="{FF2B5EF4-FFF2-40B4-BE49-F238E27FC236}">
              <a16:creationId xmlns:a16="http://schemas.microsoft.com/office/drawing/2014/main" id="{BF5930AD-EB9F-F0ED-0611-206521EC43A2}"/>
            </a:ext>
          </a:extLst>
        </xdr:cNvPr>
        <xdr:cNvSpPr>
          <a:spLocks noChangeShapeType="1"/>
        </xdr:cNvSpPr>
      </xdr:nvSpPr>
      <xdr:spPr bwMode="auto">
        <a:xfrm flipH="1">
          <a:off x="28575"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05" name="Line 69">
          <a:extLst>
            <a:ext uri="{FF2B5EF4-FFF2-40B4-BE49-F238E27FC236}">
              <a16:creationId xmlns:a16="http://schemas.microsoft.com/office/drawing/2014/main" id="{5FEC7265-8DAD-ADA0-8655-85A57B09B301}"/>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06" name="Line 70">
          <a:extLst>
            <a:ext uri="{FF2B5EF4-FFF2-40B4-BE49-F238E27FC236}">
              <a16:creationId xmlns:a16="http://schemas.microsoft.com/office/drawing/2014/main" id="{6DF75422-A70A-4A2C-4365-7ED56E55D51A}"/>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56307" name="Line 71">
          <a:extLst>
            <a:ext uri="{FF2B5EF4-FFF2-40B4-BE49-F238E27FC236}">
              <a16:creationId xmlns:a16="http://schemas.microsoft.com/office/drawing/2014/main" id="{A1FE58DD-9565-46C2-CB91-1F36394D893F}"/>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308" name="Line 72">
          <a:extLst>
            <a:ext uri="{FF2B5EF4-FFF2-40B4-BE49-F238E27FC236}">
              <a16:creationId xmlns:a16="http://schemas.microsoft.com/office/drawing/2014/main" id="{0AF96987-BE57-B951-59BD-F51F7761B98D}"/>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09" name="Line 73">
          <a:extLst>
            <a:ext uri="{FF2B5EF4-FFF2-40B4-BE49-F238E27FC236}">
              <a16:creationId xmlns:a16="http://schemas.microsoft.com/office/drawing/2014/main" id="{4028EBE0-C35A-3BE5-A970-EF0E8DED92BA}"/>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10" name="Line 74">
          <a:extLst>
            <a:ext uri="{FF2B5EF4-FFF2-40B4-BE49-F238E27FC236}">
              <a16:creationId xmlns:a16="http://schemas.microsoft.com/office/drawing/2014/main" id="{91EBCD0F-77C6-18F5-AD6E-65F454B3C54E}"/>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56311" name="Line 75">
          <a:extLst>
            <a:ext uri="{FF2B5EF4-FFF2-40B4-BE49-F238E27FC236}">
              <a16:creationId xmlns:a16="http://schemas.microsoft.com/office/drawing/2014/main" id="{4F47032A-63C8-4B68-C61E-2D2B2DE87DCA}"/>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312" name="Line 76">
          <a:extLst>
            <a:ext uri="{FF2B5EF4-FFF2-40B4-BE49-F238E27FC236}">
              <a16:creationId xmlns:a16="http://schemas.microsoft.com/office/drawing/2014/main" id="{8E6888B4-F8CF-3019-04B0-73E672EDEA6A}"/>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13" name="Line 77">
          <a:extLst>
            <a:ext uri="{FF2B5EF4-FFF2-40B4-BE49-F238E27FC236}">
              <a16:creationId xmlns:a16="http://schemas.microsoft.com/office/drawing/2014/main" id="{DFBE1F0C-8224-B6E4-D079-1769CF95D2CB}"/>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14" name="Line 78">
          <a:extLst>
            <a:ext uri="{FF2B5EF4-FFF2-40B4-BE49-F238E27FC236}">
              <a16:creationId xmlns:a16="http://schemas.microsoft.com/office/drawing/2014/main" id="{24891F53-4409-0922-7366-AF4BC09189C3}"/>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81</xdr:row>
      <xdr:rowOff>0</xdr:rowOff>
    </xdr:from>
    <xdr:to>
      <xdr:col>48</xdr:col>
      <xdr:colOff>0</xdr:colOff>
      <xdr:row>81</xdr:row>
      <xdr:rowOff>0</xdr:rowOff>
    </xdr:to>
    <xdr:sp macro="" textlink="">
      <xdr:nvSpPr>
        <xdr:cNvPr id="256315" name="Line 79">
          <a:extLst>
            <a:ext uri="{FF2B5EF4-FFF2-40B4-BE49-F238E27FC236}">
              <a16:creationId xmlns:a16="http://schemas.microsoft.com/office/drawing/2014/main" id="{8CFD4971-2BE3-7DA7-714C-87A0F9151318}"/>
            </a:ext>
          </a:extLst>
        </xdr:cNvPr>
        <xdr:cNvSpPr>
          <a:spLocks noChangeShapeType="1"/>
        </xdr:cNvSpPr>
      </xdr:nvSpPr>
      <xdr:spPr bwMode="auto">
        <a:xfrm flipH="1">
          <a:off x="56197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316" name="Line 80">
          <a:extLst>
            <a:ext uri="{FF2B5EF4-FFF2-40B4-BE49-F238E27FC236}">
              <a16:creationId xmlns:a16="http://schemas.microsoft.com/office/drawing/2014/main" id="{EEF1913C-250E-C742-1D9A-94D6256E6CEA}"/>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17" name="Line 81">
          <a:extLst>
            <a:ext uri="{FF2B5EF4-FFF2-40B4-BE49-F238E27FC236}">
              <a16:creationId xmlns:a16="http://schemas.microsoft.com/office/drawing/2014/main" id="{BA3E6BB6-6064-5EEA-29CB-9FAA6EFAE46C}"/>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18" name="Line 82">
          <a:extLst>
            <a:ext uri="{FF2B5EF4-FFF2-40B4-BE49-F238E27FC236}">
              <a16:creationId xmlns:a16="http://schemas.microsoft.com/office/drawing/2014/main" id="{AE831F9D-A103-1FD9-9F96-650EBE64382C}"/>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56319" name="Line 83">
          <a:extLst>
            <a:ext uri="{FF2B5EF4-FFF2-40B4-BE49-F238E27FC236}">
              <a16:creationId xmlns:a16="http://schemas.microsoft.com/office/drawing/2014/main" id="{52CB4391-8F8F-B305-D308-828C53974CF4}"/>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320" name="Line 84">
          <a:extLst>
            <a:ext uri="{FF2B5EF4-FFF2-40B4-BE49-F238E27FC236}">
              <a16:creationId xmlns:a16="http://schemas.microsoft.com/office/drawing/2014/main" id="{DCD22EC8-8DC5-1E34-32AE-A35936F359F8}"/>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21" name="Line 85">
          <a:extLst>
            <a:ext uri="{FF2B5EF4-FFF2-40B4-BE49-F238E27FC236}">
              <a16:creationId xmlns:a16="http://schemas.microsoft.com/office/drawing/2014/main" id="{52C82C2F-5C93-0096-4BAB-9463DF819A3D}"/>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22" name="Line 86">
          <a:extLst>
            <a:ext uri="{FF2B5EF4-FFF2-40B4-BE49-F238E27FC236}">
              <a16:creationId xmlns:a16="http://schemas.microsoft.com/office/drawing/2014/main" id="{4BDD595F-CDA8-911D-14C0-8060CFA09D56}"/>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56323" name="Line 87">
          <a:extLst>
            <a:ext uri="{FF2B5EF4-FFF2-40B4-BE49-F238E27FC236}">
              <a16:creationId xmlns:a16="http://schemas.microsoft.com/office/drawing/2014/main" id="{BB0A27B0-7C36-481B-DA5F-C7318CB23256}"/>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324" name="Line 88">
          <a:extLst>
            <a:ext uri="{FF2B5EF4-FFF2-40B4-BE49-F238E27FC236}">
              <a16:creationId xmlns:a16="http://schemas.microsoft.com/office/drawing/2014/main" id="{1ED707F9-231A-1E7C-B59D-689F9EBF3A76}"/>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325" name="Line 89">
          <a:extLst>
            <a:ext uri="{FF2B5EF4-FFF2-40B4-BE49-F238E27FC236}">
              <a16:creationId xmlns:a16="http://schemas.microsoft.com/office/drawing/2014/main" id="{D71DF301-CBB6-41EF-7459-96D24926C360}"/>
            </a:ext>
          </a:extLst>
        </xdr:cNvPr>
        <xdr:cNvSpPr>
          <a:spLocks noChangeShapeType="1"/>
        </xdr:cNvSpPr>
      </xdr:nvSpPr>
      <xdr:spPr bwMode="auto">
        <a:xfrm>
          <a:off x="68770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56326" name="Line 95">
          <a:extLst>
            <a:ext uri="{FF2B5EF4-FFF2-40B4-BE49-F238E27FC236}">
              <a16:creationId xmlns:a16="http://schemas.microsoft.com/office/drawing/2014/main" id="{47F8E725-0649-4CDD-15D4-0FD616AF2B3E}"/>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327" name="Line 96">
          <a:extLst>
            <a:ext uri="{FF2B5EF4-FFF2-40B4-BE49-F238E27FC236}">
              <a16:creationId xmlns:a16="http://schemas.microsoft.com/office/drawing/2014/main" id="{B3F557F8-1941-35BA-B23A-6F54EAAC9505}"/>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28" name="Line 97">
          <a:extLst>
            <a:ext uri="{FF2B5EF4-FFF2-40B4-BE49-F238E27FC236}">
              <a16:creationId xmlns:a16="http://schemas.microsoft.com/office/drawing/2014/main" id="{341BC6A1-150A-B5AE-D723-45C2D6C442DC}"/>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329" name="Line 98">
          <a:extLst>
            <a:ext uri="{FF2B5EF4-FFF2-40B4-BE49-F238E27FC236}">
              <a16:creationId xmlns:a16="http://schemas.microsoft.com/office/drawing/2014/main" id="{E66075BA-7D6D-2B06-7B94-B17EF97096CA}"/>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330" name="Line 99">
          <a:extLst>
            <a:ext uri="{FF2B5EF4-FFF2-40B4-BE49-F238E27FC236}">
              <a16:creationId xmlns:a16="http://schemas.microsoft.com/office/drawing/2014/main" id="{C8708209-1167-BB19-8D37-2BC0A26805EE}"/>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31" name="AutoShape 100">
          <a:extLst>
            <a:ext uri="{FF2B5EF4-FFF2-40B4-BE49-F238E27FC236}">
              <a16:creationId xmlns:a16="http://schemas.microsoft.com/office/drawing/2014/main" id="{37331530-7D1A-6488-C0EE-79512A87C37F}"/>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332" name="Group 101">
          <a:extLst>
            <a:ext uri="{FF2B5EF4-FFF2-40B4-BE49-F238E27FC236}">
              <a16:creationId xmlns:a16="http://schemas.microsoft.com/office/drawing/2014/main" id="{D8106B5A-868B-CCE9-3F35-7FCABDB4ABB0}"/>
            </a:ext>
          </a:extLst>
        </xdr:cNvPr>
        <xdr:cNvGrpSpPr>
          <a:grpSpLocks/>
        </xdr:cNvGrpSpPr>
      </xdr:nvGrpSpPr>
      <xdr:grpSpPr bwMode="auto">
        <a:xfrm>
          <a:off x="9201150" y="10763250"/>
          <a:ext cx="0" cy="0"/>
          <a:chOff x="339" y="105"/>
          <a:chExt cx="360" cy="128"/>
        </a:xfrm>
      </xdr:grpSpPr>
      <xdr:sp macro="" textlink="">
        <xdr:nvSpPr>
          <xdr:cNvPr id="258583" name="Line 102">
            <a:extLst>
              <a:ext uri="{FF2B5EF4-FFF2-40B4-BE49-F238E27FC236}">
                <a16:creationId xmlns:a16="http://schemas.microsoft.com/office/drawing/2014/main" id="{AACAA5DF-6B36-EC26-1F9F-D16AED95F2F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84" name="Line 103">
            <a:extLst>
              <a:ext uri="{FF2B5EF4-FFF2-40B4-BE49-F238E27FC236}">
                <a16:creationId xmlns:a16="http://schemas.microsoft.com/office/drawing/2014/main" id="{8890E1D1-46B0-31E4-137E-E0D60E10B6C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85" name="Freeform 104">
            <a:extLst>
              <a:ext uri="{FF2B5EF4-FFF2-40B4-BE49-F238E27FC236}">
                <a16:creationId xmlns:a16="http://schemas.microsoft.com/office/drawing/2014/main" id="{E16666D2-7891-CEBB-3F83-B5AAFB838DB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333" name="Group 105">
          <a:extLst>
            <a:ext uri="{FF2B5EF4-FFF2-40B4-BE49-F238E27FC236}">
              <a16:creationId xmlns:a16="http://schemas.microsoft.com/office/drawing/2014/main" id="{8303C065-72E2-CDC3-0168-B62FEF94BC5E}"/>
            </a:ext>
          </a:extLst>
        </xdr:cNvPr>
        <xdr:cNvGrpSpPr>
          <a:grpSpLocks/>
        </xdr:cNvGrpSpPr>
      </xdr:nvGrpSpPr>
      <xdr:grpSpPr bwMode="auto">
        <a:xfrm>
          <a:off x="9201150" y="10763250"/>
          <a:ext cx="0" cy="0"/>
          <a:chOff x="135" y="258"/>
          <a:chExt cx="144" cy="41"/>
        </a:xfrm>
      </xdr:grpSpPr>
      <xdr:sp macro="" textlink="">
        <xdr:nvSpPr>
          <xdr:cNvPr id="258581" name="Freeform 106">
            <a:extLst>
              <a:ext uri="{FF2B5EF4-FFF2-40B4-BE49-F238E27FC236}">
                <a16:creationId xmlns:a16="http://schemas.microsoft.com/office/drawing/2014/main" id="{1134D5AB-B0EF-AB6D-980C-1DDA67C4839D}"/>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82" name="Freeform 107">
            <a:extLst>
              <a:ext uri="{FF2B5EF4-FFF2-40B4-BE49-F238E27FC236}">
                <a16:creationId xmlns:a16="http://schemas.microsoft.com/office/drawing/2014/main" id="{0ED2F298-5030-5A8F-122A-177CB00D0AD4}"/>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334" name="Group 108">
          <a:extLst>
            <a:ext uri="{FF2B5EF4-FFF2-40B4-BE49-F238E27FC236}">
              <a16:creationId xmlns:a16="http://schemas.microsoft.com/office/drawing/2014/main" id="{5D067E40-72FF-D568-1DB9-5AC15CD25CDA}"/>
            </a:ext>
          </a:extLst>
        </xdr:cNvPr>
        <xdr:cNvGrpSpPr>
          <a:grpSpLocks/>
        </xdr:cNvGrpSpPr>
      </xdr:nvGrpSpPr>
      <xdr:grpSpPr bwMode="auto">
        <a:xfrm>
          <a:off x="9201150" y="10763250"/>
          <a:ext cx="0" cy="0"/>
          <a:chOff x="3" y="168"/>
          <a:chExt cx="312" cy="74"/>
        </a:xfrm>
      </xdr:grpSpPr>
      <xdr:sp macro="" textlink="">
        <xdr:nvSpPr>
          <xdr:cNvPr id="258578" name="Line 109">
            <a:extLst>
              <a:ext uri="{FF2B5EF4-FFF2-40B4-BE49-F238E27FC236}">
                <a16:creationId xmlns:a16="http://schemas.microsoft.com/office/drawing/2014/main" id="{B50A3F47-6F4D-A1EB-4EE3-6720F78E38C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79" name="Line 110">
            <a:extLst>
              <a:ext uri="{FF2B5EF4-FFF2-40B4-BE49-F238E27FC236}">
                <a16:creationId xmlns:a16="http://schemas.microsoft.com/office/drawing/2014/main" id="{53ED8840-B38A-A7ED-E610-0458A612A55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80" name="Freeform 111">
            <a:extLst>
              <a:ext uri="{FF2B5EF4-FFF2-40B4-BE49-F238E27FC236}">
                <a16:creationId xmlns:a16="http://schemas.microsoft.com/office/drawing/2014/main" id="{1F013C20-5C13-DBA7-37A5-8F5D9CD0490F}"/>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335" name="AutoShape 112">
          <a:extLst>
            <a:ext uri="{FF2B5EF4-FFF2-40B4-BE49-F238E27FC236}">
              <a16:creationId xmlns:a16="http://schemas.microsoft.com/office/drawing/2014/main" id="{4BD3F0BA-ECC7-5935-B6CE-0373A37C670F}"/>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336" name="Group 113">
          <a:extLst>
            <a:ext uri="{FF2B5EF4-FFF2-40B4-BE49-F238E27FC236}">
              <a16:creationId xmlns:a16="http://schemas.microsoft.com/office/drawing/2014/main" id="{BC494DF6-22AD-978D-1EA5-3855A68FC5F1}"/>
            </a:ext>
          </a:extLst>
        </xdr:cNvPr>
        <xdr:cNvGrpSpPr>
          <a:grpSpLocks/>
        </xdr:cNvGrpSpPr>
      </xdr:nvGrpSpPr>
      <xdr:grpSpPr bwMode="auto">
        <a:xfrm>
          <a:off x="9201150" y="10763250"/>
          <a:ext cx="0" cy="0"/>
          <a:chOff x="39" y="258"/>
          <a:chExt cx="89" cy="41"/>
        </a:xfrm>
      </xdr:grpSpPr>
      <xdr:sp macro="" textlink="">
        <xdr:nvSpPr>
          <xdr:cNvPr id="258575" name="Line 114">
            <a:extLst>
              <a:ext uri="{FF2B5EF4-FFF2-40B4-BE49-F238E27FC236}">
                <a16:creationId xmlns:a16="http://schemas.microsoft.com/office/drawing/2014/main" id="{66FB6C8F-2B02-AAF2-E7D1-EB2A227E2BF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76" name="Line 115">
            <a:extLst>
              <a:ext uri="{FF2B5EF4-FFF2-40B4-BE49-F238E27FC236}">
                <a16:creationId xmlns:a16="http://schemas.microsoft.com/office/drawing/2014/main" id="{85D909CD-5AC2-E228-85B6-FCAA5A218BC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77" name="Freeform 116">
            <a:extLst>
              <a:ext uri="{FF2B5EF4-FFF2-40B4-BE49-F238E27FC236}">
                <a16:creationId xmlns:a16="http://schemas.microsoft.com/office/drawing/2014/main" id="{C1E51746-A013-9370-C250-ABCF113251E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337" name="AutoShape 117">
          <a:extLst>
            <a:ext uri="{FF2B5EF4-FFF2-40B4-BE49-F238E27FC236}">
              <a16:creationId xmlns:a16="http://schemas.microsoft.com/office/drawing/2014/main" id="{3C8BEF5F-55B0-CB90-9A09-8368DC2BA6EF}"/>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38" name="AutoShape 118">
          <a:extLst>
            <a:ext uri="{FF2B5EF4-FFF2-40B4-BE49-F238E27FC236}">
              <a16:creationId xmlns:a16="http://schemas.microsoft.com/office/drawing/2014/main" id="{5F0F05BA-F46A-2799-82D7-EFE9E416E164}"/>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39" name="Freeform 119">
          <a:extLst>
            <a:ext uri="{FF2B5EF4-FFF2-40B4-BE49-F238E27FC236}">
              <a16:creationId xmlns:a16="http://schemas.microsoft.com/office/drawing/2014/main" id="{6CAC5C9F-74C3-3034-9935-0E29EDA3F6AC}"/>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0" name="Line 120">
          <a:extLst>
            <a:ext uri="{FF2B5EF4-FFF2-40B4-BE49-F238E27FC236}">
              <a16:creationId xmlns:a16="http://schemas.microsoft.com/office/drawing/2014/main" id="{7BCBE655-7964-3CB4-B8F9-63BABC2A9C1F}"/>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1" name="Freeform 121">
          <a:extLst>
            <a:ext uri="{FF2B5EF4-FFF2-40B4-BE49-F238E27FC236}">
              <a16:creationId xmlns:a16="http://schemas.microsoft.com/office/drawing/2014/main" id="{E48514D0-DE01-D8AF-7625-E42832A547AF}"/>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2" name="Line 122">
          <a:extLst>
            <a:ext uri="{FF2B5EF4-FFF2-40B4-BE49-F238E27FC236}">
              <a16:creationId xmlns:a16="http://schemas.microsoft.com/office/drawing/2014/main" id="{7084CE28-2436-E416-E360-8AB3A82EEACE}"/>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3" name="Freeform 123">
          <a:extLst>
            <a:ext uri="{FF2B5EF4-FFF2-40B4-BE49-F238E27FC236}">
              <a16:creationId xmlns:a16="http://schemas.microsoft.com/office/drawing/2014/main" id="{513DAE1D-182F-FFC0-436A-600B10A0EC30}"/>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4" name="Freeform 124">
          <a:extLst>
            <a:ext uri="{FF2B5EF4-FFF2-40B4-BE49-F238E27FC236}">
              <a16:creationId xmlns:a16="http://schemas.microsoft.com/office/drawing/2014/main" id="{63230902-F804-6FEA-A5F2-91A9585689C3}"/>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5" name="Line 125">
          <a:extLst>
            <a:ext uri="{FF2B5EF4-FFF2-40B4-BE49-F238E27FC236}">
              <a16:creationId xmlns:a16="http://schemas.microsoft.com/office/drawing/2014/main" id="{0A3378AA-6D9F-9502-E5E5-F56C70435E0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6" name="Line 126">
          <a:extLst>
            <a:ext uri="{FF2B5EF4-FFF2-40B4-BE49-F238E27FC236}">
              <a16:creationId xmlns:a16="http://schemas.microsoft.com/office/drawing/2014/main" id="{81BD92DD-051D-4E8E-725B-8695405A87E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7" name="Line 127">
          <a:extLst>
            <a:ext uri="{FF2B5EF4-FFF2-40B4-BE49-F238E27FC236}">
              <a16:creationId xmlns:a16="http://schemas.microsoft.com/office/drawing/2014/main" id="{95C830A6-384D-1646-E1A2-1DCA58970F18}"/>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8" name="Line 128">
          <a:extLst>
            <a:ext uri="{FF2B5EF4-FFF2-40B4-BE49-F238E27FC236}">
              <a16:creationId xmlns:a16="http://schemas.microsoft.com/office/drawing/2014/main" id="{9E223274-324B-967C-325D-6EEF54E15AD0}"/>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49" name="Freeform 129">
          <a:extLst>
            <a:ext uri="{FF2B5EF4-FFF2-40B4-BE49-F238E27FC236}">
              <a16:creationId xmlns:a16="http://schemas.microsoft.com/office/drawing/2014/main" id="{12C458C5-24F6-7F7A-AEE7-1FBEFDED87C8}"/>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50" name="Line 130">
          <a:extLst>
            <a:ext uri="{FF2B5EF4-FFF2-40B4-BE49-F238E27FC236}">
              <a16:creationId xmlns:a16="http://schemas.microsoft.com/office/drawing/2014/main" id="{59951DC1-98B2-B10E-D3F0-945A33272A0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51" name="Line 131">
          <a:extLst>
            <a:ext uri="{FF2B5EF4-FFF2-40B4-BE49-F238E27FC236}">
              <a16:creationId xmlns:a16="http://schemas.microsoft.com/office/drawing/2014/main" id="{F7EC4AC6-8177-D469-BB60-7D202B10C531}"/>
            </a:ext>
          </a:extLst>
        </xdr:cNvPr>
        <xdr:cNvSpPr>
          <a:spLocks noChangeShapeType="1"/>
        </xdr:cNvSpPr>
      </xdr:nvSpPr>
      <xdr:spPr bwMode="auto">
        <a:xfrm flipV="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52" name="AutoShape 132">
          <a:extLst>
            <a:ext uri="{FF2B5EF4-FFF2-40B4-BE49-F238E27FC236}">
              <a16:creationId xmlns:a16="http://schemas.microsoft.com/office/drawing/2014/main" id="{8016EE93-A371-075B-8E2C-E142C55C5ACD}"/>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353" name="Group 133">
          <a:extLst>
            <a:ext uri="{FF2B5EF4-FFF2-40B4-BE49-F238E27FC236}">
              <a16:creationId xmlns:a16="http://schemas.microsoft.com/office/drawing/2014/main" id="{F816AC16-9F48-AD8F-6BB1-1631850CB887}"/>
            </a:ext>
          </a:extLst>
        </xdr:cNvPr>
        <xdr:cNvGrpSpPr>
          <a:grpSpLocks/>
        </xdr:cNvGrpSpPr>
      </xdr:nvGrpSpPr>
      <xdr:grpSpPr bwMode="auto">
        <a:xfrm>
          <a:off x="9201150" y="10763250"/>
          <a:ext cx="0" cy="0"/>
          <a:chOff x="339" y="105"/>
          <a:chExt cx="360" cy="128"/>
        </a:xfrm>
      </xdr:grpSpPr>
      <xdr:sp macro="" textlink="">
        <xdr:nvSpPr>
          <xdr:cNvPr id="258572" name="Line 134">
            <a:extLst>
              <a:ext uri="{FF2B5EF4-FFF2-40B4-BE49-F238E27FC236}">
                <a16:creationId xmlns:a16="http://schemas.microsoft.com/office/drawing/2014/main" id="{30686675-51D8-2C78-A3FC-A9FCC2C63CB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73" name="Line 135">
            <a:extLst>
              <a:ext uri="{FF2B5EF4-FFF2-40B4-BE49-F238E27FC236}">
                <a16:creationId xmlns:a16="http://schemas.microsoft.com/office/drawing/2014/main" id="{E096ADF5-AE1B-0593-2419-AFBFC50BE33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74" name="Freeform 136">
            <a:extLst>
              <a:ext uri="{FF2B5EF4-FFF2-40B4-BE49-F238E27FC236}">
                <a16:creationId xmlns:a16="http://schemas.microsoft.com/office/drawing/2014/main" id="{A89EBB9B-3C7F-6448-515F-64F51B0506D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354" name="Group 137">
          <a:extLst>
            <a:ext uri="{FF2B5EF4-FFF2-40B4-BE49-F238E27FC236}">
              <a16:creationId xmlns:a16="http://schemas.microsoft.com/office/drawing/2014/main" id="{A76F232B-D8B2-EAD6-B3D3-7A6588DA64BC}"/>
            </a:ext>
          </a:extLst>
        </xdr:cNvPr>
        <xdr:cNvGrpSpPr>
          <a:grpSpLocks/>
        </xdr:cNvGrpSpPr>
      </xdr:nvGrpSpPr>
      <xdr:grpSpPr bwMode="auto">
        <a:xfrm>
          <a:off x="9201150" y="10763250"/>
          <a:ext cx="0" cy="0"/>
          <a:chOff x="135" y="258"/>
          <a:chExt cx="144" cy="41"/>
        </a:xfrm>
      </xdr:grpSpPr>
      <xdr:sp macro="" textlink="">
        <xdr:nvSpPr>
          <xdr:cNvPr id="258570" name="Freeform 138">
            <a:extLst>
              <a:ext uri="{FF2B5EF4-FFF2-40B4-BE49-F238E27FC236}">
                <a16:creationId xmlns:a16="http://schemas.microsoft.com/office/drawing/2014/main" id="{62ABBC7E-4CF0-1E40-0F7E-A3CEDDA8A2A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71" name="Freeform 139">
            <a:extLst>
              <a:ext uri="{FF2B5EF4-FFF2-40B4-BE49-F238E27FC236}">
                <a16:creationId xmlns:a16="http://schemas.microsoft.com/office/drawing/2014/main" id="{2647A008-6698-93ED-DE1F-8278ADFC609F}"/>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355" name="Group 140">
          <a:extLst>
            <a:ext uri="{FF2B5EF4-FFF2-40B4-BE49-F238E27FC236}">
              <a16:creationId xmlns:a16="http://schemas.microsoft.com/office/drawing/2014/main" id="{4D63876D-C080-6439-A060-4A1A1254F922}"/>
            </a:ext>
          </a:extLst>
        </xdr:cNvPr>
        <xdr:cNvGrpSpPr>
          <a:grpSpLocks/>
        </xdr:cNvGrpSpPr>
      </xdr:nvGrpSpPr>
      <xdr:grpSpPr bwMode="auto">
        <a:xfrm>
          <a:off x="9201150" y="10763250"/>
          <a:ext cx="0" cy="0"/>
          <a:chOff x="3" y="168"/>
          <a:chExt cx="312" cy="74"/>
        </a:xfrm>
      </xdr:grpSpPr>
      <xdr:sp macro="" textlink="">
        <xdr:nvSpPr>
          <xdr:cNvPr id="258567" name="Line 141">
            <a:extLst>
              <a:ext uri="{FF2B5EF4-FFF2-40B4-BE49-F238E27FC236}">
                <a16:creationId xmlns:a16="http://schemas.microsoft.com/office/drawing/2014/main" id="{A177EAFB-91FB-6101-C6A9-CB9972AA77B8}"/>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68" name="Line 142">
            <a:extLst>
              <a:ext uri="{FF2B5EF4-FFF2-40B4-BE49-F238E27FC236}">
                <a16:creationId xmlns:a16="http://schemas.microsoft.com/office/drawing/2014/main" id="{331C1C7E-0298-53F2-FBB6-2F797F30855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69" name="Freeform 143">
            <a:extLst>
              <a:ext uri="{FF2B5EF4-FFF2-40B4-BE49-F238E27FC236}">
                <a16:creationId xmlns:a16="http://schemas.microsoft.com/office/drawing/2014/main" id="{1295CC57-65D3-A4C1-64E9-6148EADDFE77}"/>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356" name="AutoShape 144">
          <a:extLst>
            <a:ext uri="{FF2B5EF4-FFF2-40B4-BE49-F238E27FC236}">
              <a16:creationId xmlns:a16="http://schemas.microsoft.com/office/drawing/2014/main" id="{47791099-FCC7-B004-48D6-15D475E7B9EB}"/>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357" name="Group 145">
          <a:extLst>
            <a:ext uri="{FF2B5EF4-FFF2-40B4-BE49-F238E27FC236}">
              <a16:creationId xmlns:a16="http://schemas.microsoft.com/office/drawing/2014/main" id="{4AFCF6C7-8919-C073-2EE4-75779D7190AD}"/>
            </a:ext>
          </a:extLst>
        </xdr:cNvPr>
        <xdr:cNvGrpSpPr>
          <a:grpSpLocks/>
        </xdr:cNvGrpSpPr>
      </xdr:nvGrpSpPr>
      <xdr:grpSpPr bwMode="auto">
        <a:xfrm>
          <a:off x="9201150" y="10763250"/>
          <a:ext cx="0" cy="0"/>
          <a:chOff x="39" y="258"/>
          <a:chExt cx="89" cy="41"/>
        </a:xfrm>
      </xdr:grpSpPr>
      <xdr:sp macro="" textlink="">
        <xdr:nvSpPr>
          <xdr:cNvPr id="258564" name="Line 146">
            <a:extLst>
              <a:ext uri="{FF2B5EF4-FFF2-40B4-BE49-F238E27FC236}">
                <a16:creationId xmlns:a16="http://schemas.microsoft.com/office/drawing/2014/main" id="{E26F5E25-0391-4E8A-D21C-5CD670F4018E}"/>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65" name="Line 147">
            <a:extLst>
              <a:ext uri="{FF2B5EF4-FFF2-40B4-BE49-F238E27FC236}">
                <a16:creationId xmlns:a16="http://schemas.microsoft.com/office/drawing/2014/main" id="{26CB7618-C145-BCCB-B7D6-B264DACEE9D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66" name="Freeform 148">
            <a:extLst>
              <a:ext uri="{FF2B5EF4-FFF2-40B4-BE49-F238E27FC236}">
                <a16:creationId xmlns:a16="http://schemas.microsoft.com/office/drawing/2014/main" id="{D58BC51B-516E-93AD-80AD-2F2CEE386BF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358" name="AutoShape 149">
          <a:extLst>
            <a:ext uri="{FF2B5EF4-FFF2-40B4-BE49-F238E27FC236}">
              <a16:creationId xmlns:a16="http://schemas.microsoft.com/office/drawing/2014/main" id="{A3E6CE32-C5B3-BB50-5A20-40A45AF94403}"/>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59" name="AutoShape 150">
          <a:extLst>
            <a:ext uri="{FF2B5EF4-FFF2-40B4-BE49-F238E27FC236}">
              <a16:creationId xmlns:a16="http://schemas.microsoft.com/office/drawing/2014/main" id="{E027D447-04A2-66DD-BC3A-6A333AD5E46D}"/>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0" name="AutoShape 151">
          <a:extLst>
            <a:ext uri="{FF2B5EF4-FFF2-40B4-BE49-F238E27FC236}">
              <a16:creationId xmlns:a16="http://schemas.microsoft.com/office/drawing/2014/main" id="{CDDB363E-F18B-7638-F8EB-7FDE20E51C1A}"/>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1" name="Freeform 152">
          <a:extLst>
            <a:ext uri="{FF2B5EF4-FFF2-40B4-BE49-F238E27FC236}">
              <a16:creationId xmlns:a16="http://schemas.microsoft.com/office/drawing/2014/main" id="{DC495AA1-5D40-22A2-D049-ABC59803C58C}"/>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2" name="Line 153">
          <a:extLst>
            <a:ext uri="{FF2B5EF4-FFF2-40B4-BE49-F238E27FC236}">
              <a16:creationId xmlns:a16="http://schemas.microsoft.com/office/drawing/2014/main" id="{D32B29E4-67B4-C736-59BC-89C05DE5F022}"/>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3" name="Freeform 154">
          <a:extLst>
            <a:ext uri="{FF2B5EF4-FFF2-40B4-BE49-F238E27FC236}">
              <a16:creationId xmlns:a16="http://schemas.microsoft.com/office/drawing/2014/main" id="{A899E448-ED91-A96B-2A97-A7141C79E82C}"/>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4" name="Line 155">
          <a:extLst>
            <a:ext uri="{FF2B5EF4-FFF2-40B4-BE49-F238E27FC236}">
              <a16:creationId xmlns:a16="http://schemas.microsoft.com/office/drawing/2014/main" id="{E4CA5D80-B4F7-B16E-ABE9-9C6913676D4C}"/>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5" name="Freeform 156">
          <a:extLst>
            <a:ext uri="{FF2B5EF4-FFF2-40B4-BE49-F238E27FC236}">
              <a16:creationId xmlns:a16="http://schemas.microsoft.com/office/drawing/2014/main" id="{583949A3-1ADE-34A7-E7AD-70A7BDCCF18A}"/>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6" name="Freeform 157">
          <a:extLst>
            <a:ext uri="{FF2B5EF4-FFF2-40B4-BE49-F238E27FC236}">
              <a16:creationId xmlns:a16="http://schemas.microsoft.com/office/drawing/2014/main" id="{B4289F40-64D3-DC9F-5FC6-50A82E5F1FB0}"/>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7" name="Line 158">
          <a:extLst>
            <a:ext uri="{FF2B5EF4-FFF2-40B4-BE49-F238E27FC236}">
              <a16:creationId xmlns:a16="http://schemas.microsoft.com/office/drawing/2014/main" id="{99086618-426C-1AFC-928F-8B61997AF188}"/>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8" name="Line 159">
          <a:extLst>
            <a:ext uri="{FF2B5EF4-FFF2-40B4-BE49-F238E27FC236}">
              <a16:creationId xmlns:a16="http://schemas.microsoft.com/office/drawing/2014/main" id="{B804941D-A540-AD99-0CFD-47EE106AF62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69" name="Line 160">
          <a:extLst>
            <a:ext uri="{FF2B5EF4-FFF2-40B4-BE49-F238E27FC236}">
              <a16:creationId xmlns:a16="http://schemas.microsoft.com/office/drawing/2014/main" id="{F9C527B6-4C77-658D-66B5-A72157460ADD}"/>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70" name="Line 161">
          <a:extLst>
            <a:ext uri="{FF2B5EF4-FFF2-40B4-BE49-F238E27FC236}">
              <a16:creationId xmlns:a16="http://schemas.microsoft.com/office/drawing/2014/main" id="{49B74E90-9AF9-7EAD-6B28-453F912C6EE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71" name="Freeform 162">
          <a:extLst>
            <a:ext uri="{FF2B5EF4-FFF2-40B4-BE49-F238E27FC236}">
              <a16:creationId xmlns:a16="http://schemas.microsoft.com/office/drawing/2014/main" id="{F7855033-5A2A-96DA-3462-236D6E6E6B35}"/>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72" name="Line 163">
          <a:extLst>
            <a:ext uri="{FF2B5EF4-FFF2-40B4-BE49-F238E27FC236}">
              <a16:creationId xmlns:a16="http://schemas.microsoft.com/office/drawing/2014/main" id="{40EB4086-EB1C-58D7-D7E8-6628E39CA0C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73" name="Line 164">
          <a:extLst>
            <a:ext uri="{FF2B5EF4-FFF2-40B4-BE49-F238E27FC236}">
              <a16:creationId xmlns:a16="http://schemas.microsoft.com/office/drawing/2014/main" id="{845A2F31-599C-458F-C6CF-BCD5D781E694}"/>
            </a:ext>
          </a:extLst>
        </xdr:cNvPr>
        <xdr:cNvSpPr>
          <a:spLocks noChangeShapeType="1"/>
        </xdr:cNvSpPr>
      </xdr:nvSpPr>
      <xdr:spPr bwMode="auto">
        <a:xfrm flipV="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74" name="AutoShape 165">
          <a:extLst>
            <a:ext uri="{FF2B5EF4-FFF2-40B4-BE49-F238E27FC236}">
              <a16:creationId xmlns:a16="http://schemas.microsoft.com/office/drawing/2014/main" id="{036FD103-2509-5CB0-A157-25C589738FBD}"/>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375" name="Group 166">
          <a:extLst>
            <a:ext uri="{FF2B5EF4-FFF2-40B4-BE49-F238E27FC236}">
              <a16:creationId xmlns:a16="http://schemas.microsoft.com/office/drawing/2014/main" id="{A7EF329C-BE52-C1CC-367C-F39A7CCC1223}"/>
            </a:ext>
          </a:extLst>
        </xdr:cNvPr>
        <xdr:cNvGrpSpPr>
          <a:grpSpLocks/>
        </xdr:cNvGrpSpPr>
      </xdr:nvGrpSpPr>
      <xdr:grpSpPr bwMode="auto">
        <a:xfrm>
          <a:off x="9201150" y="10763250"/>
          <a:ext cx="0" cy="0"/>
          <a:chOff x="339" y="105"/>
          <a:chExt cx="360" cy="128"/>
        </a:xfrm>
      </xdr:grpSpPr>
      <xdr:sp macro="" textlink="">
        <xdr:nvSpPr>
          <xdr:cNvPr id="258561" name="Line 167">
            <a:extLst>
              <a:ext uri="{FF2B5EF4-FFF2-40B4-BE49-F238E27FC236}">
                <a16:creationId xmlns:a16="http://schemas.microsoft.com/office/drawing/2014/main" id="{20E9C470-8F64-6B35-3E3A-16B2B1636D1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62" name="Line 168">
            <a:extLst>
              <a:ext uri="{FF2B5EF4-FFF2-40B4-BE49-F238E27FC236}">
                <a16:creationId xmlns:a16="http://schemas.microsoft.com/office/drawing/2014/main" id="{7A970BAC-0C91-E06A-864F-927419D9C91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63" name="Freeform 169">
            <a:extLst>
              <a:ext uri="{FF2B5EF4-FFF2-40B4-BE49-F238E27FC236}">
                <a16:creationId xmlns:a16="http://schemas.microsoft.com/office/drawing/2014/main" id="{10B5397E-D485-8E61-DD89-AC83743C163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376" name="Group 170">
          <a:extLst>
            <a:ext uri="{FF2B5EF4-FFF2-40B4-BE49-F238E27FC236}">
              <a16:creationId xmlns:a16="http://schemas.microsoft.com/office/drawing/2014/main" id="{E93704FA-CD36-04FE-4E7B-548DE2258A7F}"/>
            </a:ext>
          </a:extLst>
        </xdr:cNvPr>
        <xdr:cNvGrpSpPr>
          <a:grpSpLocks/>
        </xdr:cNvGrpSpPr>
      </xdr:nvGrpSpPr>
      <xdr:grpSpPr bwMode="auto">
        <a:xfrm>
          <a:off x="9201150" y="10763250"/>
          <a:ext cx="0" cy="0"/>
          <a:chOff x="135" y="258"/>
          <a:chExt cx="144" cy="41"/>
        </a:xfrm>
      </xdr:grpSpPr>
      <xdr:sp macro="" textlink="">
        <xdr:nvSpPr>
          <xdr:cNvPr id="258559" name="Freeform 171">
            <a:extLst>
              <a:ext uri="{FF2B5EF4-FFF2-40B4-BE49-F238E27FC236}">
                <a16:creationId xmlns:a16="http://schemas.microsoft.com/office/drawing/2014/main" id="{3A322EA2-C6A6-3ED4-BD30-E25437AA3172}"/>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60" name="Freeform 172">
            <a:extLst>
              <a:ext uri="{FF2B5EF4-FFF2-40B4-BE49-F238E27FC236}">
                <a16:creationId xmlns:a16="http://schemas.microsoft.com/office/drawing/2014/main" id="{96D7D41C-FC67-2DF5-EBF8-8C146B0CBE3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377" name="Group 173">
          <a:extLst>
            <a:ext uri="{FF2B5EF4-FFF2-40B4-BE49-F238E27FC236}">
              <a16:creationId xmlns:a16="http://schemas.microsoft.com/office/drawing/2014/main" id="{3116444D-3194-B40D-E05C-D7B2A8B91D25}"/>
            </a:ext>
          </a:extLst>
        </xdr:cNvPr>
        <xdr:cNvGrpSpPr>
          <a:grpSpLocks/>
        </xdr:cNvGrpSpPr>
      </xdr:nvGrpSpPr>
      <xdr:grpSpPr bwMode="auto">
        <a:xfrm>
          <a:off x="9201150" y="10763250"/>
          <a:ext cx="0" cy="0"/>
          <a:chOff x="3" y="168"/>
          <a:chExt cx="312" cy="74"/>
        </a:xfrm>
      </xdr:grpSpPr>
      <xdr:sp macro="" textlink="">
        <xdr:nvSpPr>
          <xdr:cNvPr id="258556" name="Line 174">
            <a:extLst>
              <a:ext uri="{FF2B5EF4-FFF2-40B4-BE49-F238E27FC236}">
                <a16:creationId xmlns:a16="http://schemas.microsoft.com/office/drawing/2014/main" id="{76108E9D-4B8B-05D4-ACA2-2FDC96380EA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57" name="Line 175">
            <a:extLst>
              <a:ext uri="{FF2B5EF4-FFF2-40B4-BE49-F238E27FC236}">
                <a16:creationId xmlns:a16="http://schemas.microsoft.com/office/drawing/2014/main" id="{4B55E245-5126-2D86-42F9-85BB90D5876D}"/>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58" name="Freeform 176">
            <a:extLst>
              <a:ext uri="{FF2B5EF4-FFF2-40B4-BE49-F238E27FC236}">
                <a16:creationId xmlns:a16="http://schemas.microsoft.com/office/drawing/2014/main" id="{B7515291-92C6-785A-B870-BE9E50211737}"/>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378" name="AutoShape 177">
          <a:extLst>
            <a:ext uri="{FF2B5EF4-FFF2-40B4-BE49-F238E27FC236}">
              <a16:creationId xmlns:a16="http://schemas.microsoft.com/office/drawing/2014/main" id="{A4C683E1-B100-D831-52B8-2C575DE4FD46}"/>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379" name="Group 178">
          <a:extLst>
            <a:ext uri="{FF2B5EF4-FFF2-40B4-BE49-F238E27FC236}">
              <a16:creationId xmlns:a16="http://schemas.microsoft.com/office/drawing/2014/main" id="{18B49DF7-6C7A-8FF7-E634-912FDF0E005C}"/>
            </a:ext>
          </a:extLst>
        </xdr:cNvPr>
        <xdr:cNvGrpSpPr>
          <a:grpSpLocks/>
        </xdr:cNvGrpSpPr>
      </xdr:nvGrpSpPr>
      <xdr:grpSpPr bwMode="auto">
        <a:xfrm>
          <a:off x="9201150" y="10763250"/>
          <a:ext cx="0" cy="0"/>
          <a:chOff x="39" y="258"/>
          <a:chExt cx="89" cy="41"/>
        </a:xfrm>
      </xdr:grpSpPr>
      <xdr:sp macro="" textlink="">
        <xdr:nvSpPr>
          <xdr:cNvPr id="258553" name="Line 179">
            <a:extLst>
              <a:ext uri="{FF2B5EF4-FFF2-40B4-BE49-F238E27FC236}">
                <a16:creationId xmlns:a16="http://schemas.microsoft.com/office/drawing/2014/main" id="{1E6E299C-050B-F03A-4185-5B9C1C418EA6}"/>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54" name="Line 180">
            <a:extLst>
              <a:ext uri="{FF2B5EF4-FFF2-40B4-BE49-F238E27FC236}">
                <a16:creationId xmlns:a16="http://schemas.microsoft.com/office/drawing/2014/main" id="{711B9C59-B659-719B-5752-855E74FA3CD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55" name="Freeform 181">
            <a:extLst>
              <a:ext uri="{FF2B5EF4-FFF2-40B4-BE49-F238E27FC236}">
                <a16:creationId xmlns:a16="http://schemas.microsoft.com/office/drawing/2014/main" id="{D6321E6C-7DDB-2729-3CD5-EFEE41EA5D26}"/>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380" name="AutoShape 182">
          <a:extLst>
            <a:ext uri="{FF2B5EF4-FFF2-40B4-BE49-F238E27FC236}">
              <a16:creationId xmlns:a16="http://schemas.microsoft.com/office/drawing/2014/main" id="{CB36DBB7-27E8-F219-6604-14A1721C642D}"/>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1" name="AutoShape 183">
          <a:extLst>
            <a:ext uri="{FF2B5EF4-FFF2-40B4-BE49-F238E27FC236}">
              <a16:creationId xmlns:a16="http://schemas.microsoft.com/office/drawing/2014/main" id="{25F69F0D-D578-04DB-3267-CDA23DE026E9}"/>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2" name="AutoShape 184">
          <a:extLst>
            <a:ext uri="{FF2B5EF4-FFF2-40B4-BE49-F238E27FC236}">
              <a16:creationId xmlns:a16="http://schemas.microsoft.com/office/drawing/2014/main" id="{0175CAA9-8E94-5453-6643-3F43B732AE9E}"/>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3" name="Freeform 185">
          <a:extLst>
            <a:ext uri="{FF2B5EF4-FFF2-40B4-BE49-F238E27FC236}">
              <a16:creationId xmlns:a16="http://schemas.microsoft.com/office/drawing/2014/main" id="{22EA06F2-FEB9-D8AE-6210-ED25763F192D}"/>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4" name="Line 186">
          <a:extLst>
            <a:ext uri="{FF2B5EF4-FFF2-40B4-BE49-F238E27FC236}">
              <a16:creationId xmlns:a16="http://schemas.microsoft.com/office/drawing/2014/main" id="{360571E0-E374-E7F2-F475-D303173BBEA4}"/>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5" name="Freeform 187">
          <a:extLst>
            <a:ext uri="{FF2B5EF4-FFF2-40B4-BE49-F238E27FC236}">
              <a16:creationId xmlns:a16="http://schemas.microsoft.com/office/drawing/2014/main" id="{BD2731AD-B7F3-490B-E487-8127B9E4897C}"/>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6" name="Line 188">
          <a:extLst>
            <a:ext uri="{FF2B5EF4-FFF2-40B4-BE49-F238E27FC236}">
              <a16:creationId xmlns:a16="http://schemas.microsoft.com/office/drawing/2014/main" id="{3EC8A8DD-7E50-309E-C233-26B3918AE2A2}"/>
            </a:ext>
          </a:extLst>
        </xdr:cNvPr>
        <xdr:cNvSpPr>
          <a:spLocks noChangeShapeType="1"/>
        </xdr:cNvSpPr>
      </xdr:nvSpPr>
      <xdr:spPr bwMode="auto">
        <a:xfrm flipH="1">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7" name="Freeform 189">
          <a:extLst>
            <a:ext uri="{FF2B5EF4-FFF2-40B4-BE49-F238E27FC236}">
              <a16:creationId xmlns:a16="http://schemas.microsoft.com/office/drawing/2014/main" id="{70054442-C254-3852-B3E2-DEADEFCD4EE8}"/>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8" name="Freeform 190">
          <a:extLst>
            <a:ext uri="{FF2B5EF4-FFF2-40B4-BE49-F238E27FC236}">
              <a16:creationId xmlns:a16="http://schemas.microsoft.com/office/drawing/2014/main" id="{0D3AE33E-70DF-D017-291D-C77C656D0649}"/>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89" name="Line 191">
          <a:extLst>
            <a:ext uri="{FF2B5EF4-FFF2-40B4-BE49-F238E27FC236}">
              <a16:creationId xmlns:a16="http://schemas.microsoft.com/office/drawing/2014/main" id="{3939D66F-F921-73C9-C82A-EE77CD71450B}"/>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0" name="Line 192">
          <a:extLst>
            <a:ext uri="{FF2B5EF4-FFF2-40B4-BE49-F238E27FC236}">
              <a16:creationId xmlns:a16="http://schemas.microsoft.com/office/drawing/2014/main" id="{956537FA-F501-59B0-588A-AA2F9091A10E}"/>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1" name="Line 193">
          <a:extLst>
            <a:ext uri="{FF2B5EF4-FFF2-40B4-BE49-F238E27FC236}">
              <a16:creationId xmlns:a16="http://schemas.microsoft.com/office/drawing/2014/main" id="{F5DC2179-5F84-D2CB-7D61-D0B40F4A6611}"/>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2" name="Line 194">
          <a:extLst>
            <a:ext uri="{FF2B5EF4-FFF2-40B4-BE49-F238E27FC236}">
              <a16:creationId xmlns:a16="http://schemas.microsoft.com/office/drawing/2014/main" id="{06814B82-74FB-57E6-F5CE-12A2DC7C110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3" name="Freeform 195">
          <a:extLst>
            <a:ext uri="{FF2B5EF4-FFF2-40B4-BE49-F238E27FC236}">
              <a16:creationId xmlns:a16="http://schemas.microsoft.com/office/drawing/2014/main" id="{DB0C39A9-A678-53A8-A24F-EA60EDB43544}"/>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4" name="Line 196">
          <a:extLst>
            <a:ext uri="{FF2B5EF4-FFF2-40B4-BE49-F238E27FC236}">
              <a16:creationId xmlns:a16="http://schemas.microsoft.com/office/drawing/2014/main" id="{8C805767-83D1-593D-FE8F-E2CF52C1985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5" name="Line 197">
          <a:extLst>
            <a:ext uri="{FF2B5EF4-FFF2-40B4-BE49-F238E27FC236}">
              <a16:creationId xmlns:a16="http://schemas.microsoft.com/office/drawing/2014/main" id="{6F7E6FB5-1C19-56D5-6A5F-359F66173D13}"/>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6" name="Line 198">
          <a:extLst>
            <a:ext uri="{FF2B5EF4-FFF2-40B4-BE49-F238E27FC236}">
              <a16:creationId xmlns:a16="http://schemas.microsoft.com/office/drawing/2014/main" id="{125B0F99-38DB-3A89-6EA9-039A469F4F98}"/>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7" name="Line 199">
          <a:extLst>
            <a:ext uri="{FF2B5EF4-FFF2-40B4-BE49-F238E27FC236}">
              <a16:creationId xmlns:a16="http://schemas.microsoft.com/office/drawing/2014/main" id="{021CA5EF-C8B4-80F7-8A60-F9558C985CB8}"/>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8" name="Line 200">
          <a:extLst>
            <a:ext uri="{FF2B5EF4-FFF2-40B4-BE49-F238E27FC236}">
              <a16:creationId xmlns:a16="http://schemas.microsoft.com/office/drawing/2014/main" id="{8532B5B5-C6CF-F4F3-1852-81F30052FF0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399" name="Line 201">
          <a:extLst>
            <a:ext uri="{FF2B5EF4-FFF2-40B4-BE49-F238E27FC236}">
              <a16:creationId xmlns:a16="http://schemas.microsoft.com/office/drawing/2014/main" id="{AF9FD803-07EC-2340-212C-A5686ADFC89A}"/>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00" name="AutoShape 202">
          <a:extLst>
            <a:ext uri="{FF2B5EF4-FFF2-40B4-BE49-F238E27FC236}">
              <a16:creationId xmlns:a16="http://schemas.microsoft.com/office/drawing/2014/main" id="{97ADFE8D-BF85-0ADD-ABB6-980B063D6819}"/>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01" name="Group 203">
          <a:extLst>
            <a:ext uri="{FF2B5EF4-FFF2-40B4-BE49-F238E27FC236}">
              <a16:creationId xmlns:a16="http://schemas.microsoft.com/office/drawing/2014/main" id="{67843826-1F02-31CE-CE44-D59BD05CC887}"/>
            </a:ext>
          </a:extLst>
        </xdr:cNvPr>
        <xdr:cNvGrpSpPr>
          <a:grpSpLocks/>
        </xdr:cNvGrpSpPr>
      </xdr:nvGrpSpPr>
      <xdr:grpSpPr bwMode="auto">
        <a:xfrm>
          <a:off x="9201150" y="10763250"/>
          <a:ext cx="0" cy="0"/>
          <a:chOff x="339" y="105"/>
          <a:chExt cx="360" cy="128"/>
        </a:xfrm>
      </xdr:grpSpPr>
      <xdr:sp macro="" textlink="">
        <xdr:nvSpPr>
          <xdr:cNvPr id="258550" name="Line 204">
            <a:extLst>
              <a:ext uri="{FF2B5EF4-FFF2-40B4-BE49-F238E27FC236}">
                <a16:creationId xmlns:a16="http://schemas.microsoft.com/office/drawing/2014/main" id="{5CB899A5-EC58-7E3B-3053-05347FB9C5B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51" name="Line 205">
            <a:extLst>
              <a:ext uri="{FF2B5EF4-FFF2-40B4-BE49-F238E27FC236}">
                <a16:creationId xmlns:a16="http://schemas.microsoft.com/office/drawing/2014/main" id="{49BFC61A-4055-DF2D-8C66-A24325FEABA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52" name="Freeform 206">
            <a:extLst>
              <a:ext uri="{FF2B5EF4-FFF2-40B4-BE49-F238E27FC236}">
                <a16:creationId xmlns:a16="http://schemas.microsoft.com/office/drawing/2014/main" id="{683EE0CB-7C77-16A6-E6E9-AE9A0645037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02" name="Group 207">
          <a:extLst>
            <a:ext uri="{FF2B5EF4-FFF2-40B4-BE49-F238E27FC236}">
              <a16:creationId xmlns:a16="http://schemas.microsoft.com/office/drawing/2014/main" id="{7DCB2463-F596-873B-64EE-15C200CC2F45}"/>
            </a:ext>
          </a:extLst>
        </xdr:cNvPr>
        <xdr:cNvGrpSpPr>
          <a:grpSpLocks/>
        </xdr:cNvGrpSpPr>
      </xdr:nvGrpSpPr>
      <xdr:grpSpPr bwMode="auto">
        <a:xfrm>
          <a:off x="9201150" y="10763250"/>
          <a:ext cx="0" cy="0"/>
          <a:chOff x="135" y="258"/>
          <a:chExt cx="144" cy="41"/>
        </a:xfrm>
      </xdr:grpSpPr>
      <xdr:sp macro="" textlink="">
        <xdr:nvSpPr>
          <xdr:cNvPr id="258548" name="Freeform 208">
            <a:extLst>
              <a:ext uri="{FF2B5EF4-FFF2-40B4-BE49-F238E27FC236}">
                <a16:creationId xmlns:a16="http://schemas.microsoft.com/office/drawing/2014/main" id="{A11D1154-1C26-7AC2-47DA-B3A87F85F665}"/>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49" name="Freeform 209">
            <a:extLst>
              <a:ext uri="{FF2B5EF4-FFF2-40B4-BE49-F238E27FC236}">
                <a16:creationId xmlns:a16="http://schemas.microsoft.com/office/drawing/2014/main" id="{FBB9A958-8AE7-80D8-B10A-8F4DB2A06C4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03" name="Group 210">
          <a:extLst>
            <a:ext uri="{FF2B5EF4-FFF2-40B4-BE49-F238E27FC236}">
              <a16:creationId xmlns:a16="http://schemas.microsoft.com/office/drawing/2014/main" id="{4A0AA53C-521A-8217-D303-3E4C953E28B6}"/>
            </a:ext>
          </a:extLst>
        </xdr:cNvPr>
        <xdr:cNvGrpSpPr>
          <a:grpSpLocks/>
        </xdr:cNvGrpSpPr>
      </xdr:nvGrpSpPr>
      <xdr:grpSpPr bwMode="auto">
        <a:xfrm>
          <a:off x="9201150" y="10763250"/>
          <a:ext cx="0" cy="0"/>
          <a:chOff x="3" y="168"/>
          <a:chExt cx="312" cy="74"/>
        </a:xfrm>
      </xdr:grpSpPr>
      <xdr:sp macro="" textlink="">
        <xdr:nvSpPr>
          <xdr:cNvPr id="258545" name="Line 211">
            <a:extLst>
              <a:ext uri="{FF2B5EF4-FFF2-40B4-BE49-F238E27FC236}">
                <a16:creationId xmlns:a16="http://schemas.microsoft.com/office/drawing/2014/main" id="{B54BC651-3C27-560C-5376-4723EA6ECB31}"/>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46" name="Line 212">
            <a:extLst>
              <a:ext uri="{FF2B5EF4-FFF2-40B4-BE49-F238E27FC236}">
                <a16:creationId xmlns:a16="http://schemas.microsoft.com/office/drawing/2014/main" id="{BA276752-F4DE-D44D-C377-6CB0570FC6D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47" name="Freeform 213">
            <a:extLst>
              <a:ext uri="{FF2B5EF4-FFF2-40B4-BE49-F238E27FC236}">
                <a16:creationId xmlns:a16="http://schemas.microsoft.com/office/drawing/2014/main" id="{55D9F298-2400-891C-73CE-B1F118EA6DA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04" name="AutoShape 214">
          <a:extLst>
            <a:ext uri="{FF2B5EF4-FFF2-40B4-BE49-F238E27FC236}">
              <a16:creationId xmlns:a16="http://schemas.microsoft.com/office/drawing/2014/main" id="{87376134-06A4-B856-F00E-C6877AA83000}"/>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05" name="Group 215">
          <a:extLst>
            <a:ext uri="{FF2B5EF4-FFF2-40B4-BE49-F238E27FC236}">
              <a16:creationId xmlns:a16="http://schemas.microsoft.com/office/drawing/2014/main" id="{0A215AAC-0D2B-7DC3-457D-1768CF799549}"/>
            </a:ext>
          </a:extLst>
        </xdr:cNvPr>
        <xdr:cNvGrpSpPr>
          <a:grpSpLocks/>
        </xdr:cNvGrpSpPr>
      </xdr:nvGrpSpPr>
      <xdr:grpSpPr bwMode="auto">
        <a:xfrm>
          <a:off x="9201150" y="10763250"/>
          <a:ext cx="0" cy="0"/>
          <a:chOff x="39" y="258"/>
          <a:chExt cx="89" cy="41"/>
        </a:xfrm>
      </xdr:grpSpPr>
      <xdr:sp macro="" textlink="">
        <xdr:nvSpPr>
          <xdr:cNvPr id="258542" name="Line 216">
            <a:extLst>
              <a:ext uri="{FF2B5EF4-FFF2-40B4-BE49-F238E27FC236}">
                <a16:creationId xmlns:a16="http://schemas.microsoft.com/office/drawing/2014/main" id="{2706CD49-0004-5195-628B-47E2B9AFC25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43" name="Line 217">
            <a:extLst>
              <a:ext uri="{FF2B5EF4-FFF2-40B4-BE49-F238E27FC236}">
                <a16:creationId xmlns:a16="http://schemas.microsoft.com/office/drawing/2014/main" id="{71109B91-CD2A-61D8-C5F8-402C75A8F12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44" name="Freeform 218">
            <a:extLst>
              <a:ext uri="{FF2B5EF4-FFF2-40B4-BE49-F238E27FC236}">
                <a16:creationId xmlns:a16="http://schemas.microsoft.com/office/drawing/2014/main" id="{A374DE98-A4A7-7817-9933-EDE6ED7DEBB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06" name="AutoShape 219">
          <a:extLst>
            <a:ext uri="{FF2B5EF4-FFF2-40B4-BE49-F238E27FC236}">
              <a16:creationId xmlns:a16="http://schemas.microsoft.com/office/drawing/2014/main" id="{E0AEBAF0-E4CA-2892-F1E6-6356FB1EA707}"/>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07" name="AutoShape 220">
          <a:extLst>
            <a:ext uri="{FF2B5EF4-FFF2-40B4-BE49-F238E27FC236}">
              <a16:creationId xmlns:a16="http://schemas.microsoft.com/office/drawing/2014/main" id="{575FED38-82E7-0397-C0BC-0E0E225F290F}"/>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08" name="AutoShape 221">
          <a:extLst>
            <a:ext uri="{FF2B5EF4-FFF2-40B4-BE49-F238E27FC236}">
              <a16:creationId xmlns:a16="http://schemas.microsoft.com/office/drawing/2014/main" id="{AD8D1C0A-9291-DF00-CA5C-62C158054667}"/>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09" name="Freeform 222">
          <a:extLst>
            <a:ext uri="{FF2B5EF4-FFF2-40B4-BE49-F238E27FC236}">
              <a16:creationId xmlns:a16="http://schemas.microsoft.com/office/drawing/2014/main" id="{379710E7-03B3-912D-FD24-61A7EC5CCB30}"/>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0" name="Line 223">
          <a:extLst>
            <a:ext uri="{FF2B5EF4-FFF2-40B4-BE49-F238E27FC236}">
              <a16:creationId xmlns:a16="http://schemas.microsoft.com/office/drawing/2014/main" id="{5C6746A9-C301-F2E6-44BB-0D2418ECF3E3}"/>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1" name="Freeform 224">
          <a:extLst>
            <a:ext uri="{FF2B5EF4-FFF2-40B4-BE49-F238E27FC236}">
              <a16:creationId xmlns:a16="http://schemas.microsoft.com/office/drawing/2014/main" id="{0CD3DFB3-F5B7-3688-ACFC-6F2EBF95211F}"/>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2" name="Line 225">
          <a:extLst>
            <a:ext uri="{FF2B5EF4-FFF2-40B4-BE49-F238E27FC236}">
              <a16:creationId xmlns:a16="http://schemas.microsoft.com/office/drawing/2014/main" id="{87F7BC01-6134-3DE5-32CA-1C31CCA934EB}"/>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3" name="Freeform 226">
          <a:extLst>
            <a:ext uri="{FF2B5EF4-FFF2-40B4-BE49-F238E27FC236}">
              <a16:creationId xmlns:a16="http://schemas.microsoft.com/office/drawing/2014/main" id="{B9E601EC-96F0-F469-82E5-363092FF732E}"/>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4" name="Freeform 227">
          <a:extLst>
            <a:ext uri="{FF2B5EF4-FFF2-40B4-BE49-F238E27FC236}">
              <a16:creationId xmlns:a16="http://schemas.microsoft.com/office/drawing/2014/main" id="{9862B0E3-978D-45A2-49AE-B613721DDEFA}"/>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5" name="Line 228">
          <a:extLst>
            <a:ext uri="{FF2B5EF4-FFF2-40B4-BE49-F238E27FC236}">
              <a16:creationId xmlns:a16="http://schemas.microsoft.com/office/drawing/2014/main" id="{66FD2C0C-D3F9-C846-8DAF-81D8F39FD162}"/>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6" name="Line 229">
          <a:extLst>
            <a:ext uri="{FF2B5EF4-FFF2-40B4-BE49-F238E27FC236}">
              <a16:creationId xmlns:a16="http://schemas.microsoft.com/office/drawing/2014/main" id="{C951C4E9-E155-EB89-47B4-CC560DC03E2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7" name="Line 230">
          <a:extLst>
            <a:ext uri="{FF2B5EF4-FFF2-40B4-BE49-F238E27FC236}">
              <a16:creationId xmlns:a16="http://schemas.microsoft.com/office/drawing/2014/main" id="{27834771-C533-6E14-5E77-B89F7F04D79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8" name="Line 231">
          <a:extLst>
            <a:ext uri="{FF2B5EF4-FFF2-40B4-BE49-F238E27FC236}">
              <a16:creationId xmlns:a16="http://schemas.microsoft.com/office/drawing/2014/main" id="{85C16EFD-F251-0576-F8A1-E0E11566974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19" name="Freeform 232">
          <a:extLst>
            <a:ext uri="{FF2B5EF4-FFF2-40B4-BE49-F238E27FC236}">
              <a16:creationId xmlns:a16="http://schemas.microsoft.com/office/drawing/2014/main" id="{AA07EA79-D911-D913-C148-F12DA65A4947}"/>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20" name="Line 233">
          <a:extLst>
            <a:ext uri="{FF2B5EF4-FFF2-40B4-BE49-F238E27FC236}">
              <a16:creationId xmlns:a16="http://schemas.microsoft.com/office/drawing/2014/main" id="{3660F60B-E713-D78F-CA3A-AEB29E4017E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21" name="Line 234">
          <a:extLst>
            <a:ext uri="{FF2B5EF4-FFF2-40B4-BE49-F238E27FC236}">
              <a16:creationId xmlns:a16="http://schemas.microsoft.com/office/drawing/2014/main" id="{6123BD00-CDED-9073-0BD5-7C5321A788D9}"/>
            </a:ext>
          </a:extLst>
        </xdr:cNvPr>
        <xdr:cNvSpPr>
          <a:spLocks noChangeShapeType="1"/>
        </xdr:cNvSpPr>
      </xdr:nvSpPr>
      <xdr:spPr bwMode="auto">
        <a:xfrm flipV="1">
          <a:off x="9201150" y="10763250"/>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22" name="AutoShape 235">
          <a:extLst>
            <a:ext uri="{FF2B5EF4-FFF2-40B4-BE49-F238E27FC236}">
              <a16:creationId xmlns:a16="http://schemas.microsoft.com/office/drawing/2014/main" id="{01DBDFBD-6799-D8CD-2491-F5DD28050A67}"/>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23" name="Group 236">
          <a:extLst>
            <a:ext uri="{FF2B5EF4-FFF2-40B4-BE49-F238E27FC236}">
              <a16:creationId xmlns:a16="http://schemas.microsoft.com/office/drawing/2014/main" id="{D7B80413-9A6A-C8D2-1CC3-BEDEE9D60473}"/>
            </a:ext>
          </a:extLst>
        </xdr:cNvPr>
        <xdr:cNvGrpSpPr>
          <a:grpSpLocks/>
        </xdr:cNvGrpSpPr>
      </xdr:nvGrpSpPr>
      <xdr:grpSpPr bwMode="auto">
        <a:xfrm>
          <a:off x="9201150" y="10763250"/>
          <a:ext cx="0" cy="0"/>
          <a:chOff x="339" y="105"/>
          <a:chExt cx="360" cy="128"/>
        </a:xfrm>
      </xdr:grpSpPr>
      <xdr:sp macro="" textlink="">
        <xdr:nvSpPr>
          <xdr:cNvPr id="258539" name="Line 237">
            <a:extLst>
              <a:ext uri="{FF2B5EF4-FFF2-40B4-BE49-F238E27FC236}">
                <a16:creationId xmlns:a16="http://schemas.microsoft.com/office/drawing/2014/main" id="{E00944F9-FA53-3E1A-C777-878030F4954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40" name="Line 238">
            <a:extLst>
              <a:ext uri="{FF2B5EF4-FFF2-40B4-BE49-F238E27FC236}">
                <a16:creationId xmlns:a16="http://schemas.microsoft.com/office/drawing/2014/main" id="{6BDF7B81-5CA7-C2A0-7E57-CDAF6020142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41" name="Freeform 239">
            <a:extLst>
              <a:ext uri="{FF2B5EF4-FFF2-40B4-BE49-F238E27FC236}">
                <a16:creationId xmlns:a16="http://schemas.microsoft.com/office/drawing/2014/main" id="{4C6A5534-E254-9EA2-035E-B58A638D4F6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24" name="Group 240">
          <a:extLst>
            <a:ext uri="{FF2B5EF4-FFF2-40B4-BE49-F238E27FC236}">
              <a16:creationId xmlns:a16="http://schemas.microsoft.com/office/drawing/2014/main" id="{AD454D08-3DEB-174A-5D29-4C7D13856BAC}"/>
            </a:ext>
          </a:extLst>
        </xdr:cNvPr>
        <xdr:cNvGrpSpPr>
          <a:grpSpLocks/>
        </xdr:cNvGrpSpPr>
      </xdr:nvGrpSpPr>
      <xdr:grpSpPr bwMode="auto">
        <a:xfrm>
          <a:off x="9201150" y="10763250"/>
          <a:ext cx="0" cy="0"/>
          <a:chOff x="135" y="258"/>
          <a:chExt cx="144" cy="41"/>
        </a:xfrm>
      </xdr:grpSpPr>
      <xdr:sp macro="" textlink="">
        <xdr:nvSpPr>
          <xdr:cNvPr id="258537" name="Freeform 241">
            <a:extLst>
              <a:ext uri="{FF2B5EF4-FFF2-40B4-BE49-F238E27FC236}">
                <a16:creationId xmlns:a16="http://schemas.microsoft.com/office/drawing/2014/main" id="{019DF13C-EF89-AC07-E371-604EAD66488B}"/>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38" name="Freeform 242">
            <a:extLst>
              <a:ext uri="{FF2B5EF4-FFF2-40B4-BE49-F238E27FC236}">
                <a16:creationId xmlns:a16="http://schemas.microsoft.com/office/drawing/2014/main" id="{CEF4132B-9DDA-0782-5D46-B8F108CD190B}"/>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25" name="Group 243">
          <a:extLst>
            <a:ext uri="{FF2B5EF4-FFF2-40B4-BE49-F238E27FC236}">
              <a16:creationId xmlns:a16="http://schemas.microsoft.com/office/drawing/2014/main" id="{D23550EA-AC72-4818-FCF9-E1F8DFB98583}"/>
            </a:ext>
          </a:extLst>
        </xdr:cNvPr>
        <xdr:cNvGrpSpPr>
          <a:grpSpLocks/>
        </xdr:cNvGrpSpPr>
      </xdr:nvGrpSpPr>
      <xdr:grpSpPr bwMode="auto">
        <a:xfrm>
          <a:off x="9201150" y="10763250"/>
          <a:ext cx="0" cy="0"/>
          <a:chOff x="3" y="168"/>
          <a:chExt cx="312" cy="74"/>
        </a:xfrm>
      </xdr:grpSpPr>
      <xdr:sp macro="" textlink="">
        <xdr:nvSpPr>
          <xdr:cNvPr id="258534" name="Line 244">
            <a:extLst>
              <a:ext uri="{FF2B5EF4-FFF2-40B4-BE49-F238E27FC236}">
                <a16:creationId xmlns:a16="http://schemas.microsoft.com/office/drawing/2014/main" id="{E1C15AE2-1AF5-7D28-349C-3FF5E61AD75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35" name="Line 245">
            <a:extLst>
              <a:ext uri="{FF2B5EF4-FFF2-40B4-BE49-F238E27FC236}">
                <a16:creationId xmlns:a16="http://schemas.microsoft.com/office/drawing/2014/main" id="{15B04AAD-8704-E280-B0FC-660CFABBA23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36" name="Freeform 246">
            <a:extLst>
              <a:ext uri="{FF2B5EF4-FFF2-40B4-BE49-F238E27FC236}">
                <a16:creationId xmlns:a16="http://schemas.microsoft.com/office/drawing/2014/main" id="{214CFC2E-D351-977C-84AA-BA329E0C0EE5}"/>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26" name="AutoShape 247">
          <a:extLst>
            <a:ext uri="{FF2B5EF4-FFF2-40B4-BE49-F238E27FC236}">
              <a16:creationId xmlns:a16="http://schemas.microsoft.com/office/drawing/2014/main" id="{04899C55-8AFC-2FFE-5DBC-4D59362E9A37}"/>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27" name="Group 248">
          <a:extLst>
            <a:ext uri="{FF2B5EF4-FFF2-40B4-BE49-F238E27FC236}">
              <a16:creationId xmlns:a16="http://schemas.microsoft.com/office/drawing/2014/main" id="{E33CE904-305A-B9CF-81D8-882BF4208EE9}"/>
            </a:ext>
          </a:extLst>
        </xdr:cNvPr>
        <xdr:cNvGrpSpPr>
          <a:grpSpLocks/>
        </xdr:cNvGrpSpPr>
      </xdr:nvGrpSpPr>
      <xdr:grpSpPr bwMode="auto">
        <a:xfrm>
          <a:off x="9201150" y="10763250"/>
          <a:ext cx="0" cy="0"/>
          <a:chOff x="39" y="258"/>
          <a:chExt cx="89" cy="41"/>
        </a:xfrm>
      </xdr:grpSpPr>
      <xdr:sp macro="" textlink="">
        <xdr:nvSpPr>
          <xdr:cNvPr id="258531" name="Line 249">
            <a:extLst>
              <a:ext uri="{FF2B5EF4-FFF2-40B4-BE49-F238E27FC236}">
                <a16:creationId xmlns:a16="http://schemas.microsoft.com/office/drawing/2014/main" id="{2645C9CA-C68C-4B55-90BD-BD4B3DC6D171}"/>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32" name="Line 250">
            <a:extLst>
              <a:ext uri="{FF2B5EF4-FFF2-40B4-BE49-F238E27FC236}">
                <a16:creationId xmlns:a16="http://schemas.microsoft.com/office/drawing/2014/main" id="{8588CCD1-7C17-093D-D66C-9693912F87FE}"/>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33" name="Freeform 251">
            <a:extLst>
              <a:ext uri="{FF2B5EF4-FFF2-40B4-BE49-F238E27FC236}">
                <a16:creationId xmlns:a16="http://schemas.microsoft.com/office/drawing/2014/main" id="{78F9F215-59D2-E117-3EFC-EAC99F83AD6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28" name="AutoShape 252">
          <a:extLst>
            <a:ext uri="{FF2B5EF4-FFF2-40B4-BE49-F238E27FC236}">
              <a16:creationId xmlns:a16="http://schemas.microsoft.com/office/drawing/2014/main" id="{947F426D-8A9D-DD4D-4191-FE3E80CD5839}"/>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29" name="AutoShape 253">
          <a:extLst>
            <a:ext uri="{FF2B5EF4-FFF2-40B4-BE49-F238E27FC236}">
              <a16:creationId xmlns:a16="http://schemas.microsoft.com/office/drawing/2014/main" id="{C39DF519-3B97-4EEE-D504-371F43E5D48A}"/>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0" name="AutoShape 254">
          <a:extLst>
            <a:ext uri="{FF2B5EF4-FFF2-40B4-BE49-F238E27FC236}">
              <a16:creationId xmlns:a16="http://schemas.microsoft.com/office/drawing/2014/main" id="{D7E63AF3-389C-E481-7840-C8B5A0B25EF6}"/>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1" name="Freeform 255">
          <a:extLst>
            <a:ext uri="{FF2B5EF4-FFF2-40B4-BE49-F238E27FC236}">
              <a16:creationId xmlns:a16="http://schemas.microsoft.com/office/drawing/2014/main" id="{A3684E4D-638C-4314-BC58-84EB92A87F99}"/>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2" name="Line 256">
          <a:extLst>
            <a:ext uri="{FF2B5EF4-FFF2-40B4-BE49-F238E27FC236}">
              <a16:creationId xmlns:a16="http://schemas.microsoft.com/office/drawing/2014/main" id="{9E434ACE-DBB5-4EB3-38FB-BFEA9A41131C}"/>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3" name="Freeform 257">
          <a:extLst>
            <a:ext uri="{FF2B5EF4-FFF2-40B4-BE49-F238E27FC236}">
              <a16:creationId xmlns:a16="http://schemas.microsoft.com/office/drawing/2014/main" id="{394C105E-057F-45E0-F266-3C61344C6782}"/>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4" name="Line 258">
          <a:extLst>
            <a:ext uri="{FF2B5EF4-FFF2-40B4-BE49-F238E27FC236}">
              <a16:creationId xmlns:a16="http://schemas.microsoft.com/office/drawing/2014/main" id="{DACF9DD5-1E7A-66C1-447B-A92589DA790A}"/>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5" name="Freeform 259">
          <a:extLst>
            <a:ext uri="{FF2B5EF4-FFF2-40B4-BE49-F238E27FC236}">
              <a16:creationId xmlns:a16="http://schemas.microsoft.com/office/drawing/2014/main" id="{ABB86076-A91B-31E4-3663-34A13ACCA021}"/>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6" name="Freeform 260">
          <a:extLst>
            <a:ext uri="{FF2B5EF4-FFF2-40B4-BE49-F238E27FC236}">
              <a16:creationId xmlns:a16="http://schemas.microsoft.com/office/drawing/2014/main" id="{538225DB-EC48-7201-4225-541D92F89003}"/>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7" name="Line 261">
          <a:extLst>
            <a:ext uri="{FF2B5EF4-FFF2-40B4-BE49-F238E27FC236}">
              <a16:creationId xmlns:a16="http://schemas.microsoft.com/office/drawing/2014/main" id="{F8DC4EA2-8435-88BF-85C4-EC45AACE13D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8" name="Line 262">
          <a:extLst>
            <a:ext uri="{FF2B5EF4-FFF2-40B4-BE49-F238E27FC236}">
              <a16:creationId xmlns:a16="http://schemas.microsoft.com/office/drawing/2014/main" id="{AF119F0B-01CA-76E8-FC66-FB2CC1D6C2AB}"/>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39" name="Line 263">
          <a:extLst>
            <a:ext uri="{FF2B5EF4-FFF2-40B4-BE49-F238E27FC236}">
              <a16:creationId xmlns:a16="http://schemas.microsoft.com/office/drawing/2014/main" id="{F2A9D9DA-DC39-5E95-FCE7-A22D2F570F55}"/>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40" name="Line 264">
          <a:extLst>
            <a:ext uri="{FF2B5EF4-FFF2-40B4-BE49-F238E27FC236}">
              <a16:creationId xmlns:a16="http://schemas.microsoft.com/office/drawing/2014/main" id="{5002446C-1085-D5BB-4A0A-0BF09D3B755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41" name="Freeform 265">
          <a:extLst>
            <a:ext uri="{FF2B5EF4-FFF2-40B4-BE49-F238E27FC236}">
              <a16:creationId xmlns:a16="http://schemas.microsoft.com/office/drawing/2014/main" id="{17B0EBED-0D0F-58C8-1FAC-1D36AC9866D7}"/>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42" name="Line 266">
          <a:extLst>
            <a:ext uri="{FF2B5EF4-FFF2-40B4-BE49-F238E27FC236}">
              <a16:creationId xmlns:a16="http://schemas.microsoft.com/office/drawing/2014/main" id="{C5756F50-DAA2-2173-7F65-D456199D13F3}"/>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43" name="Line 267">
          <a:extLst>
            <a:ext uri="{FF2B5EF4-FFF2-40B4-BE49-F238E27FC236}">
              <a16:creationId xmlns:a16="http://schemas.microsoft.com/office/drawing/2014/main" id="{63987AA6-F9D9-F565-0880-1ACF349839FD}"/>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44" name="AutoShape 268">
          <a:extLst>
            <a:ext uri="{FF2B5EF4-FFF2-40B4-BE49-F238E27FC236}">
              <a16:creationId xmlns:a16="http://schemas.microsoft.com/office/drawing/2014/main" id="{3169B3BD-E62E-890F-0F6E-0A2008AB030B}"/>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45" name="Group 269">
          <a:extLst>
            <a:ext uri="{FF2B5EF4-FFF2-40B4-BE49-F238E27FC236}">
              <a16:creationId xmlns:a16="http://schemas.microsoft.com/office/drawing/2014/main" id="{3D1576F8-8028-2B9D-1620-CF883F801C13}"/>
            </a:ext>
          </a:extLst>
        </xdr:cNvPr>
        <xdr:cNvGrpSpPr>
          <a:grpSpLocks/>
        </xdr:cNvGrpSpPr>
      </xdr:nvGrpSpPr>
      <xdr:grpSpPr bwMode="auto">
        <a:xfrm>
          <a:off x="9201150" y="10763250"/>
          <a:ext cx="0" cy="0"/>
          <a:chOff x="339" y="105"/>
          <a:chExt cx="360" cy="128"/>
        </a:xfrm>
      </xdr:grpSpPr>
      <xdr:sp macro="" textlink="">
        <xdr:nvSpPr>
          <xdr:cNvPr id="258528" name="Line 270">
            <a:extLst>
              <a:ext uri="{FF2B5EF4-FFF2-40B4-BE49-F238E27FC236}">
                <a16:creationId xmlns:a16="http://schemas.microsoft.com/office/drawing/2014/main" id="{9540CFE1-C824-4DA5-1F49-04B2EDC58B4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29" name="Line 271">
            <a:extLst>
              <a:ext uri="{FF2B5EF4-FFF2-40B4-BE49-F238E27FC236}">
                <a16:creationId xmlns:a16="http://schemas.microsoft.com/office/drawing/2014/main" id="{D8ACE879-7292-BD2E-3D33-2DFA567AEC3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30" name="Freeform 272">
            <a:extLst>
              <a:ext uri="{FF2B5EF4-FFF2-40B4-BE49-F238E27FC236}">
                <a16:creationId xmlns:a16="http://schemas.microsoft.com/office/drawing/2014/main" id="{E14B5529-E005-3351-CEB8-75B27586110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46" name="Group 273">
          <a:extLst>
            <a:ext uri="{FF2B5EF4-FFF2-40B4-BE49-F238E27FC236}">
              <a16:creationId xmlns:a16="http://schemas.microsoft.com/office/drawing/2014/main" id="{B7FBC28C-4950-DBEA-8F2F-EB4A4CDB7554}"/>
            </a:ext>
          </a:extLst>
        </xdr:cNvPr>
        <xdr:cNvGrpSpPr>
          <a:grpSpLocks/>
        </xdr:cNvGrpSpPr>
      </xdr:nvGrpSpPr>
      <xdr:grpSpPr bwMode="auto">
        <a:xfrm>
          <a:off x="9201150" y="10763250"/>
          <a:ext cx="0" cy="0"/>
          <a:chOff x="3" y="168"/>
          <a:chExt cx="312" cy="74"/>
        </a:xfrm>
      </xdr:grpSpPr>
      <xdr:sp macro="" textlink="">
        <xdr:nvSpPr>
          <xdr:cNvPr id="258525" name="Line 274">
            <a:extLst>
              <a:ext uri="{FF2B5EF4-FFF2-40B4-BE49-F238E27FC236}">
                <a16:creationId xmlns:a16="http://schemas.microsoft.com/office/drawing/2014/main" id="{93E83EF4-050A-AFE4-74C1-7F461F516DE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26" name="Line 275">
            <a:extLst>
              <a:ext uri="{FF2B5EF4-FFF2-40B4-BE49-F238E27FC236}">
                <a16:creationId xmlns:a16="http://schemas.microsoft.com/office/drawing/2014/main" id="{D996166D-CDF9-A5A9-B564-5653FBE9182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27" name="Freeform 276">
            <a:extLst>
              <a:ext uri="{FF2B5EF4-FFF2-40B4-BE49-F238E27FC236}">
                <a16:creationId xmlns:a16="http://schemas.microsoft.com/office/drawing/2014/main" id="{136769BC-2831-5CC9-6346-0B4695EC1244}"/>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47" name="AutoShape 277">
          <a:extLst>
            <a:ext uri="{FF2B5EF4-FFF2-40B4-BE49-F238E27FC236}">
              <a16:creationId xmlns:a16="http://schemas.microsoft.com/office/drawing/2014/main" id="{C788D45D-4892-E4CA-0D2B-BD9893D9AFAB}"/>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48" name="Group 278">
          <a:extLst>
            <a:ext uri="{FF2B5EF4-FFF2-40B4-BE49-F238E27FC236}">
              <a16:creationId xmlns:a16="http://schemas.microsoft.com/office/drawing/2014/main" id="{DA3097F2-54BC-9660-CD18-26408F9BA0F6}"/>
            </a:ext>
          </a:extLst>
        </xdr:cNvPr>
        <xdr:cNvGrpSpPr>
          <a:grpSpLocks/>
        </xdr:cNvGrpSpPr>
      </xdr:nvGrpSpPr>
      <xdr:grpSpPr bwMode="auto">
        <a:xfrm>
          <a:off x="9201150" y="10763250"/>
          <a:ext cx="0" cy="0"/>
          <a:chOff x="39" y="258"/>
          <a:chExt cx="89" cy="41"/>
        </a:xfrm>
      </xdr:grpSpPr>
      <xdr:sp macro="" textlink="">
        <xdr:nvSpPr>
          <xdr:cNvPr id="258522" name="Line 279">
            <a:extLst>
              <a:ext uri="{FF2B5EF4-FFF2-40B4-BE49-F238E27FC236}">
                <a16:creationId xmlns:a16="http://schemas.microsoft.com/office/drawing/2014/main" id="{459A23D3-2D78-6968-C9DA-C07DA2CE039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23" name="Line 280">
            <a:extLst>
              <a:ext uri="{FF2B5EF4-FFF2-40B4-BE49-F238E27FC236}">
                <a16:creationId xmlns:a16="http://schemas.microsoft.com/office/drawing/2014/main" id="{E303F8B1-C026-C915-007D-83A3D068F56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24" name="Freeform 281">
            <a:extLst>
              <a:ext uri="{FF2B5EF4-FFF2-40B4-BE49-F238E27FC236}">
                <a16:creationId xmlns:a16="http://schemas.microsoft.com/office/drawing/2014/main" id="{D0549A64-B346-F0F9-7C33-861094A5F55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49" name="AutoShape 282">
          <a:extLst>
            <a:ext uri="{FF2B5EF4-FFF2-40B4-BE49-F238E27FC236}">
              <a16:creationId xmlns:a16="http://schemas.microsoft.com/office/drawing/2014/main" id="{E698096C-DD5F-A5CA-F131-EC3EC1678927}"/>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0" name="AutoShape 283">
          <a:extLst>
            <a:ext uri="{FF2B5EF4-FFF2-40B4-BE49-F238E27FC236}">
              <a16:creationId xmlns:a16="http://schemas.microsoft.com/office/drawing/2014/main" id="{9BC089F5-ABED-1F1C-1E31-1AA1D2217429}"/>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1" name="AutoShape 284">
          <a:extLst>
            <a:ext uri="{FF2B5EF4-FFF2-40B4-BE49-F238E27FC236}">
              <a16:creationId xmlns:a16="http://schemas.microsoft.com/office/drawing/2014/main" id="{C86F4F64-A007-14E3-4173-3F2994ED5BAB}"/>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2" name="Freeform 285">
          <a:extLst>
            <a:ext uri="{FF2B5EF4-FFF2-40B4-BE49-F238E27FC236}">
              <a16:creationId xmlns:a16="http://schemas.microsoft.com/office/drawing/2014/main" id="{BAB7401B-00C4-4F29-53D2-31D936303510}"/>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3" name="Line 286">
          <a:extLst>
            <a:ext uri="{FF2B5EF4-FFF2-40B4-BE49-F238E27FC236}">
              <a16:creationId xmlns:a16="http://schemas.microsoft.com/office/drawing/2014/main" id="{C275A344-E67F-B6CE-9B2C-79F7C3367062}"/>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4" name="Freeform 287">
          <a:extLst>
            <a:ext uri="{FF2B5EF4-FFF2-40B4-BE49-F238E27FC236}">
              <a16:creationId xmlns:a16="http://schemas.microsoft.com/office/drawing/2014/main" id="{4F04AC8D-D75F-2439-94A2-5F161CDAE5F5}"/>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5" name="Line 288">
          <a:extLst>
            <a:ext uri="{FF2B5EF4-FFF2-40B4-BE49-F238E27FC236}">
              <a16:creationId xmlns:a16="http://schemas.microsoft.com/office/drawing/2014/main" id="{F4FBADC8-48BD-8FEB-021B-36131961B949}"/>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6" name="Freeform 289">
          <a:extLst>
            <a:ext uri="{FF2B5EF4-FFF2-40B4-BE49-F238E27FC236}">
              <a16:creationId xmlns:a16="http://schemas.microsoft.com/office/drawing/2014/main" id="{72B271C0-10C2-027F-247E-FD3D5A1E600E}"/>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7" name="Freeform 290">
          <a:extLst>
            <a:ext uri="{FF2B5EF4-FFF2-40B4-BE49-F238E27FC236}">
              <a16:creationId xmlns:a16="http://schemas.microsoft.com/office/drawing/2014/main" id="{F6877F97-5F0A-3F36-B21F-2CFE149E7D49}"/>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8" name="Line 291">
          <a:extLst>
            <a:ext uri="{FF2B5EF4-FFF2-40B4-BE49-F238E27FC236}">
              <a16:creationId xmlns:a16="http://schemas.microsoft.com/office/drawing/2014/main" id="{DC904EF8-890B-0DB8-672D-FBF701223530}"/>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59" name="Line 292">
          <a:extLst>
            <a:ext uri="{FF2B5EF4-FFF2-40B4-BE49-F238E27FC236}">
              <a16:creationId xmlns:a16="http://schemas.microsoft.com/office/drawing/2014/main" id="{FFDC6643-2D12-E7BB-6F9F-0DBA528ABCDA}"/>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60" name="Line 293">
          <a:extLst>
            <a:ext uri="{FF2B5EF4-FFF2-40B4-BE49-F238E27FC236}">
              <a16:creationId xmlns:a16="http://schemas.microsoft.com/office/drawing/2014/main" id="{7EC28830-C66D-F740-715D-03C16FAE6EDC}"/>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61" name="Line 294">
          <a:extLst>
            <a:ext uri="{FF2B5EF4-FFF2-40B4-BE49-F238E27FC236}">
              <a16:creationId xmlns:a16="http://schemas.microsoft.com/office/drawing/2014/main" id="{2803F77F-2909-0F36-818D-A0EE95B46CB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62" name="Freeform 295">
          <a:extLst>
            <a:ext uri="{FF2B5EF4-FFF2-40B4-BE49-F238E27FC236}">
              <a16:creationId xmlns:a16="http://schemas.microsoft.com/office/drawing/2014/main" id="{03ECD019-7338-54C6-BE90-1AE7E2B629BA}"/>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63" name="Line 296">
          <a:extLst>
            <a:ext uri="{FF2B5EF4-FFF2-40B4-BE49-F238E27FC236}">
              <a16:creationId xmlns:a16="http://schemas.microsoft.com/office/drawing/2014/main" id="{37FEC7A7-9401-926F-C7AE-3B902F35294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64" name="Line 297">
          <a:extLst>
            <a:ext uri="{FF2B5EF4-FFF2-40B4-BE49-F238E27FC236}">
              <a16:creationId xmlns:a16="http://schemas.microsoft.com/office/drawing/2014/main" id="{F3CC9F5A-B19B-579B-91D3-FD236149DEDC}"/>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65" name="AutoShape 298">
          <a:extLst>
            <a:ext uri="{FF2B5EF4-FFF2-40B4-BE49-F238E27FC236}">
              <a16:creationId xmlns:a16="http://schemas.microsoft.com/office/drawing/2014/main" id="{AA459F52-0278-E056-5017-48E071759B48}"/>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66" name="Group 299">
          <a:extLst>
            <a:ext uri="{FF2B5EF4-FFF2-40B4-BE49-F238E27FC236}">
              <a16:creationId xmlns:a16="http://schemas.microsoft.com/office/drawing/2014/main" id="{7B6A1D71-A2AD-2342-A0EB-01A37C13D427}"/>
            </a:ext>
          </a:extLst>
        </xdr:cNvPr>
        <xdr:cNvGrpSpPr>
          <a:grpSpLocks/>
        </xdr:cNvGrpSpPr>
      </xdr:nvGrpSpPr>
      <xdr:grpSpPr bwMode="auto">
        <a:xfrm>
          <a:off x="9201150" y="10763250"/>
          <a:ext cx="0" cy="0"/>
          <a:chOff x="339" y="105"/>
          <a:chExt cx="360" cy="128"/>
        </a:xfrm>
      </xdr:grpSpPr>
      <xdr:sp macro="" textlink="">
        <xdr:nvSpPr>
          <xdr:cNvPr id="258519" name="Line 300">
            <a:extLst>
              <a:ext uri="{FF2B5EF4-FFF2-40B4-BE49-F238E27FC236}">
                <a16:creationId xmlns:a16="http://schemas.microsoft.com/office/drawing/2014/main" id="{6CC8F251-861D-4F37-9302-98AE724E0E4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20" name="Line 301">
            <a:extLst>
              <a:ext uri="{FF2B5EF4-FFF2-40B4-BE49-F238E27FC236}">
                <a16:creationId xmlns:a16="http://schemas.microsoft.com/office/drawing/2014/main" id="{07FB4560-11D7-8283-1D82-F5A80798863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21" name="Freeform 302">
            <a:extLst>
              <a:ext uri="{FF2B5EF4-FFF2-40B4-BE49-F238E27FC236}">
                <a16:creationId xmlns:a16="http://schemas.microsoft.com/office/drawing/2014/main" id="{535E4CE1-331E-3371-DE3D-3E7B6D3F8EA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67" name="Group 303">
          <a:extLst>
            <a:ext uri="{FF2B5EF4-FFF2-40B4-BE49-F238E27FC236}">
              <a16:creationId xmlns:a16="http://schemas.microsoft.com/office/drawing/2014/main" id="{DC9CA854-5F9E-D52F-1864-A064D0836A05}"/>
            </a:ext>
          </a:extLst>
        </xdr:cNvPr>
        <xdr:cNvGrpSpPr>
          <a:grpSpLocks/>
        </xdr:cNvGrpSpPr>
      </xdr:nvGrpSpPr>
      <xdr:grpSpPr bwMode="auto">
        <a:xfrm>
          <a:off x="9201150" y="10763250"/>
          <a:ext cx="0" cy="0"/>
          <a:chOff x="135" y="258"/>
          <a:chExt cx="144" cy="41"/>
        </a:xfrm>
      </xdr:grpSpPr>
      <xdr:sp macro="" textlink="">
        <xdr:nvSpPr>
          <xdr:cNvPr id="258517" name="Freeform 304">
            <a:extLst>
              <a:ext uri="{FF2B5EF4-FFF2-40B4-BE49-F238E27FC236}">
                <a16:creationId xmlns:a16="http://schemas.microsoft.com/office/drawing/2014/main" id="{898D6E2D-A31E-6896-27C8-BFCD49AAB8B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18" name="Freeform 305">
            <a:extLst>
              <a:ext uri="{FF2B5EF4-FFF2-40B4-BE49-F238E27FC236}">
                <a16:creationId xmlns:a16="http://schemas.microsoft.com/office/drawing/2014/main" id="{5016FCF7-51EA-FD6D-3D00-D6470B266D8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68" name="Group 306">
          <a:extLst>
            <a:ext uri="{FF2B5EF4-FFF2-40B4-BE49-F238E27FC236}">
              <a16:creationId xmlns:a16="http://schemas.microsoft.com/office/drawing/2014/main" id="{2C94129A-DA50-F043-CE32-CC0DE8D99621}"/>
            </a:ext>
          </a:extLst>
        </xdr:cNvPr>
        <xdr:cNvGrpSpPr>
          <a:grpSpLocks/>
        </xdr:cNvGrpSpPr>
      </xdr:nvGrpSpPr>
      <xdr:grpSpPr bwMode="auto">
        <a:xfrm>
          <a:off x="9201150" y="10763250"/>
          <a:ext cx="0" cy="0"/>
          <a:chOff x="3" y="168"/>
          <a:chExt cx="312" cy="74"/>
        </a:xfrm>
      </xdr:grpSpPr>
      <xdr:sp macro="" textlink="">
        <xdr:nvSpPr>
          <xdr:cNvPr id="258514" name="Line 307">
            <a:extLst>
              <a:ext uri="{FF2B5EF4-FFF2-40B4-BE49-F238E27FC236}">
                <a16:creationId xmlns:a16="http://schemas.microsoft.com/office/drawing/2014/main" id="{1D4BA3AF-5F52-E078-DA96-C08CACCD3216}"/>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15" name="Line 308">
            <a:extLst>
              <a:ext uri="{FF2B5EF4-FFF2-40B4-BE49-F238E27FC236}">
                <a16:creationId xmlns:a16="http://schemas.microsoft.com/office/drawing/2014/main" id="{348B935D-0A9C-C405-3B98-ADF49FA5700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16" name="Freeform 309">
            <a:extLst>
              <a:ext uri="{FF2B5EF4-FFF2-40B4-BE49-F238E27FC236}">
                <a16:creationId xmlns:a16="http://schemas.microsoft.com/office/drawing/2014/main" id="{8BBC5F01-B1DA-AE0B-A193-084A62CA9A64}"/>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69" name="AutoShape 310">
          <a:extLst>
            <a:ext uri="{FF2B5EF4-FFF2-40B4-BE49-F238E27FC236}">
              <a16:creationId xmlns:a16="http://schemas.microsoft.com/office/drawing/2014/main" id="{DC8A1BA4-BCC7-A09A-6462-542280E728D1}"/>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70" name="Group 311">
          <a:extLst>
            <a:ext uri="{FF2B5EF4-FFF2-40B4-BE49-F238E27FC236}">
              <a16:creationId xmlns:a16="http://schemas.microsoft.com/office/drawing/2014/main" id="{A50110C1-F153-2CFE-AE8F-46AAF7337B6B}"/>
            </a:ext>
          </a:extLst>
        </xdr:cNvPr>
        <xdr:cNvGrpSpPr>
          <a:grpSpLocks/>
        </xdr:cNvGrpSpPr>
      </xdr:nvGrpSpPr>
      <xdr:grpSpPr bwMode="auto">
        <a:xfrm>
          <a:off x="9201150" y="10763250"/>
          <a:ext cx="0" cy="0"/>
          <a:chOff x="39" y="258"/>
          <a:chExt cx="89" cy="41"/>
        </a:xfrm>
      </xdr:grpSpPr>
      <xdr:sp macro="" textlink="">
        <xdr:nvSpPr>
          <xdr:cNvPr id="258511" name="Line 312">
            <a:extLst>
              <a:ext uri="{FF2B5EF4-FFF2-40B4-BE49-F238E27FC236}">
                <a16:creationId xmlns:a16="http://schemas.microsoft.com/office/drawing/2014/main" id="{CEC862BC-9744-812C-8C96-9EC8E310918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12" name="Line 313">
            <a:extLst>
              <a:ext uri="{FF2B5EF4-FFF2-40B4-BE49-F238E27FC236}">
                <a16:creationId xmlns:a16="http://schemas.microsoft.com/office/drawing/2014/main" id="{551B5C70-7897-1DBC-43EC-F8D48A2A079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13" name="Freeform 314">
            <a:extLst>
              <a:ext uri="{FF2B5EF4-FFF2-40B4-BE49-F238E27FC236}">
                <a16:creationId xmlns:a16="http://schemas.microsoft.com/office/drawing/2014/main" id="{3E476429-E085-74B1-3043-0EC6CD3571D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71" name="AutoShape 315">
          <a:extLst>
            <a:ext uri="{FF2B5EF4-FFF2-40B4-BE49-F238E27FC236}">
              <a16:creationId xmlns:a16="http://schemas.microsoft.com/office/drawing/2014/main" id="{04097549-4E39-4D01-0A43-E0564DC3A424}"/>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2" name="AutoShape 316">
          <a:extLst>
            <a:ext uri="{FF2B5EF4-FFF2-40B4-BE49-F238E27FC236}">
              <a16:creationId xmlns:a16="http://schemas.microsoft.com/office/drawing/2014/main" id="{BAF8E4AE-A60E-E301-4619-1EC393011BE6}"/>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3" name="AutoShape 317">
          <a:extLst>
            <a:ext uri="{FF2B5EF4-FFF2-40B4-BE49-F238E27FC236}">
              <a16:creationId xmlns:a16="http://schemas.microsoft.com/office/drawing/2014/main" id="{DDC88F64-404E-7E43-67A9-3F29AEE13D66}"/>
            </a:ext>
          </a:extLst>
        </xdr:cNvPr>
        <xdr:cNvSpPr>
          <a:spLocks noChangeArrowheads="1"/>
        </xdr:cNvSpPr>
      </xdr:nvSpPr>
      <xdr:spPr bwMode="auto">
        <a:xfrm>
          <a:off x="9201150" y="10763250"/>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4" name="Freeform 318">
          <a:extLst>
            <a:ext uri="{FF2B5EF4-FFF2-40B4-BE49-F238E27FC236}">
              <a16:creationId xmlns:a16="http://schemas.microsoft.com/office/drawing/2014/main" id="{D7BEEA1E-8973-18A7-AE02-90F92960A0A8}"/>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5" name="Line 319">
          <a:extLst>
            <a:ext uri="{FF2B5EF4-FFF2-40B4-BE49-F238E27FC236}">
              <a16:creationId xmlns:a16="http://schemas.microsoft.com/office/drawing/2014/main" id="{F32098CF-59FB-61A0-98E0-0312399705B5}"/>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6" name="Freeform 320">
          <a:extLst>
            <a:ext uri="{FF2B5EF4-FFF2-40B4-BE49-F238E27FC236}">
              <a16:creationId xmlns:a16="http://schemas.microsoft.com/office/drawing/2014/main" id="{D072C289-C1A1-AF27-7140-7746C589DA12}"/>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7" name="Line 321">
          <a:extLst>
            <a:ext uri="{FF2B5EF4-FFF2-40B4-BE49-F238E27FC236}">
              <a16:creationId xmlns:a16="http://schemas.microsoft.com/office/drawing/2014/main" id="{4669CAD9-A229-A50C-5F9D-044C012B29C3}"/>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8" name="Freeform 322">
          <a:extLst>
            <a:ext uri="{FF2B5EF4-FFF2-40B4-BE49-F238E27FC236}">
              <a16:creationId xmlns:a16="http://schemas.microsoft.com/office/drawing/2014/main" id="{D99C576E-FC2F-CAA6-DB08-6B1D92EB6CDD}"/>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79" name="Freeform 323">
          <a:extLst>
            <a:ext uri="{FF2B5EF4-FFF2-40B4-BE49-F238E27FC236}">
              <a16:creationId xmlns:a16="http://schemas.microsoft.com/office/drawing/2014/main" id="{F4530D52-13E8-08CE-4971-50120C051296}"/>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0" name="Line 324">
          <a:extLst>
            <a:ext uri="{FF2B5EF4-FFF2-40B4-BE49-F238E27FC236}">
              <a16:creationId xmlns:a16="http://schemas.microsoft.com/office/drawing/2014/main" id="{A8D42932-DB8F-29ED-C8DC-EDD2590E66D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1" name="Line 325">
          <a:extLst>
            <a:ext uri="{FF2B5EF4-FFF2-40B4-BE49-F238E27FC236}">
              <a16:creationId xmlns:a16="http://schemas.microsoft.com/office/drawing/2014/main" id="{6A4029BB-B31B-2DAB-57E1-9F7C2B8FE192}"/>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2" name="Line 326">
          <a:extLst>
            <a:ext uri="{FF2B5EF4-FFF2-40B4-BE49-F238E27FC236}">
              <a16:creationId xmlns:a16="http://schemas.microsoft.com/office/drawing/2014/main" id="{55FC5AAB-1FED-8109-1485-5AA27EA086BE}"/>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3" name="Line 327">
          <a:extLst>
            <a:ext uri="{FF2B5EF4-FFF2-40B4-BE49-F238E27FC236}">
              <a16:creationId xmlns:a16="http://schemas.microsoft.com/office/drawing/2014/main" id="{78AEC972-C332-43C1-9FAB-438917962F2F}"/>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4" name="Freeform 328">
          <a:extLst>
            <a:ext uri="{FF2B5EF4-FFF2-40B4-BE49-F238E27FC236}">
              <a16:creationId xmlns:a16="http://schemas.microsoft.com/office/drawing/2014/main" id="{1123E431-1F50-4D1B-1273-72020B3FB84D}"/>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5" name="Line 329">
          <a:extLst>
            <a:ext uri="{FF2B5EF4-FFF2-40B4-BE49-F238E27FC236}">
              <a16:creationId xmlns:a16="http://schemas.microsoft.com/office/drawing/2014/main" id="{1BB9AC75-374A-828A-BBD6-68DBC4C200E3}"/>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86" name="Group 330">
          <a:extLst>
            <a:ext uri="{FF2B5EF4-FFF2-40B4-BE49-F238E27FC236}">
              <a16:creationId xmlns:a16="http://schemas.microsoft.com/office/drawing/2014/main" id="{BE93290F-89CB-520B-F6B9-ABDCF0C7B9B1}"/>
            </a:ext>
          </a:extLst>
        </xdr:cNvPr>
        <xdr:cNvGrpSpPr>
          <a:grpSpLocks/>
        </xdr:cNvGrpSpPr>
      </xdr:nvGrpSpPr>
      <xdr:grpSpPr bwMode="auto">
        <a:xfrm>
          <a:off x="9201150" y="10763250"/>
          <a:ext cx="0" cy="0"/>
          <a:chOff x="135" y="258"/>
          <a:chExt cx="144" cy="41"/>
        </a:xfrm>
      </xdr:grpSpPr>
      <xdr:sp macro="" textlink="">
        <xdr:nvSpPr>
          <xdr:cNvPr id="258509" name="Freeform 331">
            <a:extLst>
              <a:ext uri="{FF2B5EF4-FFF2-40B4-BE49-F238E27FC236}">
                <a16:creationId xmlns:a16="http://schemas.microsoft.com/office/drawing/2014/main" id="{C0B3952D-9423-6C0D-2548-1E9B1012973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10" name="Freeform 332">
            <a:extLst>
              <a:ext uri="{FF2B5EF4-FFF2-40B4-BE49-F238E27FC236}">
                <a16:creationId xmlns:a16="http://schemas.microsoft.com/office/drawing/2014/main" id="{A3C8F96D-5A64-9320-7098-B6F3CEFC184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56487" name="Line 335">
          <a:extLst>
            <a:ext uri="{FF2B5EF4-FFF2-40B4-BE49-F238E27FC236}">
              <a16:creationId xmlns:a16="http://schemas.microsoft.com/office/drawing/2014/main" id="{D10BA0BB-2883-1395-6D80-D18858138900}"/>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8" name="Line 336">
          <a:extLst>
            <a:ext uri="{FF2B5EF4-FFF2-40B4-BE49-F238E27FC236}">
              <a16:creationId xmlns:a16="http://schemas.microsoft.com/office/drawing/2014/main" id="{BBF0B1E7-27F1-BB75-5237-443573EA30F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89" name="Line 337">
          <a:extLst>
            <a:ext uri="{FF2B5EF4-FFF2-40B4-BE49-F238E27FC236}">
              <a16:creationId xmlns:a16="http://schemas.microsoft.com/office/drawing/2014/main" id="{F6EE265C-29DD-F40D-495B-05E62A51A1F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90" name="Line 338">
          <a:extLst>
            <a:ext uri="{FF2B5EF4-FFF2-40B4-BE49-F238E27FC236}">
              <a16:creationId xmlns:a16="http://schemas.microsoft.com/office/drawing/2014/main" id="{F66D9CE9-79BC-2CEC-D42B-4FD3B4FACFE2}"/>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81</xdr:row>
      <xdr:rowOff>0</xdr:rowOff>
    </xdr:from>
    <xdr:to>
      <xdr:col>48</xdr:col>
      <xdr:colOff>19050</xdr:colOff>
      <xdr:row>81</xdr:row>
      <xdr:rowOff>0</xdr:rowOff>
    </xdr:to>
    <xdr:sp macro="" textlink="">
      <xdr:nvSpPr>
        <xdr:cNvPr id="256491" name="Line 339">
          <a:extLst>
            <a:ext uri="{FF2B5EF4-FFF2-40B4-BE49-F238E27FC236}">
              <a16:creationId xmlns:a16="http://schemas.microsoft.com/office/drawing/2014/main" id="{7A00372D-C65A-02F6-D72E-9B5F6315D4AE}"/>
            </a:ext>
          </a:extLst>
        </xdr:cNvPr>
        <xdr:cNvSpPr>
          <a:spLocks noChangeShapeType="1"/>
        </xdr:cNvSpPr>
      </xdr:nvSpPr>
      <xdr:spPr bwMode="auto">
        <a:xfrm flipH="1">
          <a:off x="563880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492" name="Line 340">
          <a:extLst>
            <a:ext uri="{FF2B5EF4-FFF2-40B4-BE49-F238E27FC236}">
              <a16:creationId xmlns:a16="http://schemas.microsoft.com/office/drawing/2014/main" id="{AE897972-B7F5-3802-EF05-7D6E5DF7928E}"/>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93" name="Line 341">
          <a:extLst>
            <a:ext uri="{FF2B5EF4-FFF2-40B4-BE49-F238E27FC236}">
              <a16:creationId xmlns:a16="http://schemas.microsoft.com/office/drawing/2014/main" id="{811E6D8E-8C16-6726-A5DF-AAD97E5829A6}"/>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494" name="AutoShape 342">
          <a:extLst>
            <a:ext uri="{FF2B5EF4-FFF2-40B4-BE49-F238E27FC236}">
              <a16:creationId xmlns:a16="http://schemas.microsoft.com/office/drawing/2014/main" id="{A3D44498-88DA-A4CF-0F23-F8DF1111A665}"/>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95" name="Group 343">
          <a:extLst>
            <a:ext uri="{FF2B5EF4-FFF2-40B4-BE49-F238E27FC236}">
              <a16:creationId xmlns:a16="http://schemas.microsoft.com/office/drawing/2014/main" id="{31706E4B-FB5A-710E-605D-FB710FEAB5F3}"/>
            </a:ext>
          </a:extLst>
        </xdr:cNvPr>
        <xdr:cNvGrpSpPr>
          <a:grpSpLocks/>
        </xdr:cNvGrpSpPr>
      </xdr:nvGrpSpPr>
      <xdr:grpSpPr bwMode="auto">
        <a:xfrm>
          <a:off x="9201150" y="10763250"/>
          <a:ext cx="0" cy="0"/>
          <a:chOff x="339" y="105"/>
          <a:chExt cx="360" cy="128"/>
        </a:xfrm>
      </xdr:grpSpPr>
      <xdr:sp macro="" textlink="">
        <xdr:nvSpPr>
          <xdr:cNvPr id="258506" name="Line 344">
            <a:extLst>
              <a:ext uri="{FF2B5EF4-FFF2-40B4-BE49-F238E27FC236}">
                <a16:creationId xmlns:a16="http://schemas.microsoft.com/office/drawing/2014/main" id="{3B514705-7902-3838-466E-027A44AA906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07" name="Line 345">
            <a:extLst>
              <a:ext uri="{FF2B5EF4-FFF2-40B4-BE49-F238E27FC236}">
                <a16:creationId xmlns:a16="http://schemas.microsoft.com/office/drawing/2014/main" id="{C4636AE4-D5AB-83C6-56F8-418A3FE99CAA}"/>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08" name="Freeform 346">
            <a:extLst>
              <a:ext uri="{FF2B5EF4-FFF2-40B4-BE49-F238E27FC236}">
                <a16:creationId xmlns:a16="http://schemas.microsoft.com/office/drawing/2014/main" id="{5ABD633C-A620-3628-DD3C-5C1C0257590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96" name="Group 347">
          <a:extLst>
            <a:ext uri="{FF2B5EF4-FFF2-40B4-BE49-F238E27FC236}">
              <a16:creationId xmlns:a16="http://schemas.microsoft.com/office/drawing/2014/main" id="{61A85EE6-07BF-3DD1-6D0F-41C7DFF5E721}"/>
            </a:ext>
          </a:extLst>
        </xdr:cNvPr>
        <xdr:cNvGrpSpPr>
          <a:grpSpLocks/>
        </xdr:cNvGrpSpPr>
      </xdr:nvGrpSpPr>
      <xdr:grpSpPr bwMode="auto">
        <a:xfrm>
          <a:off x="9201150" y="10763250"/>
          <a:ext cx="0" cy="0"/>
          <a:chOff x="135" y="258"/>
          <a:chExt cx="144" cy="41"/>
        </a:xfrm>
      </xdr:grpSpPr>
      <xdr:sp macro="" textlink="">
        <xdr:nvSpPr>
          <xdr:cNvPr id="258504" name="Freeform 348">
            <a:extLst>
              <a:ext uri="{FF2B5EF4-FFF2-40B4-BE49-F238E27FC236}">
                <a16:creationId xmlns:a16="http://schemas.microsoft.com/office/drawing/2014/main" id="{AD531ED4-BD50-0494-3282-4327E82BE00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505" name="Freeform 349">
            <a:extLst>
              <a:ext uri="{FF2B5EF4-FFF2-40B4-BE49-F238E27FC236}">
                <a16:creationId xmlns:a16="http://schemas.microsoft.com/office/drawing/2014/main" id="{DB8DA034-5638-24B2-382E-3BF118BADCF6}"/>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497" name="Group 350">
          <a:extLst>
            <a:ext uri="{FF2B5EF4-FFF2-40B4-BE49-F238E27FC236}">
              <a16:creationId xmlns:a16="http://schemas.microsoft.com/office/drawing/2014/main" id="{0BCD9816-B244-0EBD-FC84-E02389A8864A}"/>
            </a:ext>
          </a:extLst>
        </xdr:cNvPr>
        <xdr:cNvGrpSpPr>
          <a:grpSpLocks/>
        </xdr:cNvGrpSpPr>
      </xdr:nvGrpSpPr>
      <xdr:grpSpPr bwMode="auto">
        <a:xfrm>
          <a:off x="9201150" y="10763250"/>
          <a:ext cx="0" cy="0"/>
          <a:chOff x="3" y="168"/>
          <a:chExt cx="312" cy="74"/>
        </a:xfrm>
      </xdr:grpSpPr>
      <xdr:sp macro="" textlink="">
        <xdr:nvSpPr>
          <xdr:cNvPr id="258501" name="Line 351">
            <a:extLst>
              <a:ext uri="{FF2B5EF4-FFF2-40B4-BE49-F238E27FC236}">
                <a16:creationId xmlns:a16="http://schemas.microsoft.com/office/drawing/2014/main" id="{A6CA00AC-27F9-2116-BD00-4F5E26AC06E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02" name="Line 352">
            <a:extLst>
              <a:ext uri="{FF2B5EF4-FFF2-40B4-BE49-F238E27FC236}">
                <a16:creationId xmlns:a16="http://schemas.microsoft.com/office/drawing/2014/main" id="{07F36B4F-788F-DB20-5FDE-5E1F5661364D}"/>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03" name="Freeform 353">
            <a:extLst>
              <a:ext uri="{FF2B5EF4-FFF2-40B4-BE49-F238E27FC236}">
                <a16:creationId xmlns:a16="http://schemas.microsoft.com/office/drawing/2014/main" id="{B985C58A-803F-46E9-CB87-FC51DACD799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498" name="AutoShape 354">
          <a:extLst>
            <a:ext uri="{FF2B5EF4-FFF2-40B4-BE49-F238E27FC236}">
              <a16:creationId xmlns:a16="http://schemas.microsoft.com/office/drawing/2014/main" id="{15873CB8-EF5F-F733-F329-BD6A257AB774}"/>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499" name="Group 355">
          <a:extLst>
            <a:ext uri="{FF2B5EF4-FFF2-40B4-BE49-F238E27FC236}">
              <a16:creationId xmlns:a16="http://schemas.microsoft.com/office/drawing/2014/main" id="{5D2F21FE-C25A-90AA-233A-27EBE47A429D}"/>
            </a:ext>
          </a:extLst>
        </xdr:cNvPr>
        <xdr:cNvGrpSpPr>
          <a:grpSpLocks/>
        </xdr:cNvGrpSpPr>
      </xdr:nvGrpSpPr>
      <xdr:grpSpPr bwMode="auto">
        <a:xfrm>
          <a:off x="9201150" y="10763250"/>
          <a:ext cx="0" cy="0"/>
          <a:chOff x="39" y="258"/>
          <a:chExt cx="89" cy="41"/>
        </a:xfrm>
      </xdr:grpSpPr>
      <xdr:sp macro="" textlink="">
        <xdr:nvSpPr>
          <xdr:cNvPr id="258498" name="Line 356">
            <a:extLst>
              <a:ext uri="{FF2B5EF4-FFF2-40B4-BE49-F238E27FC236}">
                <a16:creationId xmlns:a16="http://schemas.microsoft.com/office/drawing/2014/main" id="{A90E0EAD-105B-5F22-ED54-F3A7A6A0A8F1}"/>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99" name="Line 357">
            <a:extLst>
              <a:ext uri="{FF2B5EF4-FFF2-40B4-BE49-F238E27FC236}">
                <a16:creationId xmlns:a16="http://schemas.microsoft.com/office/drawing/2014/main" id="{5677F72F-F652-D598-53D6-360CDEDBB3A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500" name="Freeform 358">
            <a:extLst>
              <a:ext uri="{FF2B5EF4-FFF2-40B4-BE49-F238E27FC236}">
                <a16:creationId xmlns:a16="http://schemas.microsoft.com/office/drawing/2014/main" id="{60DE853E-F32D-B6CB-08D8-C2DD6620D69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500" name="AutoShape 359">
          <a:extLst>
            <a:ext uri="{FF2B5EF4-FFF2-40B4-BE49-F238E27FC236}">
              <a16:creationId xmlns:a16="http://schemas.microsoft.com/office/drawing/2014/main" id="{4ED142F3-7F14-67C9-585B-4220E37CEAA9}"/>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1" name="AutoShape 360">
          <a:extLst>
            <a:ext uri="{FF2B5EF4-FFF2-40B4-BE49-F238E27FC236}">
              <a16:creationId xmlns:a16="http://schemas.microsoft.com/office/drawing/2014/main" id="{7D6F5011-C955-8AC3-01BA-651095FD798C}"/>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2" name="Freeform 361">
          <a:extLst>
            <a:ext uri="{FF2B5EF4-FFF2-40B4-BE49-F238E27FC236}">
              <a16:creationId xmlns:a16="http://schemas.microsoft.com/office/drawing/2014/main" id="{E975AD3F-3183-1642-ECAA-4C159913A8F4}"/>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3" name="Line 362">
          <a:extLst>
            <a:ext uri="{FF2B5EF4-FFF2-40B4-BE49-F238E27FC236}">
              <a16:creationId xmlns:a16="http://schemas.microsoft.com/office/drawing/2014/main" id="{5612CA3A-2019-C88A-8024-771012AC98E9}"/>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4" name="Freeform 363">
          <a:extLst>
            <a:ext uri="{FF2B5EF4-FFF2-40B4-BE49-F238E27FC236}">
              <a16:creationId xmlns:a16="http://schemas.microsoft.com/office/drawing/2014/main" id="{74A396C2-10C0-A737-3390-2FB0E161DCA8}"/>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5" name="Line 364">
          <a:extLst>
            <a:ext uri="{FF2B5EF4-FFF2-40B4-BE49-F238E27FC236}">
              <a16:creationId xmlns:a16="http://schemas.microsoft.com/office/drawing/2014/main" id="{F2164252-6705-D7A1-7261-5690D94175DE}"/>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6" name="Freeform 365">
          <a:extLst>
            <a:ext uri="{FF2B5EF4-FFF2-40B4-BE49-F238E27FC236}">
              <a16:creationId xmlns:a16="http://schemas.microsoft.com/office/drawing/2014/main" id="{3701739F-7798-6E2F-5288-AD182170CEAF}"/>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7" name="Freeform 366">
          <a:extLst>
            <a:ext uri="{FF2B5EF4-FFF2-40B4-BE49-F238E27FC236}">
              <a16:creationId xmlns:a16="http://schemas.microsoft.com/office/drawing/2014/main" id="{EB6AC43B-AB00-EF11-B351-DFCF73F0110B}"/>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8" name="Line 367">
          <a:extLst>
            <a:ext uri="{FF2B5EF4-FFF2-40B4-BE49-F238E27FC236}">
              <a16:creationId xmlns:a16="http://schemas.microsoft.com/office/drawing/2014/main" id="{DA8A36D9-D331-E0BC-0244-C95D60D903CF}"/>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09" name="Line 368">
          <a:extLst>
            <a:ext uri="{FF2B5EF4-FFF2-40B4-BE49-F238E27FC236}">
              <a16:creationId xmlns:a16="http://schemas.microsoft.com/office/drawing/2014/main" id="{91B78E75-FC36-3080-4396-3772EFE44BAB}"/>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0" name="Line 369">
          <a:extLst>
            <a:ext uri="{FF2B5EF4-FFF2-40B4-BE49-F238E27FC236}">
              <a16:creationId xmlns:a16="http://schemas.microsoft.com/office/drawing/2014/main" id="{5FE69EA8-FEF8-9BB2-5AAC-6F879C8C40E4}"/>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1" name="Line 370">
          <a:extLst>
            <a:ext uri="{FF2B5EF4-FFF2-40B4-BE49-F238E27FC236}">
              <a16:creationId xmlns:a16="http://schemas.microsoft.com/office/drawing/2014/main" id="{06950A41-CA62-EBFB-B89C-F1E27ACD2B85}"/>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2" name="Freeform 371">
          <a:extLst>
            <a:ext uri="{FF2B5EF4-FFF2-40B4-BE49-F238E27FC236}">
              <a16:creationId xmlns:a16="http://schemas.microsoft.com/office/drawing/2014/main" id="{3DA88301-8798-F6DB-1E7D-EC0B60910222}"/>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3" name="Line 372">
          <a:extLst>
            <a:ext uri="{FF2B5EF4-FFF2-40B4-BE49-F238E27FC236}">
              <a16:creationId xmlns:a16="http://schemas.microsoft.com/office/drawing/2014/main" id="{C00F4A37-5C47-DC70-7B27-6A4F49BA973B}"/>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56514" name="Line 373">
          <a:extLst>
            <a:ext uri="{FF2B5EF4-FFF2-40B4-BE49-F238E27FC236}">
              <a16:creationId xmlns:a16="http://schemas.microsoft.com/office/drawing/2014/main" id="{C1C514FF-124E-D161-3734-22B3D541F42C}"/>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5" name="Line 374">
          <a:extLst>
            <a:ext uri="{FF2B5EF4-FFF2-40B4-BE49-F238E27FC236}">
              <a16:creationId xmlns:a16="http://schemas.microsoft.com/office/drawing/2014/main" id="{C1DDB119-F8A1-20A2-A139-C866A755A50D}"/>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6" name="Line 375">
          <a:extLst>
            <a:ext uri="{FF2B5EF4-FFF2-40B4-BE49-F238E27FC236}">
              <a16:creationId xmlns:a16="http://schemas.microsoft.com/office/drawing/2014/main" id="{E7D6F3CA-F531-3187-2ABD-C93BA6A6E35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7" name="Line 376">
          <a:extLst>
            <a:ext uri="{FF2B5EF4-FFF2-40B4-BE49-F238E27FC236}">
              <a16:creationId xmlns:a16="http://schemas.microsoft.com/office/drawing/2014/main" id="{00FF0215-0FBF-E78D-926E-001C5D47677E}"/>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0</xdr:colOff>
      <xdr:row>81</xdr:row>
      <xdr:rowOff>0</xdr:rowOff>
    </xdr:to>
    <xdr:sp macro="" textlink="">
      <xdr:nvSpPr>
        <xdr:cNvPr id="256518" name="Line 377">
          <a:extLst>
            <a:ext uri="{FF2B5EF4-FFF2-40B4-BE49-F238E27FC236}">
              <a16:creationId xmlns:a16="http://schemas.microsoft.com/office/drawing/2014/main" id="{BFD03017-39FD-99A9-0EA0-92A929F34CDD}"/>
            </a:ext>
          </a:extLst>
        </xdr:cNvPr>
        <xdr:cNvSpPr>
          <a:spLocks noChangeShapeType="1"/>
        </xdr:cNvSpPr>
      </xdr:nvSpPr>
      <xdr:spPr bwMode="auto">
        <a:xfrm flipH="1">
          <a:off x="28575"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19" name="Line 378">
          <a:extLst>
            <a:ext uri="{FF2B5EF4-FFF2-40B4-BE49-F238E27FC236}">
              <a16:creationId xmlns:a16="http://schemas.microsoft.com/office/drawing/2014/main" id="{FD58C13B-6914-0629-2C32-F65AE66B327F}"/>
            </a:ext>
          </a:extLst>
        </xdr:cNvPr>
        <xdr:cNvSpPr>
          <a:spLocks noChangeShapeType="1"/>
        </xdr:cNvSpPr>
      </xdr:nvSpPr>
      <xdr:spPr bwMode="auto">
        <a:xfrm flipV="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20" name="AutoShape 379">
          <a:extLst>
            <a:ext uri="{FF2B5EF4-FFF2-40B4-BE49-F238E27FC236}">
              <a16:creationId xmlns:a16="http://schemas.microsoft.com/office/drawing/2014/main" id="{59D056E5-9DE2-BA39-A3BF-C2F981BCCF0E}"/>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521" name="Group 380">
          <a:extLst>
            <a:ext uri="{FF2B5EF4-FFF2-40B4-BE49-F238E27FC236}">
              <a16:creationId xmlns:a16="http://schemas.microsoft.com/office/drawing/2014/main" id="{D12BB9AD-9F37-82A5-B13C-154164DA18D0}"/>
            </a:ext>
          </a:extLst>
        </xdr:cNvPr>
        <xdr:cNvGrpSpPr>
          <a:grpSpLocks/>
        </xdr:cNvGrpSpPr>
      </xdr:nvGrpSpPr>
      <xdr:grpSpPr bwMode="auto">
        <a:xfrm>
          <a:off x="9201150" y="10763250"/>
          <a:ext cx="0" cy="0"/>
          <a:chOff x="339" y="105"/>
          <a:chExt cx="360" cy="128"/>
        </a:xfrm>
      </xdr:grpSpPr>
      <xdr:sp macro="" textlink="">
        <xdr:nvSpPr>
          <xdr:cNvPr id="258495" name="Line 381">
            <a:extLst>
              <a:ext uri="{FF2B5EF4-FFF2-40B4-BE49-F238E27FC236}">
                <a16:creationId xmlns:a16="http://schemas.microsoft.com/office/drawing/2014/main" id="{9198749E-ADFD-2C84-EF41-81FB71971AAF}"/>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96" name="Line 382">
            <a:extLst>
              <a:ext uri="{FF2B5EF4-FFF2-40B4-BE49-F238E27FC236}">
                <a16:creationId xmlns:a16="http://schemas.microsoft.com/office/drawing/2014/main" id="{420FF4F6-B2E3-41E7-014C-57687E50C0F5}"/>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97" name="Freeform 383">
            <a:extLst>
              <a:ext uri="{FF2B5EF4-FFF2-40B4-BE49-F238E27FC236}">
                <a16:creationId xmlns:a16="http://schemas.microsoft.com/office/drawing/2014/main" id="{E1575B56-8A81-8364-EE95-B0CA21D8FF6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522" name="Group 384">
          <a:extLst>
            <a:ext uri="{FF2B5EF4-FFF2-40B4-BE49-F238E27FC236}">
              <a16:creationId xmlns:a16="http://schemas.microsoft.com/office/drawing/2014/main" id="{1B89FD34-62FE-5244-B082-8374ABBBFAD3}"/>
            </a:ext>
          </a:extLst>
        </xdr:cNvPr>
        <xdr:cNvGrpSpPr>
          <a:grpSpLocks/>
        </xdr:cNvGrpSpPr>
      </xdr:nvGrpSpPr>
      <xdr:grpSpPr bwMode="auto">
        <a:xfrm>
          <a:off x="9201150" y="10763250"/>
          <a:ext cx="0" cy="0"/>
          <a:chOff x="135" y="258"/>
          <a:chExt cx="144" cy="41"/>
        </a:xfrm>
      </xdr:grpSpPr>
      <xdr:sp macro="" textlink="">
        <xdr:nvSpPr>
          <xdr:cNvPr id="258493" name="Freeform 385">
            <a:extLst>
              <a:ext uri="{FF2B5EF4-FFF2-40B4-BE49-F238E27FC236}">
                <a16:creationId xmlns:a16="http://schemas.microsoft.com/office/drawing/2014/main" id="{1C3DDCB4-8EA0-57F4-DD9B-A250F4E9CAA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494" name="Freeform 386">
            <a:extLst>
              <a:ext uri="{FF2B5EF4-FFF2-40B4-BE49-F238E27FC236}">
                <a16:creationId xmlns:a16="http://schemas.microsoft.com/office/drawing/2014/main" id="{C95FD572-8110-A0ED-DE53-3A308823D06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grpSp>
      <xdr:nvGrpSpPr>
        <xdr:cNvPr id="256523" name="Group 387">
          <a:extLst>
            <a:ext uri="{FF2B5EF4-FFF2-40B4-BE49-F238E27FC236}">
              <a16:creationId xmlns:a16="http://schemas.microsoft.com/office/drawing/2014/main" id="{F5287153-736F-F55F-7961-6D1D80E5C829}"/>
            </a:ext>
          </a:extLst>
        </xdr:cNvPr>
        <xdr:cNvGrpSpPr>
          <a:grpSpLocks/>
        </xdr:cNvGrpSpPr>
      </xdr:nvGrpSpPr>
      <xdr:grpSpPr bwMode="auto">
        <a:xfrm>
          <a:off x="9201150" y="10763250"/>
          <a:ext cx="0" cy="0"/>
          <a:chOff x="3" y="168"/>
          <a:chExt cx="312" cy="74"/>
        </a:xfrm>
      </xdr:grpSpPr>
      <xdr:sp macro="" textlink="">
        <xdr:nvSpPr>
          <xdr:cNvPr id="258490" name="Line 388">
            <a:extLst>
              <a:ext uri="{FF2B5EF4-FFF2-40B4-BE49-F238E27FC236}">
                <a16:creationId xmlns:a16="http://schemas.microsoft.com/office/drawing/2014/main" id="{7D2A713A-56D0-AA58-1827-A467B03D7B2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91" name="Line 389">
            <a:extLst>
              <a:ext uri="{FF2B5EF4-FFF2-40B4-BE49-F238E27FC236}">
                <a16:creationId xmlns:a16="http://schemas.microsoft.com/office/drawing/2014/main" id="{DB4B573A-A104-D05F-E621-7414EBD6845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92" name="Freeform 390">
            <a:extLst>
              <a:ext uri="{FF2B5EF4-FFF2-40B4-BE49-F238E27FC236}">
                <a16:creationId xmlns:a16="http://schemas.microsoft.com/office/drawing/2014/main" id="{252B5A6F-D112-8E02-AE2A-64413FDE978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524" name="AutoShape 391">
          <a:extLst>
            <a:ext uri="{FF2B5EF4-FFF2-40B4-BE49-F238E27FC236}">
              <a16:creationId xmlns:a16="http://schemas.microsoft.com/office/drawing/2014/main" id="{E1230A04-2368-4D89-3143-1F8542C58387}"/>
            </a:ext>
          </a:extLst>
        </xdr:cNvPr>
        <xdr:cNvSpPr>
          <a:spLocks noChangeArrowheads="1"/>
        </xdr:cNvSpPr>
      </xdr:nvSpPr>
      <xdr:spPr bwMode="auto">
        <a:xfrm>
          <a:off x="9201150" y="10763250"/>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grpSp>
      <xdr:nvGrpSpPr>
        <xdr:cNvPr id="256525" name="Group 392">
          <a:extLst>
            <a:ext uri="{FF2B5EF4-FFF2-40B4-BE49-F238E27FC236}">
              <a16:creationId xmlns:a16="http://schemas.microsoft.com/office/drawing/2014/main" id="{2E3C4A58-FAC6-AF07-2D26-2AE27A24E06C}"/>
            </a:ext>
          </a:extLst>
        </xdr:cNvPr>
        <xdr:cNvGrpSpPr>
          <a:grpSpLocks/>
        </xdr:cNvGrpSpPr>
      </xdr:nvGrpSpPr>
      <xdr:grpSpPr bwMode="auto">
        <a:xfrm>
          <a:off x="9201150" y="10763250"/>
          <a:ext cx="0" cy="0"/>
          <a:chOff x="39" y="258"/>
          <a:chExt cx="89" cy="41"/>
        </a:xfrm>
      </xdr:grpSpPr>
      <xdr:sp macro="" textlink="">
        <xdr:nvSpPr>
          <xdr:cNvPr id="258487" name="Line 393">
            <a:extLst>
              <a:ext uri="{FF2B5EF4-FFF2-40B4-BE49-F238E27FC236}">
                <a16:creationId xmlns:a16="http://schemas.microsoft.com/office/drawing/2014/main" id="{60B6D5B0-2C91-020D-F091-8754AA3A73E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88" name="Line 394">
            <a:extLst>
              <a:ext uri="{FF2B5EF4-FFF2-40B4-BE49-F238E27FC236}">
                <a16:creationId xmlns:a16="http://schemas.microsoft.com/office/drawing/2014/main" id="{4717FD34-27D8-56FF-2166-5CFCCA359467}"/>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89" name="Freeform 395">
            <a:extLst>
              <a:ext uri="{FF2B5EF4-FFF2-40B4-BE49-F238E27FC236}">
                <a16:creationId xmlns:a16="http://schemas.microsoft.com/office/drawing/2014/main" id="{DC3AA881-4AAA-6137-485D-FCC17545FF7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81</xdr:row>
      <xdr:rowOff>0</xdr:rowOff>
    </xdr:from>
    <xdr:to>
      <xdr:col>80</xdr:col>
      <xdr:colOff>0</xdr:colOff>
      <xdr:row>81</xdr:row>
      <xdr:rowOff>0</xdr:rowOff>
    </xdr:to>
    <xdr:sp macro="" textlink="">
      <xdr:nvSpPr>
        <xdr:cNvPr id="256526" name="AutoShape 396">
          <a:extLst>
            <a:ext uri="{FF2B5EF4-FFF2-40B4-BE49-F238E27FC236}">
              <a16:creationId xmlns:a16="http://schemas.microsoft.com/office/drawing/2014/main" id="{C53E050A-286C-F88E-8086-8F1D6AFDA015}"/>
            </a:ext>
          </a:extLst>
        </xdr:cNvPr>
        <xdr:cNvSpPr>
          <a:spLocks noChangeArrowheads="1"/>
        </xdr:cNvSpPr>
      </xdr:nvSpPr>
      <xdr:spPr bwMode="auto">
        <a:xfrm>
          <a:off x="9201150" y="10763250"/>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27" name="AutoShape 397">
          <a:extLst>
            <a:ext uri="{FF2B5EF4-FFF2-40B4-BE49-F238E27FC236}">
              <a16:creationId xmlns:a16="http://schemas.microsoft.com/office/drawing/2014/main" id="{0EBFEE90-02AF-F98C-CA67-3796A7D34A6D}"/>
            </a:ext>
          </a:extLst>
        </xdr:cNvPr>
        <xdr:cNvSpPr>
          <a:spLocks noChangeArrowheads="1"/>
        </xdr:cNvSpPr>
      </xdr:nvSpPr>
      <xdr:spPr bwMode="auto">
        <a:xfrm>
          <a:off x="9201150" y="10763250"/>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28" name="Freeform 398">
          <a:extLst>
            <a:ext uri="{FF2B5EF4-FFF2-40B4-BE49-F238E27FC236}">
              <a16:creationId xmlns:a16="http://schemas.microsoft.com/office/drawing/2014/main" id="{90476E13-C3A3-E481-E08C-CD488B95BC28}"/>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29" name="Line 399">
          <a:extLst>
            <a:ext uri="{FF2B5EF4-FFF2-40B4-BE49-F238E27FC236}">
              <a16:creationId xmlns:a16="http://schemas.microsoft.com/office/drawing/2014/main" id="{BEBD4391-DB64-79C1-1D50-236C59454F88}"/>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0" name="Freeform 400">
          <a:extLst>
            <a:ext uri="{FF2B5EF4-FFF2-40B4-BE49-F238E27FC236}">
              <a16:creationId xmlns:a16="http://schemas.microsoft.com/office/drawing/2014/main" id="{F9CAA997-4837-A125-1BC1-EA3F2602C923}"/>
            </a:ext>
          </a:extLst>
        </xdr:cNvPr>
        <xdr:cNvSpPr>
          <a:spLocks/>
        </xdr:cNvSpPr>
      </xdr:nvSpPr>
      <xdr:spPr bwMode="auto">
        <a:xfrm>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1" name="Line 401">
          <a:extLst>
            <a:ext uri="{FF2B5EF4-FFF2-40B4-BE49-F238E27FC236}">
              <a16:creationId xmlns:a16="http://schemas.microsoft.com/office/drawing/2014/main" id="{F0EA3F5B-26FB-DCCE-EE8C-59AA9A31483D}"/>
            </a:ext>
          </a:extLst>
        </xdr:cNvPr>
        <xdr:cNvSpPr>
          <a:spLocks noChangeShapeType="1"/>
        </xdr:cNvSpPr>
      </xdr:nvSpPr>
      <xdr:spPr bwMode="auto">
        <a:xfrm flipH="1">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2" name="Freeform 402">
          <a:extLst>
            <a:ext uri="{FF2B5EF4-FFF2-40B4-BE49-F238E27FC236}">
              <a16:creationId xmlns:a16="http://schemas.microsoft.com/office/drawing/2014/main" id="{30181DA5-96CE-B815-43E5-EB895C3744BC}"/>
            </a:ext>
          </a:extLst>
        </xdr:cNvPr>
        <xdr:cNvSpPr>
          <a:spLocks/>
        </xdr:cNvSpPr>
      </xdr:nvSpPr>
      <xdr:spPr bwMode="auto">
        <a:xfrm flipH="1"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3" name="Freeform 403">
          <a:extLst>
            <a:ext uri="{FF2B5EF4-FFF2-40B4-BE49-F238E27FC236}">
              <a16:creationId xmlns:a16="http://schemas.microsoft.com/office/drawing/2014/main" id="{4F7B2DB7-72DC-17A1-09DD-F7A22DA304D9}"/>
            </a:ext>
          </a:extLst>
        </xdr:cNvPr>
        <xdr:cNvSpPr>
          <a:spLocks/>
        </xdr:cNvSpPr>
      </xdr:nvSpPr>
      <xdr:spPr bwMode="auto">
        <a:xfrm flipV="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4" name="Line 404">
          <a:extLst>
            <a:ext uri="{FF2B5EF4-FFF2-40B4-BE49-F238E27FC236}">
              <a16:creationId xmlns:a16="http://schemas.microsoft.com/office/drawing/2014/main" id="{C54E92E0-6B5A-953E-3377-1BFA326B6DB2}"/>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5" name="Line 405">
          <a:extLst>
            <a:ext uri="{FF2B5EF4-FFF2-40B4-BE49-F238E27FC236}">
              <a16:creationId xmlns:a16="http://schemas.microsoft.com/office/drawing/2014/main" id="{9BDF3E1D-3143-14CF-36AD-826C5208E24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6" name="Line 406">
          <a:extLst>
            <a:ext uri="{FF2B5EF4-FFF2-40B4-BE49-F238E27FC236}">
              <a16:creationId xmlns:a16="http://schemas.microsoft.com/office/drawing/2014/main" id="{1E9C6C39-4AAF-17C5-9490-67360AF1DDD6}"/>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7" name="Line 407">
          <a:extLst>
            <a:ext uri="{FF2B5EF4-FFF2-40B4-BE49-F238E27FC236}">
              <a16:creationId xmlns:a16="http://schemas.microsoft.com/office/drawing/2014/main" id="{003C86F9-095D-5E30-A116-1A9D3B7670BD}"/>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8" name="Freeform 408">
          <a:extLst>
            <a:ext uri="{FF2B5EF4-FFF2-40B4-BE49-F238E27FC236}">
              <a16:creationId xmlns:a16="http://schemas.microsoft.com/office/drawing/2014/main" id="{2E2E7731-0548-4E3A-AAFF-D13CEF28068F}"/>
            </a:ext>
          </a:extLst>
        </xdr:cNvPr>
        <xdr:cNvSpPr>
          <a:spLocks/>
        </xdr:cNvSpPr>
      </xdr:nvSpPr>
      <xdr:spPr bwMode="auto">
        <a:xfrm flipH="1">
          <a:off x="9201150" y="10763250"/>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39" name="Line 409">
          <a:extLst>
            <a:ext uri="{FF2B5EF4-FFF2-40B4-BE49-F238E27FC236}">
              <a16:creationId xmlns:a16="http://schemas.microsoft.com/office/drawing/2014/main" id="{BA525DF0-CE5E-A0B8-DEB5-7716908C0E1F}"/>
            </a:ext>
          </a:extLst>
        </xdr:cNvPr>
        <xdr:cNvSpPr>
          <a:spLocks noChangeShapeType="1"/>
        </xdr:cNvSpPr>
      </xdr:nvSpPr>
      <xdr:spPr bwMode="auto">
        <a:xfrm>
          <a:off x="9201150" y="10763250"/>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81</xdr:row>
      <xdr:rowOff>0</xdr:rowOff>
    </xdr:from>
    <xdr:to>
      <xdr:col>50</xdr:col>
      <xdr:colOff>0</xdr:colOff>
      <xdr:row>81</xdr:row>
      <xdr:rowOff>0</xdr:rowOff>
    </xdr:to>
    <xdr:sp macro="" textlink="">
      <xdr:nvSpPr>
        <xdr:cNvPr id="256540" name="Line 410">
          <a:extLst>
            <a:ext uri="{FF2B5EF4-FFF2-40B4-BE49-F238E27FC236}">
              <a16:creationId xmlns:a16="http://schemas.microsoft.com/office/drawing/2014/main" id="{A4170A19-32BB-C094-BA84-03F11D42B749}"/>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41" name="Line 411">
          <a:extLst>
            <a:ext uri="{FF2B5EF4-FFF2-40B4-BE49-F238E27FC236}">
              <a16:creationId xmlns:a16="http://schemas.microsoft.com/office/drawing/2014/main" id="{524139B1-4532-E876-96C2-4DA694B83C9A}"/>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42" name="Line 412">
          <a:extLst>
            <a:ext uri="{FF2B5EF4-FFF2-40B4-BE49-F238E27FC236}">
              <a16:creationId xmlns:a16="http://schemas.microsoft.com/office/drawing/2014/main" id="{CF6F1BEF-68F9-AED4-E349-67C22BB511AB}"/>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43" name="Line 413">
          <a:extLst>
            <a:ext uri="{FF2B5EF4-FFF2-40B4-BE49-F238E27FC236}">
              <a16:creationId xmlns:a16="http://schemas.microsoft.com/office/drawing/2014/main" id="{45751F0E-1414-001A-14D2-B1E32777FDC4}"/>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544" name="AutoShape 418">
          <a:extLst>
            <a:ext uri="{FF2B5EF4-FFF2-40B4-BE49-F238E27FC236}">
              <a16:creationId xmlns:a16="http://schemas.microsoft.com/office/drawing/2014/main" id="{A82F9EFA-775E-1D90-2D7B-AD1767D186C1}"/>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545" name="AutoShape 419">
          <a:extLst>
            <a:ext uri="{FF2B5EF4-FFF2-40B4-BE49-F238E27FC236}">
              <a16:creationId xmlns:a16="http://schemas.microsoft.com/office/drawing/2014/main" id="{DC1599BF-BFFC-00EC-303E-B25B74733CAD}"/>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546" name="AutoShape 420">
          <a:extLst>
            <a:ext uri="{FF2B5EF4-FFF2-40B4-BE49-F238E27FC236}">
              <a16:creationId xmlns:a16="http://schemas.microsoft.com/office/drawing/2014/main" id="{8461BDC4-FFA0-FAC5-A01B-3CD34530EB5F}"/>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547" name="Group 421">
          <a:extLst>
            <a:ext uri="{FF2B5EF4-FFF2-40B4-BE49-F238E27FC236}">
              <a16:creationId xmlns:a16="http://schemas.microsoft.com/office/drawing/2014/main" id="{F489A004-7391-C1AD-D531-3F0AF0446178}"/>
            </a:ext>
          </a:extLst>
        </xdr:cNvPr>
        <xdr:cNvGrpSpPr>
          <a:grpSpLocks/>
        </xdr:cNvGrpSpPr>
      </xdr:nvGrpSpPr>
      <xdr:grpSpPr bwMode="auto">
        <a:xfrm>
          <a:off x="28575" y="10763250"/>
          <a:ext cx="2886075" cy="0"/>
          <a:chOff x="3" y="168"/>
          <a:chExt cx="312" cy="74"/>
        </a:xfrm>
      </xdr:grpSpPr>
      <xdr:sp macro="" textlink="">
        <xdr:nvSpPr>
          <xdr:cNvPr id="258484" name="Line 422">
            <a:extLst>
              <a:ext uri="{FF2B5EF4-FFF2-40B4-BE49-F238E27FC236}">
                <a16:creationId xmlns:a16="http://schemas.microsoft.com/office/drawing/2014/main" id="{5A54845B-1B90-12CA-BAE1-A960C9C80C3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85" name="Line 423">
            <a:extLst>
              <a:ext uri="{FF2B5EF4-FFF2-40B4-BE49-F238E27FC236}">
                <a16:creationId xmlns:a16="http://schemas.microsoft.com/office/drawing/2014/main" id="{93B1EBE7-2279-7A09-4E05-016508AEEF7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86" name="Freeform 424">
            <a:extLst>
              <a:ext uri="{FF2B5EF4-FFF2-40B4-BE49-F238E27FC236}">
                <a16:creationId xmlns:a16="http://schemas.microsoft.com/office/drawing/2014/main" id="{EDE050A0-86EF-8C69-280C-6C24150C10D7}"/>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56548" name="Group 425">
          <a:extLst>
            <a:ext uri="{FF2B5EF4-FFF2-40B4-BE49-F238E27FC236}">
              <a16:creationId xmlns:a16="http://schemas.microsoft.com/office/drawing/2014/main" id="{4DDB8E11-C313-31CB-4FCA-CB83FD7DCB76}"/>
            </a:ext>
          </a:extLst>
        </xdr:cNvPr>
        <xdr:cNvGrpSpPr>
          <a:grpSpLocks/>
        </xdr:cNvGrpSpPr>
      </xdr:nvGrpSpPr>
      <xdr:grpSpPr bwMode="auto">
        <a:xfrm>
          <a:off x="28575" y="10763250"/>
          <a:ext cx="1190625" cy="0"/>
          <a:chOff x="39" y="258"/>
          <a:chExt cx="89" cy="41"/>
        </a:xfrm>
      </xdr:grpSpPr>
      <xdr:sp macro="" textlink="">
        <xdr:nvSpPr>
          <xdr:cNvPr id="258481" name="Line 426">
            <a:extLst>
              <a:ext uri="{FF2B5EF4-FFF2-40B4-BE49-F238E27FC236}">
                <a16:creationId xmlns:a16="http://schemas.microsoft.com/office/drawing/2014/main" id="{FFC4684D-1749-A0B5-BB65-F10F1F03E13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82" name="Line 427">
            <a:extLst>
              <a:ext uri="{FF2B5EF4-FFF2-40B4-BE49-F238E27FC236}">
                <a16:creationId xmlns:a16="http://schemas.microsoft.com/office/drawing/2014/main" id="{E06A4F9A-97C3-DE08-7DE4-2CEB30D19AB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83" name="Freeform 428">
            <a:extLst>
              <a:ext uri="{FF2B5EF4-FFF2-40B4-BE49-F238E27FC236}">
                <a16:creationId xmlns:a16="http://schemas.microsoft.com/office/drawing/2014/main" id="{2308EE25-42EC-B3C0-4B69-10A8FBCF411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56549" name="Line 429">
          <a:extLst>
            <a:ext uri="{FF2B5EF4-FFF2-40B4-BE49-F238E27FC236}">
              <a16:creationId xmlns:a16="http://schemas.microsoft.com/office/drawing/2014/main" id="{796951DE-2EA3-4CC3-58DF-BFF91F50AA9B}"/>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56550" name="Line 430">
          <a:extLst>
            <a:ext uri="{FF2B5EF4-FFF2-40B4-BE49-F238E27FC236}">
              <a16:creationId xmlns:a16="http://schemas.microsoft.com/office/drawing/2014/main" id="{5170E54B-3471-6D85-CD84-F109D09552BF}"/>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551" name="Freeform 431">
          <a:extLst>
            <a:ext uri="{FF2B5EF4-FFF2-40B4-BE49-F238E27FC236}">
              <a16:creationId xmlns:a16="http://schemas.microsoft.com/office/drawing/2014/main" id="{37A61BAE-1B28-AC73-25D8-388279154B45}"/>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552" name="Freeform 432">
          <a:extLst>
            <a:ext uri="{FF2B5EF4-FFF2-40B4-BE49-F238E27FC236}">
              <a16:creationId xmlns:a16="http://schemas.microsoft.com/office/drawing/2014/main" id="{1D37459D-5636-0538-CAE1-2F374B27EED4}"/>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553" name="Line 433">
          <a:extLst>
            <a:ext uri="{FF2B5EF4-FFF2-40B4-BE49-F238E27FC236}">
              <a16:creationId xmlns:a16="http://schemas.microsoft.com/office/drawing/2014/main" id="{12CFB536-4E81-F615-0AEC-EBD81746B119}"/>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56554" name="Group 434">
          <a:extLst>
            <a:ext uri="{FF2B5EF4-FFF2-40B4-BE49-F238E27FC236}">
              <a16:creationId xmlns:a16="http://schemas.microsoft.com/office/drawing/2014/main" id="{1E5DCD60-3540-5A42-F172-291AB8548F20}"/>
            </a:ext>
          </a:extLst>
        </xdr:cNvPr>
        <xdr:cNvGrpSpPr>
          <a:grpSpLocks/>
        </xdr:cNvGrpSpPr>
      </xdr:nvGrpSpPr>
      <xdr:grpSpPr bwMode="auto">
        <a:xfrm>
          <a:off x="28575" y="10763250"/>
          <a:ext cx="6772275" cy="0"/>
          <a:chOff x="3" y="417"/>
          <a:chExt cx="688" cy="592"/>
        </a:xfrm>
      </xdr:grpSpPr>
      <xdr:sp macro="" textlink="">
        <xdr:nvSpPr>
          <xdr:cNvPr id="258478" name="Line 435">
            <a:extLst>
              <a:ext uri="{FF2B5EF4-FFF2-40B4-BE49-F238E27FC236}">
                <a16:creationId xmlns:a16="http://schemas.microsoft.com/office/drawing/2014/main" id="{2F418673-26C1-11E2-22AF-4276B1D55013}"/>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79" name="Line 436">
            <a:extLst>
              <a:ext uri="{FF2B5EF4-FFF2-40B4-BE49-F238E27FC236}">
                <a16:creationId xmlns:a16="http://schemas.microsoft.com/office/drawing/2014/main" id="{4E212021-7073-2308-6E2B-A5C72D182DC6}"/>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80" name="Freeform 437">
            <a:extLst>
              <a:ext uri="{FF2B5EF4-FFF2-40B4-BE49-F238E27FC236}">
                <a16:creationId xmlns:a16="http://schemas.microsoft.com/office/drawing/2014/main" id="{529B792D-8C15-E661-0934-9B7421ACDD0A}"/>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56555" name="Freeform 438">
          <a:extLst>
            <a:ext uri="{FF2B5EF4-FFF2-40B4-BE49-F238E27FC236}">
              <a16:creationId xmlns:a16="http://schemas.microsoft.com/office/drawing/2014/main" id="{F6355858-9C29-AA26-4FD0-A9373392956B}"/>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556" name="AutoShape 439">
          <a:extLst>
            <a:ext uri="{FF2B5EF4-FFF2-40B4-BE49-F238E27FC236}">
              <a16:creationId xmlns:a16="http://schemas.microsoft.com/office/drawing/2014/main" id="{6D565E86-CC59-C8AC-90B4-3D3729E5F589}"/>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557" name="AutoShape 440">
          <a:extLst>
            <a:ext uri="{FF2B5EF4-FFF2-40B4-BE49-F238E27FC236}">
              <a16:creationId xmlns:a16="http://schemas.microsoft.com/office/drawing/2014/main" id="{D0723153-C127-CE51-EB88-B94EEA4E82AB}"/>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558" name="Group 441">
          <a:extLst>
            <a:ext uri="{FF2B5EF4-FFF2-40B4-BE49-F238E27FC236}">
              <a16:creationId xmlns:a16="http://schemas.microsoft.com/office/drawing/2014/main" id="{76831138-5E85-8116-144C-3AD1495BC4A7}"/>
            </a:ext>
          </a:extLst>
        </xdr:cNvPr>
        <xdr:cNvGrpSpPr>
          <a:grpSpLocks/>
        </xdr:cNvGrpSpPr>
      </xdr:nvGrpSpPr>
      <xdr:grpSpPr bwMode="auto">
        <a:xfrm>
          <a:off x="28575" y="10763250"/>
          <a:ext cx="2886075" cy="0"/>
          <a:chOff x="3" y="168"/>
          <a:chExt cx="312" cy="74"/>
        </a:xfrm>
      </xdr:grpSpPr>
      <xdr:sp macro="" textlink="">
        <xdr:nvSpPr>
          <xdr:cNvPr id="258475" name="Line 442">
            <a:extLst>
              <a:ext uri="{FF2B5EF4-FFF2-40B4-BE49-F238E27FC236}">
                <a16:creationId xmlns:a16="http://schemas.microsoft.com/office/drawing/2014/main" id="{C740C3D4-13C7-D6B8-EBD2-ECB806544701}"/>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76" name="Line 443">
            <a:extLst>
              <a:ext uri="{FF2B5EF4-FFF2-40B4-BE49-F238E27FC236}">
                <a16:creationId xmlns:a16="http://schemas.microsoft.com/office/drawing/2014/main" id="{6BB3F1E7-D372-EF07-4B66-41ACD1EAE7C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77" name="Freeform 444">
            <a:extLst>
              <a:ext uri="{FF2B5EF4-FFF2-40B4-BE49-F238E27FC236}">
                <a16:creationId xmlns:a16="http://schemas.microsoft.com/office/drawing/2014/main" id="{4482D819-B056-DB2E-5333-F134EB89053F}"/>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56559" name="Group 445">
          <a:extLst>
            <a:ext uri="{FF2B5EF4-FFF2-40B4-BE49-F238E27FC236}">
              <a16:creationId xmlns:a16="http://schemas.microsoft.com/office/drawing/2014/main" id="{4F05A0FE-A172-689C-1F40-15E0DF640061}"/>
            </a:ext>
          </a:extLst>
        </xdr:cNvPr>
        <xdr:cNvGrpSpPr>
          <a:grpSpLocks/>
        </xdr:cNvGrpSpPr>
      </xdr:nvGrpSpPr>
      <xdr:grpSpPr bwMode="auto">
        <a:xfrm>
          <a:off x="28575" y="10763250"/>
          <a:ext cx="1190625" cy="0"/>
          <a:chOff x="39" y="258"/>
          <a:chExt cx="89" cy="41"/>
        </a:xfrm>
      </xdr:grpSpPr>
      <xdr:sp macro="" textlink="">
        <xdr:nvSpPr>
          <xdr:cNvPr id="258472" name="Line 446">
            <a:extLst>
              <a:ext uri="{FF2B5EF4-FFF2-40B4-BE49-F238E27FC236}">
                <a16:creationId xmlns:a16="http://schemas.microsoft.com/office/drawing/2014/main" id="{E641363E-93DF-0241-F82F-B44B81D9DFBF}"/>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73" name="Line 447">
            <a:extLst>
              <a:ext uri="{FF2B5EF4-FFF2-40B4-BE49-F238E27FC236}">
                <a16:creationId xmlns:a16="http://schemas.microsoft.com/office/drawing/2014/main" id="{A1D5D7F7-EA56-EFA8-70CF-8BAE741CA99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74" name="Freeform 448">
            <a:extLst>
              <a:ext uri="{FF2B5EF4-FFF2-40B4-BE49-F238E27FC236}">
                <a16:creationId xmlns:a16="http://schemas.microsoft.com/office/drawing/2014/main" id="{CCE55399-3D25-10F3-948C-E6C4080DF56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56560" name="Line 449">
          <a:extLst>
            <a:ext uri="{FF2B5EF4-FFF2-40B4-BE49-F238E27FC236}">
              <a16:creationId xmlns:a16="http://schemas.microsoft.com/office/drawing/2014/main" id="{833A7BC6-E0C0-F6E3-C31A-4BAE191F64ED}"/>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561" name="Freeform 450">
          <a:extLst>
            <a:ext uri="{FF2B5EF4-FFF2-40B4-BE49-F238E27FC236}">
              <a16:creationId xmlns:a16="http://schemas.microsoft.com/office/drawing/2014/main" id="{24B908DD-97DC-EDA3-035C-27540597E61F}"/>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562" name="Freeform 451">
          <a:extLst>
            <a:ext uri="{FF2B5EF4-FFF2-40B4-BE49-F238E27FC236}">
              <a16:creationId xmlns:a16="http://schemas.microsoft.com/office/drawing/2014/main" id="{343B1045-0A5D-5849-9343-43C8C66099B6}"/>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563" name="Line 452">
          <a:extLst>
            <a:ext uri="{FF2B5EF4-FFF2-40B4-BE49-F238E27FC236}">
              <a16:creationId xmlns:a16="http://schemas.microsoft.com/office/drawing/2014/main" id="{0CD6949F-7E0C-50D8-2A36-F6FDC6B1A259}"/>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56564" name="Freeform 453">
          <a:extLst>
            <a:ext uri="{FF2B5EF4-FFF2-40B4-BE49-F238E27FC236}">
              <a16:creationId xmlns:a16="http://schemas.microsoft.com/office/drawing/2014/main" id="{02D0DFDE-C76D-D47C-6DB8-26C5AFB5BC1F}"/>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565" name="AutoShape 454">
          <a:extLst>
            <a:ext uri="{FF2B5EF4-FFF2-40B4-BE49-F238E27FC236}">
              <a16:creationId xmlns:a16="http://schemas.microsoft.com/office/drawing/2014/main" id="{12BE0ED9-A689-7C3A-9AFD-7E21AB271A8D}"/>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56566" name="AutoShape 455">
          <a:extLst>
            <a:ext uri="{FF2B5EF4-FFF2-40B4-BE49-F238E27FC236}">
              <a16:creationId xmlns:a16="http://schemas.microsoft.com/office/drawing/2014/main" id="{7B19D5C2-F702-0B56-1F06-AC6B296C6D13}"/>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567" name="AutoShape 456">
          <a:extLst>
            <a:ext uri="{FF2B5EF4-FFF2-40B4-BE49-F238E27FC236}">
              <a16:creationId xmlns:a16="http://schemas.microsoft.com/office/drawing/2014/main" id="{9209AD4E-330C-754B-5B27-2F24FC5062D3}"/>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568" name="Group 457">
          <a:extLst>
            <a:ext uri="{FF2B5EF4-FFF2-40B4-BE49-F238E27FC236}">
              <a16:creationId xmlns:a16="http://schemas.microsoft.com/office/drawing/2014/main" id="{6FBFAC1F-F780-CFB0-EE3C-75B5D54227DE}"/>
            </a:ext>
          </a:extLst>
        </xdr:cNvPr>
        <xdr:cNvGrpSpPr>
          <a:grpSpLocks/>
        </xdr:cNvGrpSpPr>
      </xdr:nvGrpSpPr>
      <xdr:grpSpPr bwMode="auto">
        <a:xfrm>
          <a:off x="28575" y="10763250"/>
          <a:ext cx="2886075" cy="0"/>
          <a:chOff x="3" y="168"/>
          <a:chExt cx="312" cy="74"/>
        </a:xfrm>
      </xdr:grpSpPr>
      <xdr:sp macro="" textlink="">
        <xdr:nvSpPr>
          <xdr:cNvPr id="258469" name="Line 458">
            <a:extLst>
              <a:ext uri="{FF2B5EF4-FFF2-40B4-BE49-F238E27FC236}">
                <a16:creationId xmlns:a16="http://schemas.microsoft.com/office/drawing/2014/main" id="{A4C58588-0705-27E8-3777-B5C3193E494E}"/>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70" name="Line 459">
            <a:extLst>
              <a:ext uri="{FF2B5EF4-FFF2-40B4-BE49-F238E27FC236}">
                <a16:creationId xmlns:a16="http://schemas.microsoft.com/office/drawing/2014/main" id="{A5A65588-053B-12E2-8A24-A432B1363281}"/>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71" name="Freeform 460">
            <a:extLst>
              <a:ext uri="{FF2B5EF4-FFF2-40B4-BE49-F238E27FC236}">
                <a16:creationId xmlns:a16="http://schemas.microsoft.com/office/drawing/2014/main" id="{44ADCA59-88F6-6AE5-7B1C-BA243E6479A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56569" name="Group 461">
          <a:extLst>
            <a:ext uri="{FF2B5EF4-FFF2-40B4-BE49-F238E27FC236}">
              <a16:creationId xmlns:a16="http://schemas.microsoft.com/office/drawing/2014/main" id="{975253A4-67CA-C4AC-2A2C-61DC04A0EEDC}"/>
            </a:ext>
          </a:extLst>
        </xdr:cNvPr>
        <xdr:cNvGrpSpPr>
          <a:grpSpLocks/>
        </xdr:cNvGrpSpPr>
      </xdr:nvGrpSpPr>
      <xdr:grpSpPr bwMode="auto">
        <a:xfrm>
          <a:off x="3200400" y="10763250"/>
          <a:ext cx="3676650" cy="0"/>
          <a:chOff x="339" y="105"/>
          <a:chExt cx="360" cy="128"/>
        </a:xfrm>
      </xdr:grpSpPr>
      <xdr:sp macro="" textlink="">
        <xdr:nvSpPr>
          <xdr:cNvPr id="258466" name="Line 462">
            <a:extLst>
              <a:ext uri="{FF2B5EF4-FFF2-40B4-BE49-F238E27FC236}">
                <a16:creationId xmlns:a16="http://schemas.microsoft.com/office/drawing/2014/main" id="{A0D358B6-FF6F-ED21-5156-A4BA0133683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67" name="Line 463">
            <a:extLst>
              <a:ext uri="{FF2B5EF4-FFF2-40B4-BE49-F238E27FC236}">
                <a16:creationId xmlns:a16="http://schemas.microsoft.com/office/drawing/2014/main" id="{46BBC458-6FFC-D3B2-8E95-1A321E02E6F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68" name="Freeform 464">
            <a:extLst>
              <a:ext uri="{FF2B5EF4-FFF2-40B4-BE49-F238E27FC236}">
                <a16:creationId xmlns:a16="http://schemas.microsoft.com/office/drawing/2014/main" id="{D2F6D78A-57EB-9B24-13F4-49243D898EA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56570" name="Group 465">
          <a:extLst>
            <a:ext uri="{FF2B5EF4-FFF2-40B4-BE49-F238E27FC236}">
              <a16:creationId xmlns:a16="http://schemas.microsoft.com/office/drawing/2014/main" id="{F072CF29-A4EC-DAF9-8621-80FEBAE4A0B9}"/>
            </a:ext>
          </a:extLst>
        </xdr:cNvPr>
        <xdr:cNvGrpSpPr>
          <a:grpSpLocks/>
        </xdr:cNvGrpSpPr>
      </xdr:nvGrpSpPr>
      <xdr:grpSpPr bwMode="auto">
        <a:xfrm>
          <a:off x="28575" y="10763250"/>
          <a:ext cx="1247775" cy="0"/>
          <a:chOff x="39" y="258"/>
          <a:chExt cx="89" cy="41"/>
        </a:xfrm>
      </xdr:grpSpPr>
      <xdr:sp macro="" textlink="">
        <xdr:nvSpPr>
          <xdr:cNvPr id="258463" name="Line 466">
            <a:extLst>
              <a:ext uri="{FF2B5EF4-FFF2-40B4-BE49-F238E27FC236}">
                <a16:creationId xmlns:a16="http://schemas.microsoft.com/office/drawing/2014/main" id="{9BF22E53-C299-6EF1-B026-F9B248029D5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64" name="Line 467">
            <a:extLst>
              <a:ext uri="{FF2B5EF4-FFF2-40B4-BE49-F238E27FC236}">
                <a16:creationId xmlns:a16="http://schemas.microsoft.com/office/drawing/2014/main" id="{D7F0285C-26BB-5A54-3F15-67F3CA2C984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65" name="Freeform 468">
            <a:extLst>
              <a:ext uri="{FF2B5EF4-FFF2-40B4-BE49-F238E27FC236}">
                <a16:creationId xmlns:a16="http://schemas.microsoft.com/office/drawing/2014/main" id="{D3C6CB32-EFFA-FB38-4D6D-78FD77047D9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56571" name="Group 469">
          <a:extLst>
            <a:ext uri="{FF2B5EF4-FFF2-40B4-BE49-F238E27FC236}">
              <a16:creationId xmlns:a16="http://schemas.microsoft.com/office/drawing/2014/main" id="{63638413-A17C-F113-7948-99FB1613B768}"/>
            </a:ext>
          </a:extLst>
        </xdr:cNvPr>
        <xdr:cNvGrpSpPr>
          <a:grpSpLocks/>
        </xdr:cNvGrpSpPr>
      </xdr:nvGrpSpPr>
      <xdr:grpSpPr bwMode="auto">
        <a:xfrm>
          <a:off x="1295400" y="10763250"/>
          <a:ext cx="1390650" cy="0"/>
          <a:chOff x="135" y="258"/>
          <a:chExt cx="144" cy="41"/>
        </a:xfrm>
      </xdr:grpSpPr>
      <xdr:sp macro="" textlink="">
        <xdr:nvSpPr>
          <xdr:cNvPr id="258461" name="Freeform 470">
            <a:extLst>
              <a:ext uri="{FF2B5EF4-FFF2-40B4-BE49-F238E27FC236}">
                <a16:creationId xmlns:a16="http://schemas.microsoft.com/office/drawing/2014/main" id="{DCBB0F70-4C87-2CE0-857F-7DE117A29B31}"/>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462" name="Freeform 471">
            <a:extLst>
              <a:ext uri="{FF2B5EF4-FFF2-40B4-BE49-F238E27FC236}">
                <a16:creationId xmlns:a16="http://schemas.microsoft.com/office/drawing/2014/main" id="{28E1CEEB-FF24-CF88-90FC-B4EAD88530C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56572" name="Line 472">
          <a:extLst>
            <a:ext uri="{FF2B5EF4-FFF2-40B4-BE49-F238E27FC236}">
              <a16:creationId xmlns:a16="http://schemas.microsoft.com/office/drawing/2014/main" id="{2AA8D392-310D-E9DE-BEBE-A02FBA90508E}"/>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573" name="Freeform 473">
          <a:extLst>
            <a:ext uri="{FF2B5EF4-FFF2-40B4-BE49-F238E27FC236}">
              <a16:creationId xmlns:a16="http://schemas.microsoft.com/office/drawing/2014/main" id="{E51A27CC-9E27-34CA-1F7E-059BDDA7221A}"/>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574" name="Freeform 474">
          <a:extLst>
            <a:ext uri="{FF2B5EF4-FFF2-40B4-BE49-F238E27FC236}">
              <a16:creationId xmlns:a16="http://schemas.microsoft.com/office/drawing/2014/main" id="{99EF0426-6764-8CAC-726F-885E7B1F989F}"/>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56575" name="Freeform 475">
          <a:extLst>
            <a:ext uri="{FF2B5EF4-FFF2-40B4-BE49-F238E27FC236}">
              <a16:creationId xmlns:a16="http://schemas.microsoft.com/office/drawing/2014/main" id="{F4234D18-E470-054A-240A-E510D12A615F}"/>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56576" name="Freeform 476">
          <a:extLst>
            <a:ext uri="{FF2B5EF4-FFF2-40B4-BE49-F238E27FC236}">
              <a16:creationId xmlns:a16="http://schemas.microsoft.com/office/drawing/2014/main" id="{43572CD4-ADB8-B158-5BC9-E7007070FAA4}"/>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77" name="Line 477">
          <a:extLst>
            <a:ext uri="{FF2B5EF4-FFF2-40B4-BE49-F238E27FC236}">
              <a16:creationId xmlns:a16="http://schemas.microsoft.com/office/drawing/2014/main" id="{3B4F4102-56FB-20E4-560F-4E677689EC8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78" name="Line 478">
          <a:extLst>
            <a:ext uri="{FF2B5EF4-FFF2-40B4-BE49-F238E27FC236}">
              <a16:creationId xmlns:a16="http://schemas.microsoft.com/office/drawing/2014/main" id="{E91EB40D-6FCE-0ADA-FD5A-E7FEDE5546FE}"/>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79" name="Line 479">
          <a:extLst>
            <a:ext uri="{FF2B5EF4-FFF2-40B4-BE49-F238E27FC236}">
              <a16:creationId xmlns:a16="http://schemas.microsoft.com/office/drawing/2014/main" id="{2E5614C2-E368-E2A8-3C0B-1B16B98FB05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580" name="Line 480">
          <a:extLst>
            <a:ext uri="{FF2B5EF4-FFF2-40B4-BE49-F238E27FC236}">
              <a16:creationId xmlns:a16="http://schemas.microsoft.com/office/drawing/2014/main" id="{21A6C514-0A12-BDD1-7F49-7732DF4B196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56581" name="AutoShape 481">
          <a:extLst>
            <a:ext uri="{FF2B5EF4-FFF2-40B4-BE49-F238E27FC236}">
              <a16:creationId xmlns:a16="http://schemas.microsoft.com/office/drawing/2014/main" id="{F2D001F8-3171-AA3F-6C03-366DAACFD0D6}"/>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56582" name="AutoShape 482">
          <a:extLst>
            <a:ext uri="{FF2B5EF4-FFF2-40B4-BE49-F238E27FC236}">
              <a16:creationId xmlns:a16="http://schemas.microsoft.com/office/drawing/2014/main" id="{E29FF49B-4711-A865-FDE3-C2F6B348C0D2}"/>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583" name="AutoShape 483">
          <a:extLst>
            <a:ext uri="{FF2B5EF4-FFF2-40B4-BE49-F238E27FC236}">
              <a16:creationId xmlns:a16="http://schemas.microsoft.com/office/drawing/2014/main" id="{EDDB68B7-793B-CF13-64FD-B89AED482B7A}"/>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584" name="AutoShape 484">
          <a:extLst>
            <a:ext uri="{FF2B5EF4-FFF2-40B4-BE49-F238E27FC236}">
              <a16:creationId xmlns:a16="http://schemas.microsoft.com/office/drawing/2014/main" id="{BE89269F-9307-EA0E-0A1F-9B1C630D3835}"/>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585" name="AutoShape 485">
          <a:extLst>
            <a:ext uri="{FF2B5EF4-FFF2-40B4-BE49-F238E27FC236}">
              <a16:creationId xmlns:a16="http://schemas.microsoft.com/office/drawing/2014/main" id="{778838F7-6485-9CF0-0FE6-4F732D7CE6AF}"/>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586" name="Group 486">
          <a:extLst>
            <a:ext uri="{FF2B5EF4-FFF2-40B4-BE49-F238E27FC236}">
              <a16:creationId xmlns:a16="http://schemas.microsoft.com/office/drawing/2014/main" id="{C286B033-DBF5-D7D7-B2DD-05B4CDABF021}"/>
            </a:ext>
          </a:extLst>
        </xdr:cNvPr>
        <xdr:cNvGrpSpPr>
          <a:grpSpLocks/>
        </xdr:cNvGrpSpPr>
      </xdr:nvGrpSpPr>
      <xdr:grpSpPr bwMode="auto">
        <a:xfrm>
          <a:off x="28575" y="10763250"/>
          <a:ext cx="2886075" cy="0"/>
          <a:chOff x="3" y="168"/>
          <a:chExt cx="312" cy="74"/>
        </a:xfrm>
      </xdr:grpSpPr>
      <xdr:sp macro="" textlink="">
        <xdr:nvSpPr>
          <xdr:cNvPr id="258458" name="Line 487">
            <a:extLst>
              <a:ext uri="{FF2B5EF4-FFF2-40B4-BE49-F238E27FC236}">
                <a16:creationId xmlns:a16="http://schemas.microsoft.com/office/drawing/2014/main" id="{82DD3EA8-8D50-41CF-DCE4-9D84B556FA6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59" name="Line 488">
            <a:extLst>
              <a:ext uri="{FF2B5EF4-FFF2-40B4-BE49-F238E27FC236}">
                <a16:creationId xmlns:a16="http://schemas.microsoft.com/office/drawing/2014/main" id="{ED804426-9BC8-A2C8-8780-FF69333191C0}"/>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60" name="Freeform 489">
            <a:extLst>
              <a:ext uri="{FF2B5EF4-FFF2-40B4-BE49-F238E27FC236}">
                <a16:creationId xmlns:a16="http://schemas.microsoft.com/office/drawing/2014/main" id="{EC81C1D8-BA32-6BE0-A4FF-49158774C639}"/>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56587" name="Group 490">
          <a:extLst>
            <a:ext uri="{FF2B5EF4-FFF2-40B4-BE49-F238E27FC236}">
              <a16:creationId xmlns:a16="http://schemas.microsoft.com/office/drawing/2014/main" id="{C6C91395-CEE8-CAEA-5046-BBED089A96D5}"/>
            </a:ext>
          </a:extLst>
        </xdr:cNvPr>
        <xdr:cNvGrpSpPr>
          <a:grpSpLocks/>
        </xdr:cNvGrpSpPr>
      </xdr:nvGrpSpPr>
      <xdr:grpSpPr bwMode="auto">
        <a:xfrm>
          <a:off x="28575" y="10763250"/>
          <a:ext cx="1190625" cy="0"/>
          <a:chOff x="39" y="258"/>
          <a:chExt cx="89" cy="41"/>
        </a:xfrm>
      </xdr:grpSpPr>
      <xdr:sp macro="" textlink="">
        <xdr:nvSpPr>
          <xdr:cNvPr id="258455" name="Line 491">
            <a:extLst>
              <a:ext uri="{FF2B5EF4-FFF2-40B4-BE49-F238E27FC236}">
                <a16:creationId xmlns:a16="http://schemas.microsoft.com/office/drawing/2014/main" id="{D45A0081-16A6-38DB-A26D-C51F2091865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56" name="Line 492">
            <a:extLst>
              <a:ext uri="{FF2B5EF4-FFF2-40B4-BE49-F238E27FC236}">
                <a16:creationId xmlns:a16="http://schemas.microsoft.com/office/drawing/2014/main" id="{9B2B401A-477B-2545-2E54-1B77B9D56043}"/>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57" name="Freeform 493">
            <a:extLst>
              <a:ext uri="{FF2B5EF4-FFF2-40B4-BE49-F238E27FC236}">
                <a16:creationId xmlns:a16="http://schemas.microsoft.com/office/drawing/2014/main" id="{3E395724-C3F1-4442-5CD1-F0109BA25FD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56588" name="Line 494">
          <a:extLst>
            <a:ext uri="{FF2B5EF4-FFF2-40B4-BE49-F238E27FC236}">
              <a16:creationId xmlns:a16="http://schemas.microsoft.com/office/drawing/2014/main" id="{617A7C31-B710-BD9B-16A5-476FA0E41638}"/>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56589" name="Line 495">
          <a:extLst>
            <a:ext uri="{FF2B5EF4-FFF2-40B4-BE49-F238E27FC236}">
              <a16:creationId xmlns:a16="http://schemas.microsoft.com/office/drawing/2014/main" id="{4296A17E-1897-A0E0-C4FF-C9535544B166}"/>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590" name="Freeform 496">
          <a:extLst>
            <a:ext uri="{FF2B5EF4-FFF2-40B4-BE49-F238E27FC236}">
              <a16:creationId xmlns:a16="http://schemas.microsoft.com/office/drawing/2014/main" id="{099C55FC-DEC0-8017-DA3D-A6E2789AF176}"/>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591" name="Freeform 497">
          <a:extLst>
            <a:ext uri="{FF2B5EF4-FFF2-40B4-BE49-F238E27FC236}">
              <a16:creationId xmlns:a16="http://schemas.microsoft.com/office/drawing/2014/main" id="{3E67B5AF-EF45-9FDC-2799-9361D9B660C9}"/>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592" name="Line 498">
          <a:extLst>
            <a:ext uri="{FF2B5EF4-FFF2-40B4-BE49-F238E27FC236}">
              <a16:creationId xmlns:a16="http://schemas.microsoft.com/office/drawing/2014/main" id="{40C39F85-85A8-070B-87D8-7559B69F0434}"/>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56593" name="Group 499">
          <a:extLst>
            <a:ext uri="{FF2B5EF4-FFF2-40B4-BE49-F238E27FC236}">
              <a16:creationId xmlns:a16="http://schemas.microsoft.com/office/drawing/2014/main" id="{504BABDB-0B3D-2300-C9B1-3098172FF5A4}"/>
            </a:ext>
          </a:extLst>
        </xdr:cNvPr>
        <xdr:cNvGrpSpPr>
          <a:grpSpLocks/>
        </xdr:cNvGrpSpPr>
      </xdr:nvGrpSpPr>
      <xdr:grpSpPr bwMode="auto">
        <a:xfrm>
          <a:off x="28575" y="10763250"/>
          <a:ext cx="6772275" cy="0"/>
          <a:chOff x="3" y="417"/>
          <a:chExt cx="688" cy="592"/>
        </a:xfrm>
      </xdr:grpSpPr>
      <xdr:sp macro="" textlink="">
        <xdr:nvSpPr>
          <xdr:cNvPr id="258452" name="Line 500">
            <a:extLst>
              <a:ext uri="{FF2B5EF4-FFF2-40B4-BE49-F238E27FC236}">
                <a16:creationId xmlns:a16="http://schemas.microsoft.com/office/drawing/2014/main" id="{02402F49-F9FA-C346-8E5B-B1AA62BFC961}"/>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53" name="Line 501">
            <a:extLst>
              <a:ext uri="{FF2B5EF4-FFF2-40B4-BE49-F238E27FC236}">
                <a16:creationId xmlns:a16="http://schemas.microsoft.com/office/drawing/2014/main" id="{6ED62A6B-A74E-D350-EEE3-94B0E6A3F428}"/>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54" name="Freeform 502">
            <a:extLst>
              <a:ext uri="{FF2B5EF4-FFF2-40B4-BE49-F238E27FC236}">
                <a16:creationId xmlns:a16="http://schemas.microsoft.com/office/drawing/2014/main" id="{C290FC18-060F-30F4-072D-F22B91F795D3}"/>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56594" name="Freeform 503">
          <a:extLst>
            <a:ext uri="{FF2B5EF4-FFF2-40B4-BE49-F238E27FC236}">
              <a16:creationId xmlns:a16="http://schemas.microsoft.com/office/drawing/2014/main" id="{5AFF46B9-C97C-ABB9-E805-6114EC7F1D48}"/>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595" name="AutoShape 504">
          <a:extLst>
            <a:ext uri="{FF2B5EF4-FFF2-40B4-BE49-F238E27FC236}">
              <a16:creationId xmlns:a16="http://schemas.microsoft.com/office/drawing/2014/main" id="{1396C5F2-6496-6D2B-B99C-EFDEFAA988BB}"/>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596" name="AutoShape 505">
          <a:extLst>
            <a:ext uri="{FF2B5EF4-FFF2-40B4-BE49-F238E27FC236}">
              <a16:creationId xmlns:a16="http://schemas.microsoft.com/office/drawing/2014/main" id="{050043E6-994F-F24B-E4FF-7B3648DD35EF}"/>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597" name="Group 506">
          <a:extLst>
            <a:ext uri="{FF2B5EF4-FFF2-40B4-BE49-F238E27FC236}">
              <a16:creationId xmlns:a16="http://schemas.microsoft.com/office/drawing/2014/main" id="{C94D606E-E4C4-8233-89A1-4F916D9489D1}"/>
            </a:ext>
          </a:extLst>
        </xdr:cNvPr>
        <xdr:cNvGrpSpPr>
          <a:grpSpLocks/>
        </xdr:cNvGrpSpPr>
      </xdr:nvGrpSpPr>
      <xdr:grpSpPr bwMode="auto">
        <a:xfrm>
          <a:off x="28575" y="10763250"/>
          <a:ext cx="2886075" cy="0"/>
          <a:chOff x="3" y="168"/>
          <a:chExt cx="312" cy="74"/>
        </a:xfrm>
      </xdr:grpSpPr>
      <xdr:sp macro="" textlink="">
        <xdr:nvSpPr>
          <xdr:cNvPr id="258449" name="Line 507">
            <a:extLst>
              <a:ext uri="{FF2B5EF4-FFF2-40B4-BE49-F238E27FC236}">
                <a16:creationId xmlns:a16="http://schemas.microsoft.com/office/drawing/2014/main" id="{49892895-3D24-D841-33BE-5242A03CADD1}"/>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50" name="Line 508">
            <a:extLst>
              <a:ext uri="{FF2B5EF4-FFF2-40B4-BE49-F238E27FC236}">
                <a16:creationId xmlns:a16="http://schemas.microsoft.com/office/drawing/2014/main" id="{16CD1C51-6178-4410-9EC2-CC79D70BC69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51" name="Freeform 509">
            <a:extLst>
              <a:ext uri="{FF2B5EF4-FFF2-40B4-BE49-F238E27FC236}">
                <a16:creationId xmlns:a16="http://schemas.microsoft.com/office/drawing/2014/main" id="{FDD9D2EB-5DCA-5F6D-AA9F-C80720AE9C58}"/>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56598" name="Group 510">
          <a:extLst>
            <a:ext uri="{FF2B5EF4-FFF2-40B4-BE49-F238E27FC236}">
              <a16:creationId xmlns:a16="http://schemas.microsoft.com/office/drawing/2014/main" id="{3924243D-4684-BF5B-0F43-DB6BFD56BC98}"/>
            </a:ext>
          </a:extLst>
        </xdr:cNvPr>
        <xdr:cNvGrpSpPr>
          <a:grpSpLocks/>
        </xdr:cNvGrpSpPr>
      </xdr:nvGrpSpPr>
      <xdr:grpSpPr bwMode="auto">
        <a:xfrm>
          <a:off x="28575" y="10763250"/>
          <a:ext cx="1190625" cy="0"/>
          <a:chOff x="39" y="258"/>
          <a:chExt cx="89" cy="41"/>
        </a:xfrm>
      </xdr:grpSpPr>
      <xdr:sp macro="" textlink="">
        <xdr:nvSpPr>
          <xdr:cNvPr id="258446" name="Line 511">
            <a:extLst>
              <a:ext uri="{FF2B5EF4-FFF2-40B4-BE49-F238E27FC236}">
                <a16:creationId xmlns:a16="http://schemas.microsoft.com/office/drawing/2014/main" id="{8E142F4D-BA0C-5486-F012-9A337434B5A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47" name="Line 512">
            <a:extLst>
              <a:ext uri="{FF2B5EF4-FFF2-40B4-BE49-F238E27FC236}">
                <a16:creationId xmlns:a16="http://schemas.microsoft.com/office/drawing/2014/main" id="{EF837B32-AC4E-485A-C033-D3B5ADC7310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48" name="Freeform 513">
            <a:extLst>
              <a:ext uri="{FF2B5EF4-FFF2-40B4-BE49-F238E27FC236}">
                <a16:creationId xmlns:a16="http://schemas.microsoft.com/office/drawing/2014/main" id="{9C183D25-AD91-B571-A59B-6905E478C54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56599" name="Line 514">
          <a:extLst>
            <a:ext uri="{FF2B5EF4-FFF2-40B4-BE49-F238E27FC236}">
              <a16:creationId xmlns:a16="http://schemas.microsoft.com/office/drawing/2014/main" id="{E77AB9C9-D316-088F-1F86-F20AB0B7600B}"/>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600" name="Freeform 515">
          <a:extLst>
            <a:ext uri="{FF2B5EF4-FFF2-40B4-BE49-F238E27FC236}">
              <a16:creationId xmlns:a16="http://schemas.microsoft.com/office/drawing/2014/main" id="{4B1AA99B-1EF6-BDD9-CE21-96AEB34EB480}"/>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601" name="Freeform 516">
          <a:extLst>
            <a:ext uri="{FF2B5EF4-FFF2-40B4-BE49-F238E27FC236}">
              <a16:creationId xmlns:a16="http://schemas.microsoft.com/office/drawing/2014/main" id="{5450BA47-8870-06BF-A0B1-6842719B3C17}"/>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602" name="Line 517">
          <a:extLst>
            <a:ext uri="{FF2B5EF4-FFF2-40B4-BE49-F238E27FC236}">
              <a16:creationId xmlns:a16="http://schemas.microsoft.com/office/drawing/2014/main" id="{A4882BB1-ACB7-54F6-8268-A8F782ABB407}"/>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56603" name="Freeform 518">
          <a:extLst>
            <a:ext uri="{FF2B5EF4-FFF2-40B4-BE49-F238E27FC236}">
              <a16:creationId xmlns:a16="http://schemas.microsoft.com/office/drawing/2014/main" id="{4FD29340-0353-8AB7-AC29-8E1F82D25E58}"/>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604" name="AutoShape 519">
          <a:extLst>
            <a:ext uri="{FF2B5EF4-FFF2-40B4-BE49-F238E27FC236}">
              <a16:creationId xmlns:a16="http://schemas.microsoft.com/office/drawing/2014/main" id="{67925802-2491-69C2-F8DA-3FD5589FDBA5}"/>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56605" name="AutoShape 520">
          <a:extLst>
            <a:ext uri="{FF2B5EF4-FFF2-40B4-BE49-F238E27FC236}">
              <a16:creationId xmlns:a16="http://schemas.microsoft.com/office/drawing/2014/main" id="{0B78EB95-F507-B8C0-1D9A-91AEEB89A5AE}"/>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606" name="AutoShape 521">
          <a:extLst>
            <a:ext uri="{FF2B5EF4-FFF2-40B4-BE49-F238E27FC236}">
              <a16:creationId xmlns:a16="http://schemas.microsoft.com/office/drawing/2014/main" id="{C8B3BD98-392C-406D-2DE1-4A258811968A}"/>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607" name="Group 522">
          <a:extLst>
            <a:ext uri="{FF2B5EF4-FFF2-40B4-BE49-F238E27FC236}">
              <a16:creationId xmlns:a16="http://schemas.microsoft.com/office/drawing/2014/main" id="{FC8D828A-0DDF-0CB1-6B9D-E6A9C14ECE96}"/>
            </a:ext>
          </a:extLst>
        </xdr:cNvPr>
        <xdr:cNvGrpSpPr>
          <a:grpSpLocks/>
        </xdr:cNvGrpSpPr>
      </xdr:nvGrpSpPr>
      <xdr:grpSpPr bwMode="auto">
        <a:xfrm>
          <a:off x="28575" y="10763250"/>
          <a:ext cx="2886075" cy="0"/>
          <a:chOff x="3" y="168"/>
          <a:chExt cx="312" cy="74"/>
        </a:xfrm>
      </xdr:grpSpPr>
      <xdr:sp macro="" textlink="">
        <xdr:nvSpPr>
          <xdr:cNvPr id="258443" name="Line 523">
            <a:extLst>
              <a:ext uri="{FF2B5EF4-FFF2-40B4-BE49-F238E27FC236}">
                <a16:creationId xmlns:a16="http://schemas.microsoft.com/office/drawing/2014/main" id="{52C00D02-1734-DBA4-DDBB-9664281EDE2A}"/>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44" name="Line 524">
            <a:extLst>
              <a:ext uri="{FF2B5EF4-FFF2-40B4-BE49-F238E27FC236}">
                <a16:creationId xmlns:a16="http://schemas.microsoft.com/office/drawing/2014/main" id="{358EC233-5C79-8A57-AF17-7AACB03347B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45" name="Freeform 525">
            <a:extLst>
              <a:ext uri="{FF2B5EF4-FFF2-40B4-BE49-F238E27FC236}">
                <a16:creationId xmlns:a16="http://schemas.microsoft.com/office/drawing/2014/main" id="{E18C47FE-75C4-37CE-CF1C-8FAD61400D11}"/>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56608" name="Group 526">
          <a:extLst>
            <a:ext uri="{FF2B5EF4-FFF2-40B4-BE49-F238E27FC236}">
              <a16:creationId xmlns:a16="http://schemas.microsoft.com/office/drawing/2014/main" id="{90B8CEC9-70E7-5604-8DE6-8F1B7DC5EF46}"/>
            </a:ext>
          </a:extLst>
        </xdr:cNvPr>
        <xdr:cNvGrpSpPr>
          <a:grpSpLocks/>
        </xdr:cNvGrpSpPr>
      </xdr:nvGrpSpPr>
      <xdr:grpSpPr bwMode="auto">
        <a:xfrm>
          <a:off x="3200400" y="10763250"/>
          <a:ext cx="3676650" cy="0"/>
          <a:chOff x="339" y="105"/>
          <a:chExt cx="360" cy="128"/>
        </a:xfrm>
      </xdr:grpSpPr>
      <xdr:sp macro="" textlink="">
        <xdr:nvSpPr>
          <xdr:cNvPr id="258440" name="Line 527">
            <a:extLst>
              <a:ext uri="{FF2B5EF4-FFF2-40B4-BE49-F238E27FC236}">
                <a16:creationId xmlns:a16="http://schemas.microsoft.com/office/drawing/2014/main" id="{3DBC6C8D-B45B-F1A1-EF75-9F41277A4A7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41" name="Line 528">
            <a:extLst>
              <a:ext uri="{FF2B5EF4-FFF2-40B4-BE49-F238E27FC236}">
                <a16:creationId xmlns:a16="http://schemas.microsoft.com/office/drawing/2014/main" id="{27C80DC1-B6D4-1564-7B6B-C903A9E0BF4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42" name="Freeform 529">
            <a:extLst>
              <a:ext uri="{FF2B5EF4-FFF2-40B4-BE49-F238E27FC236}">
                <a16:creationId xmlns:a16="http://schemas.microsoft.com/office/drawing/2014/main" id="{6CC08624-3F8B-D88D-EE31-5BB70CD094F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56609" name="Group 530">
          <a:extLst>
            <a:ext uri="{FF2B5EF4-FFF2-40B4-BE49-F238E27FC236}">
              <a16:creationId xmlns:a16="http://schemas.microsoft.com/office/drawing/2014/main" id="{AC1B809D-AC46-E9C9-1D26-AA2E54AD9503}"/>
            </a:ext>
          </a:extLst>
        </xdr:cNvPr>
        <xdr:cNvGrpSpPr>
          <a:grpSpLocks/>
        </xdr:cNvGrpSpPr>
      </xdr:nvGrpSpPr>
      <xdr:grpSpPr bwMode="auto">
        <a:xfrm>
          <a:off x="28575" y="10763250"/>
          <a:ext cx="1247775" cy="0"/>
          <a:chOff x="39" y="258"/>
          <a:chExt cx="89" cy="41"/>
        </a:xfrm>
      </xdr:grpSpPr>
      <xdr:sp macro="" textlink="">
        <xdr:nvSpPr>
          <xdr:cNvPr id="258437" name="Line 531">
            <a:extLst>
              <a:ext uri="{FF2B5EF4-FFF2-40B4-BE49-F238E27FC236}">
                <a16:creationId xmlns:a16="http://schemas.microsoft.com/office/drawing/2014/main" id="{290117C2-49B8-91B5-C424-13D21AAAA29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38" name="Line 532">
            <a:extLst>
              <a:ext uri="{FF2B5EF4-FFF2-40B4-BE49-F238E27FC236}">
                <a16:creationId xmlns:a16="http://schemas.microsoft.com/office/drawing/2014/main" id="{F2EA0FA7-A4F9-AE57-A7A4-8CEEB41C928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39" name="Freeform 533">
            <a:extLst>
              <a:ext uri="{FF2B5EF4-FFF2-40B4-BE49-F238E27FC236}">
                <a16:creationId xmlns:a16="http://schemas.microsoft.com/office/drawing/2014/main" id="{46BE8449-A111-D775-85FD-5C8DDEF8835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56610" name="Group 534">
          <a:extLst>
            <a:ext uri="{FF2B5EF4-FFF2-40B4-BE49-F238E27FC236}">
              <a16:creationId xmlns:a16="http://schemas.microsoft.com/office/drawing/2014/main" id="{3FE88984-1BEB-B269-AB33-800ED740F450}"/>
            </a:ext>
          </a:extLst>
        </xdr:cNvPr>
        <xdr:cNvGrpSpPr>
          <a:grpSpLocks/>
        </xdr:cNvGrpSpPr>
      </xdr:nvGrpSpPr>
      <xdr:grpSpPr bwMode="auto">
        <a:xfrm>
          <a:off x="1295400" y="10763250"/>
          <a:ext cx="1390650" cy="0"/>
          <a:chOff x="135" y="258"/>
          <a:chExt cx="144" cy="41"/>
        </a:xfrm>
      </xdr:grpSpPr>
      <xdr:sp macro="" textlink="">
        <xdr:nvSpPr>
          <xdr:cNvPr id="258435" name="Freeform 535">
            <a:extLst>
              <a:ext uri="{FF2B5EF4-FFF2-40B4-BE49-F238E27FC236}">
                <a16:creationId xmlns:a16="http://schemas.microsoft.com/office/drawing/2014/main" id="{066ED608-82F0-176C-D4BA-8DF222123F3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436" name="Freeform 536">
            <a:extLst>
              <a:ext uri="{FF2B5EF4-FFF2-40B4-BE49-F238E27FC236}">
                <a16:creationId xmlns:a16="http://schemas.microsoft.com/office/drawing/2014/main" id="{F3B6970D-049C-4128-B8FA-934CB758A965}"/>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56611" name="Line 537">
          <a:extLst>
            <a:ext uri="{FF2B5EF4-FFF2-40B4-BE49-F238E27FC236}">
              <a16:creationId xmlns:a16="http://schemas.microsoft.com/office/drawing/2014/main" id="{CA892E76-2A9B-CFFC-72E5-25012AF11CAE}"/>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612" name="Freeform 538">
          <a:extLst>
            <a:ext uri="{FF2B5EF4-FFF2-40B4-BE49-F238E27FC236}">
              <a16:creationId xmlns:a16="http://schemas.microsoft.com/office/drawing/2014/main" id="{FF5187AE-92A1-B1DB-AF57-395C266AC1CA}"/>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613" name="Freeform 539">
          <a:extLst>
            <a:ext uri="{FF2B5EF4-FFF2-40B4-BE49-F238E27FC236}">
              <a16:creationId xmlns:a16="http://schemas.microsoft.com/office/drawing/2014/main" id="{449577E6-3239-0AD6-7815-01EA8DBE693F}"/>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56614" name="Freeform 540">
          <a:extLst>
            <a:ext uri="{FF2B5EF4-FFF2-40B4-BE49-F238E27FC236}">
              <a16:creationId xmlns:a16="http://schemas.microsoft.com/office/drawing/2014/main" id="{59209531-ECDB-4190-0C66-60777F1E3605}"/>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56615" name="Freeform 541">
          <a:extLst>
            <a:ext uri="{FF2B5EF4-FFF2-40B4-BE49-F238E27FC236}">
              <a16:creationId xmlns:a16="http://schemas.microsoft.com/office/drawing/2014/main" id="{BE9C742C-DF5C-5424-5935-54671F1EE951}"/>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16" name="Line 542">
          <a:extLst>
            <a:ext uri="{FF2B5EF4-FFF2-40B4-BE49-F238E27FC236}">
              <a16:creationId xmlns:a16="http://schemas.microsoft.com/office/drawing/2014/main" id="{2897A45D-CE5B-63E5-6E4D-01150285EF2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17" name="Line 543">
          <a:extLst>
            <a:ext uri="{FF2B5EF4-FFF2-40B4-BE49-F238E27FC236}">
              <a16:creationId xmlns:a16="http://schemas.microsoft.com/office/drawing/2014/main" id="{FF7B2414-7FDC-93DB-DD1B-121F9D4DD6E8}"/>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18" name="Line 544">
          <a:extLst>
            <a:ext uri="{FF2B5EF4-FFF2-40B4-BE49-F238E27FC236}">
              <a16:creationId xmlns:a16="http://schemas.microsoft.com/office/drawing/2014/main" id="{C2903A27-C263-5B30-CE6A-BBE3BAAE888F}"/>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19" name="Line 545">
          <a:extLst>
            <a:ext uri="{FF2B5EF4-FFF2-40B4-BE49-F238E27FC236}">
              <a16:creationId xmlns:a16="http://schemas.microsoft.com/office/drawing/2014/main" id="{5EFCB837-72C2-525C-1B1D-EB0A73257AB9}"/>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56620" name="AutoShape 546">
          <a:extLst>
            <a:ext uri="{FF2B5EF4-FFF2-40B4-BE49-F238E27FC236}">
              <a16:creationId xmlns:a16="http://schemas.microsoft.com/office/drawing/2014/main" id="{AB244818-C6AA-8039-7470-D852B1C37584}"/>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56621" name="AutoShape 547">
          <a:extLst>
            <a:ext uri="{FF2B5EF4-FFF2-40B4-BE49-F238E27FC236}">
              <a16:creationId xmlns:a16="http://schemas.microsoft.com/office/drawing/2014/main" id="{7A7B140A-2BD0-9722-C5F8-056810173A5F}"/>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622" name="AutoShape 548">
          <a:extLst>
            <a:ext uri="{FF2B5EF4-FFF2-40B4-BE49-F238E27FC236}">
              <a16:creationId xmlns:a16="http://schemas.microsoft.com/office/drawing/2014/main" id="{ED113A47-C77A-60CF-FA38-366ABB582AD7}"/>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623" name="AutoShape 549">
          <a:extLst>
            <a:ext uri="{FF2B5EF4-FFF2-40B4-BE49-F238E27FC236}">
              <a16:creationId xmlns:a16="http://schemas.microsoft.com/office/drawing/2014/main" id="{5E91F396-1A7C-4417-AD95-0D9AC346F979}"/>
            </a:ext>
          </a:extLst>
        </xdr:cNvPr>
        <xdr:cNvSpPr>
          <a:spLocks noChangeArrowheads="1"/>
        </xdr:cNvSpPr>
      </xdr:nvSpPr>
      <xdr:spPr bwMode="auto">
        <a:xfrm>
          <a:off x="3200400" y="10763250"/>
          <a:ext cx="3676650" cy="0"/>
        </a:xfrm>
        <a:prstGeom prst="roundRect">
          <a:avLst>
            <a:gd name="adj" fmla="val 6306"/>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624" name="AutoShape 550">
          <a:extLst>
            <a:ext uri="{FF2B5EF4-FFF2-40B4-BE49-F238E27FC236}">
              <a16:creationId xmlns:a16="http://schemas.microsoft.com/office/drawing/2014/main" id="{F08B1131-CF7A-FC37-15CC-3629A31F853D}"/>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625" name="Group 551">
          <a:extLst>
            <a:ext uri="{FF2B5EF4-FFF2-40B4-BE49-F238E27FC236}">
              <a16:creationId xmlns:a16="http://schemas.microsoft.com/office/drawing/2014/main" id="{1A637D45-E991-4204-3827-AC3CCBA9FB64}"/>
            </a:ext>
          </a:extLst>
        </xdr:cNvPr>
        <xdr:cNvGrpSpPr>
          <a:grpSpLocks/>
        </xdr:cNvGrpSpPr>
      </xdr:nvGrpSpPr>
      <xdr:grpSpPr bwMode="auto">
        <a:xfrm>
          <a:off x="28575" y="10763250"/>
          <a:ext cx="2886075" cy="0"/>
          <a:chOff x="3" y="168"/>
          <a:chExt cx="312" cy="74"/>
        </a:xfrm>
      </xdr:grpSpPr>
      <xdr:sp macro="" textlink="">
        <xdr:nvSpPr>
          <xdr:cNvPr id="258432" name="Line 552">
            <a:extLst>
              <a:ext uri="{FF2B5EF4-FFF2-40B4-BE49-F238E27FC236}">
                <a16:creationId xmlns:a16="http://schemas.microsoft.com/office/drawing/2014/main" id="{C15CFE1A-DBA8-908D-8759-76D208F0C33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33" name="Line 553">
            <a:extLst>
              <a:ext uri="{FF2B5EF4-FFF2-40B4-BE49-F238E27FC236}">
                <a16:creationId xmlns:a16="http://schemas.microsoft.com/office/drawing/2014/main" id="{C5D3E474-F072-EE73-B54F-0A960AD8F7B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34" name="Freeform 554">
            <a:extLst>
              <a:ext uri="{FF2B5EF4-FFF2-40B4-BE49-F238E27FC236}">
                <a16:creationId xmlns:a16="http://schemas.microsoft.com/office/drawing/2014/main" id="{D87CB183-979B-30D2-858C-B2CDC43AF6C5}"/>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56626" name="Group 555">
          <a:extLst>
            <a:ext uri="{FF2B5EF4-FFF2-40B4-BE49-F238E27FC236}">
              <a16:creationId xmlns:a16="http://schemas.microsoft.com/office/drawing/2014/main" id="{5B9F04BC-EE0C-F966-4224-F53CE8748422}"/>
            </a:ext>
          </a:extLst>
        </xdr:cNvPr>
        <xdr:cNvGrpSpPr>
          <a:grpSpLocks/>
        </xdr:cNvGrpSpPr>
      </xdr:nvGrpSpPr>
      <xdr:grpSpPr bwMode="auto">
        <a:xfrm>
          <a:off x="28575" y="10763250"/>
          <a:ext cx="1190625" cy="0"/>
          <a:chOff x="39" y="258"/>
          <a:chExt cx="89" cy="41"/>
        </a:xfrm>
      </xdr:grpSpPr>
      <xdr:sp macro="" textlink="">
        <xdr:nvSpPr>
          <xdr:cNvPr id="258429" name="Line 556">
            <a:extLst>
              <a:ext uri="{FF2B5EF4-FFF2-40B4-BE49-F238E27FC236}">
                <a16:creationId xmlns:a16="http://schemas.microsoft.com/office/drawing/2014/main" id="{A9510F41-B6AB-E955-631F-07F6C91FAD1B}"/>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30" name="Line 557">
            <a:extLst>
              <a:ext uri="{FF2B5EF4-FFF2-40B4-BE49-F238E27FC236}">
                <a16:creationId xmlns:a16="http://schemas.microsoft.com/office/drawing/2014/main" id="{232A854A-1CD7-B5F2-5060-3C022B2FC92D}"/>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31" name="Freeform 558">
            <a:extLst>
              <a:ext uri="{FF2B5EF4-FFF2-40B4-BE49-F238E27FC236}">
                <a16:creationId xmlns:a16="http://schemas.microsoft.com/office/drawing/2014/main" id="{5487C3E8-9B2A-0149-6096-EB32E2C26C3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81</xdr:row>
      <xdr:rowOff>0</xdr:rowOff>
    </xdr:from>
    <xdr:to>
      <xdr:col>49</xdr:col>
      <xdr:colOff>66675</xdr:colOff>
      <xdr:row>81</xdr:row>
      <xdr:rowOff>0</xdr:rowOff>
    </xdr:to>
    <xdr:sp macro="" textlink="">
      <xdr:nvSpPr>
        <xdr:cNvPr id="256627" name="Line 559">
          <a:extLst>
            <a:ext uri="{FF2B5EF4-FFF2-40B4-BE49-F238E27FC236}">
              <a16:creationId xmlns:a16="http://schemas.microsoft.com/office/drawing/2014/main" id="{34317248-124E-0AF6-34D8-FE61DC853494}"/>
            </a:ext>
          </a:extLst>
        </xdr:cNvPr>
        <xdr:cNvSpPr>
          <a:spLocks noChangeShapeType="1"/>
        </xdr:cNvSpPr>
      </xdr:nvSpPr>
      <xdr:spPr bwMode="auto">
        <a:xfrm>
          <a:off x="123825" y="10763250"/>
          <a:ext cx="5676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28575</xdr:colOff>
      <xdr:row>81</xdr:row>
      <xdr:rowOff>0</xdr:rowOff>
    </xdr:to>
    <xdr:sp macro="" textlink="">
      <xdr:nvSpPr>
        <xdr:cNvPr id="256628" name="Line 560">
          <a:extLst>
            <a:ext uri="{FF2B5EF4-FFF2-40B4-BE49-F238E27FC236}">
              <a16:creationId xmlns:a16="http://schemas.microsoft.com/office/drawing/2014/main" id="{B22F9BB0-985E-C413-B3D2-2E7820E06210}"/>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629" name="Freeform 561">
          <a:extLst>
            <a:ext uri="{FF2B5EF4-FFF2-40B4-BE49-F238E27FC236}">
              <a16:creationId xmlns:a16="http://schemas.microsoft.com/office/drawing/2014/main" id="{950F90AC-FB92-83BF-3E06-1232AF33AEE0}"/>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630" name="Freeform 562">
          <a:extLst>
            <a:ext uri="{FF2B5EF4-FFF2-40B4-BE49-F238E27FC236}">
              <a16:creationId xmlns:a16="http://schemas.microsoft.com/office/drawing/2014/main" id="{80C0BA45-FD5F-6D6C-6E42-923291693E18}"/>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631" name="Line 563">
          <a:extLst>
            <a:ext uri="{FF2B5EF4-FFF2-40B4-BE49-F238E27FC236}">
              <a16:creationId xmlns:a16="http://schemas.microsoft.com/office/drawing/2014/main" id="{2A7D5B5A-D133-8DD9-A2EF-F8369B232B7D}"/>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58</xdr:col>
      <xdr:colOff>38100</xdr:colOff>
      <xdr:row>81</xdr:row>
      <xdr:rowOff>0</xdr:rowOff>
    </xdr:to>
    <xdr:grpSp>
      <xdr:nvGrpSpPr>
        <xdr:cNvPr id="256632" name="Group 564">
          <a:extLst>
            <a:ext uri="{FF2B5EF4-FFF2-40B4-BE49-F238E27FC236}">
              <a16:creationId xmlns:a16="http://schemas.microsoft.com/office/drawing/2014/main" id="{943C8522-466A-B1B5-8221-CDA389C56558}"/>
            </a:ext>
          </a:extLst>
        </xdr:cNvPr>
        <xdr:cNvGrpSpPr>
          <a:grpSpLocks/>
        </xdr:cNvGrpSpPr>
      </xdr:nvGrpSpPr>
      <xdr:grpSpPr bwMode="auto">
        <a:xfrm>
          <a:off x="28575" y="10763250"/>
          <a:ext cx="6772275" cy="0"/>
          <a:chOff x="3" y="417"/>
          <a:chExt cx="688" cy="592"/>
        </a:xfrm>
      </xdr:grpSpPr>
      <xdr:sp macro="" textlink="">
        <xdr:nvSpPr>
          <xdr:cNvPr id="258426" name="Line 565">
            <a:extLst>
              <a:ext uri="{FF2B5EF4-FFF2-40B4-BE49-F238E27FC236}">
                <a16:creationId xmlns:a16="http://schemas.microsoft.com/office/drawing/2014/main" id="{AD36705F-BBD9-03EA-96D7-2A3D7A74B32A}"/>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27" name="Line 566">
            <a:extLst>
              <a:ext uri="{FF2B5EF4-FFF2-40B4-BE49-F238E27FC236}">
                <a16:creationId xmlns:a16="http://schemas.microsoft.com/office/drawing/2014/main" id="{B3662C18-D8B7-3A6F-CE9E-D7C4D137446E}"/>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28" name="Freeform 567">
            <a:extLst>
              <a:ext uri="{FF2B5EF4-FFF2-40B4-BE49-F238E27FC236}">
                <a16:creationId xmlns:a16="http://schemas.microsoft.com/office/drawing/2014/main" id="{F769AFAF-7DAA-9A24-F8E5-524622EE0BD2}"/>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81</xdr:row>
      <xdr:rowOff>0</xdr:rowOff>
    </xdr:from>
    <xdr:to>
      <xdr:col>59</xdr:col>
      <xdr:colOff>0</xdr:colOff>
      <xdr:row>81</xdr:row>
      <xdr:rowOff>0</xdr:rowOff>
    </xdr:to>
    <xdr:sp macro="" textlink="">
      <xdr:nvSpPr>
        <xdr:cNvPr id="256633" name="Freeform 568">
          <a:extLst>
            <a:ext uri="{FF2B5EF4-FFF2-40B4-BE49-F238E27FC236}">
              <a16:creationId xmlns:a16="http://schemas.microsoft.com/office/drawing/2014/main" id="{9F91AAAB-81CD-5729-AA94-D345124EAC91}"/>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634" name="AutoShape 569">
          <a:extLst>
            <a:ext uri="{FF2B5EF4-FFF2-40B4-BE49-F238E27FC236}">
              <a16:creationId xmlns:a16="http://schemas.microsoft.com/office/drawing/2014/main" id="{64FB10DC-21E1-231C-3825-B01164653FCD}"/>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635" name="AutoShape 570">
          <a:extLst>
            <a:ext uri="{FF2B5EF4-FFF2-40B4-BE49-F238E27FC236}">
              <a16:creationId xmlns:a16="http://schemas.microsoft.com/office/drawing/2014/main" id="{BEB554D8-BEB6-4B73-5291-10B11DD1D54E}"/>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636" name="Group 571">
          <a:extLst>
            <a:ext uri="{FF2B5EF4-FFF2-40B4-BE49-F238E27FC236}">
              <a16:creationId xmlns:a16="http://schemas.microsoft.com/office/drawing/2014/main" id="{CF3FD007-31D4-2C8A-A6FA-1663AE26F566}"/>
            </a:ext>
          </a:extLst>
        </xdr:cNvPr>
        <xdr:cNvGrpSpPr>
          <a:grpSpLocks/>
        </xdr:cNvGrpSpPr>
      </xdr:nvGrpSpPr>
      <xdr:grpSpPr bwMode="auto">
        <a:xfrm>
          <a:off x="28575" y="10763250"/>
          <a:ext cx="2886075" cy="0"/>
          <a:chOff x="3" y="168"/>
          <a:chExt cx="312" cy="74"/>
        </a:xfrm>
      </xdr:grpSpPr>
      <xdr:sp macro="" textlink="">
        <xdr:nvSpPr>
          <xdr:cNvPr id="258423" name="Line 572">
            <a:extLst>
              <a:ext uri="{FF2B5EF4-FFF2-40B4-BE49-F238E27FC236}">
                <a16:creationId xmlns:a16="http://schemas.microsoft.com/office/drawing/2014/main" id="{668646E3-BCDF-BBAC-7D8D-8D480D7731E4}"/>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24" name="Line 573">
            <a:extLst>
              <a:ext uri="{FF2B5EF4-FFF2-40B4-BE49-F238E27FC236}">
                <a16:creationId xmlns:a16="http://schemas.microsoft.com/office/drawing/2014/main" id="{F867C26A-AA62-6CF0-E988-62A5A5852BBD}"/>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25" name="Freeform 574">
            <a:extLst>
              <a:ext uri="{FF2B5EF4-FFF2-40B4-BE49-F238E27FC236}">
                <a16:creationId xmlns:a16="http://schemas.microsoft.com/office/drawing/2014/main" id="{F58CD38E-E1B0-FC95-DF5F-56C636ED652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47625</xdr:colOff>
      <xdr:row>81</xdr:row>
      <xdr:rowOff>0</xdr:rowOff>
    </xdr:to>
    <xdr:grpSp>
      <xdr:nvGrpSpPr>
        <xdr:cNvPr id="256637" name="Group 575">
          <a:extLst>
            <a:ext uri="{FF2B5EF4-FFF2-40B4-BE49-F238E27FC236}">
              <a16:creationId xmlns:a16="http://schemas.microsoft.com/office/drawing/2014/main" id="{85146AFB-97D8-0353-CC63-53DD3C0E8EFD}"/>
            </a:ext>
          </a:extLst>
        </xdr:cNvPr>
        <xdr:cNvGrpSpPr>
          <a:grpSpLocks/>
        </xdr:cNvGrpSpPr>
      </xdr:nvGrpSpPr>
      <xdr:grpSpPr bwMode="auto">
        <a:xfrm>
          <a:off x="28575" y="10763250"/>
          <a:ext cx="1190625" cy="0"/>
          <a:chOff x="39" y="258"/>
          <a:chExt cx="89" cy="41"/>
        </a:xfrm>
      </xdr:grpSpPr>
      <xdr:sp macro="" textlink="">
        <xdr:nvSpPr>
          <xdr:cNvPr id="258420" name="Line 576">
            <a:extLst>
              <a:ext uri="{FF2B5EF4-FFF2-40B4-BE49-F238E27FC236}">
                <a16:creationId xmlns:a16="http://schemas.microsoft.com/office/drawing/2014/main" id="{63D3638C-D2FA-C159-07C3-0E58705AA044}"/>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21" name="Line 577">
            <a:extLst>
              <a:ext uri="{FF2B5EF4-FFF2-40B4-BE49-F238E27FC236}">
                <a16:creationId xmlns:a16="http://schemas.microsoft.com/office/drawing/2014/main" id="{E00DEBEA-7445-006C-2586-57F933DAFE5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22" name="Freeform 578">
            <a:extLst>
              <a:ext uri="{FF2B5EF4-FFF2-40B4-BE49-F238E27FC236}">
                <a16:creationId xmlns:a16="http://schemas.microsoft.com/office/drawing/2014/main" id="{C06CCABE-9898-53A1-BCEB-1960C7BE1701}"/>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58</xdr:col>
      <xdr:colOff>28575</xdr:colOff>
      <xdr:row>81</xdr:row>
      <xdr:rowOff>0</xdr:rowOff>
    </xdr:to>
    <xdr:sp macro="" textlink="">
      <xdr:nvSpPr>
        <xdr:cNvPr id="256638" name="Line 579">
          <a:extLst>
            <a:ext uri="{FF2B5EF4-FFF2-40B4-BE49-F238E27FC236}">
              <a16:creationId xmlns:a16="http://schemas.microsoft.com/office/drawing/2014/main" id="{3BFC4067-D564-3EA1-8AB6-CA623986583D}"/>
            </a:ext>
          </a:extLst>
        </xdr:cNvPr>
        <xdr:cNvSpPr>
          <a:spLocks noChangeShapeType="1"/>
        </xdr:cNvSpPr>
      </xdr:nvSpPr>
      <xdr:spPr bwMode="auto">
        <a:xfrm>
          <a:off x="28575" y="10763250"/>
          <a:ext cx="67627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639" name="Freeform 580">
          <a:extLst>
            <a:ext uri="{FF2B5EF4-FFF2-40B4-BE49-F238E27FC236}">
              <a16:creationId xmlns:a16="http://schemas.microsoft.com/office/drawing/2014/main" id="{921A5A25-65EE-494C-2821-32C55EE24282}"/>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640" name="Freeform 581">
          <a:extLst>
            <a:ext uri="{FF2B5EF4-FFF2-40B4-BE49-F238E27FC236}">
              <a16:creationId xmlns:a16="http://schemas.microsoft.com/office/drawing/2014/main" id="{D05C50EA-C8B2-1E33-9077-9094642A9D20}"/>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81</xdr:row>
      <xdr:rowOff>0</xdr:rowOff>
    </xdr:from>
    <xdr:to>
      <xdr:col>59</xdr:col>
      <xdr:colOff>0</xdr:colOff>
      <xdr:row>81</xdr:row>
      <xdr:rowOff>0</xdr:rowOff>
    </xdr:to>
    <xdr:sp macro="" textlink="">
      <xdr:nvSpPr>
        <xdr:cNvPr id="256641" name="Line 582">
          <a:extLst>
            <a:ext uri="{FF2B5EF4-FFF2-40B4-BE49-F238E27FC236}">
              <a16:creationId xmlns:a16="http://schemas.microsoft.com/office/drawing/2014/main" id="{8E8F93A5-5ADC-5EBE-7126-2243A12E7524}"/>
            </a:ext>
          </a:extLst>
        </xdr:cNvPr>
        <xdr:cNvSpPr>
          <a:spLocks noChangeShapeType="1"/>
        </xdr:cNvSpPr>
      </xdr:nvSpPr>
      <xdr:spPr bwMode="auto">
        <a:xfrm>
          <a:off x="68770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56642" name="Freeform 583">
          <a:extLst>
            <a:ext uri="{FF2B5EF4-FFF2-40B4-BE49-F238E27FC236}">
              <a16:creationId xmlns:a16="http://schemas.microsoft.com/office/drawing/2014/main" id="{8D5C8F60-5B4F-3B01-41B4-D7425C0FDABC}"/>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59</xdr:col>
      <xdr:colOff>0</xdr:colOff>
      <xdr:row>81</xdr:row>
      <xdr:rowOff>0</xdr:rowOff>
    </xdr:to>
    <xdr:sp macro="" textlink="">
      <xdr:nvSpPr>
        <xdr:cNvPr id="256643" name="AutoShape 584">
          <a:extLst>
            <a:ext uri="{FF2B5EF4-FFF2-40B4-BE49-F238E27FC236}">
              <a16:creationId xmlns:a16="http://schemas.microsoft.com/office/drawing/2014/main" id="{A890A00F-61B4-C32D-EBCD-51280DBD89EB}"/>
            </a:ext>
          </a:extLst>
        </xdr:cNvPr>
        <xdr:cNvSpPr>
          <a:spLocks noChangeArrowheads="1"/>
        </xdr:cNvSpPr>
      </xdr:nvSpPr>
      <xdr:spPr bwMode="auto">
        <a:xfrm>
          <a:off x="3200400" y="10763250"/>
          <a:ext cx="367665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81</xdr:row>
      <xdr:rowOff>0</xdr:rowOff>
    </xdr:from>
    <xdr:to>
      <xdr:col>55</xdr:col>
      <xdr:colOff>9525</xdr:colOff>
      <xdr:row>81</xdr:row>
      <xdr:rowOff>0</xdr:rowOff>
    </xdr:to>
    <xdr:sp macro="" textlink="">
      <xdr:nvSpPr>
        <xdr:cNvPr id="256644" name="AutoShape 585">
          <a:extLst>
            <a:ext uri="{FF2B5EF4-FFF2-40B4-BE49-F238E27FC236}">
              <a16:creationId xmlns:a16="http://schemas.microsoft.com/office/drawing/2014/main" id="{6F78A0A1-EAB4-A1DE-DA37-04353A8212F3}"/>
            </a:ext>
          </a:extLst>
        </xdr:cNvPr>
        <xdr:cNvSpPr>
          <a:spLocks noChangeArrowheads="1"/>
        </xdr:cNvSpPr>
      </xdr:nvSpPr>
      <xdr:spPr bwMode="auto">
        <a:xfrm>
          <a:off x="3200400" y="10763250"/>
          <a:ext cx="322897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24</xdr:col>
      <xdr:colOff>0</xdr:colOff>
      <xdr:row>81</xdr:row>
      <xdr:rowOff>0</xdr:rowOff>
    </xdr:to>
    <xdr:sp macro="" textlink="">
      <xdr:nvSpPr>
        <xdr:cNvPr id="256645" name="AutoShape 586">
          <a:extLst>
            <a:ext uri="{FF2B5EF4-FFF2-40B4-BE49-F238E27FC236}">
              <a16:creationId xmlns:a16="http://schemas.microsoft.com/office/drawing/2014/main" id="{42B92FAF-BED3-DE98-A481-10B1AFEBFFDF}"/>
            </a:ext>
          </a:extLst>
        </xdr:cNvPr>
        <xdr:cNvSpPr>
          <a:spLocks noChangeArrowheads="1"/>
        </xdr:cNvSpPr>
      </xdr:nvSpPr>
      <xdr:spPr bwMode="auto">
        <a:xfrm>
          <a:off x="28575" y="10763250"/>
          <a:ext cx="25241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81</xdr:row>
      <xdr:rowOff>0</xdr:rowOff>
    </xdr:from>
    <xdr:to>
      <xdr:col>27</xdr:col>
      <xdr:colOff>0</xdr:colOff>
      <xdr:row>81</xdr:row>
      <xdr:rowOff>0</xdr:rowOff>
    </xdr:to>
    <xdr:grpSp>
      <xdr:nvGrpSpPr>
        <xdr:cNvPr id="256646" name="Group 587">
          <a:extLst>
            <a:ext uri="{FF2B5EF4-FFF2-40B4-BE49-F238E27FC236}">
              <a16:creationId xmlns:a16="http://schemas.microsoft.com/office/drawing/2014/main" id="{1BFBD528-737B-9061-3560-A3D9C844B829}"/>
            </a:ext>
          </a:extLst>
        </xdr:cNvPr>
        <xdr:cNvGrpSpPr>
          <a:grpSpLocks/>
        </xdr:cNvGrpSpPr>
      </xdr:nvGrpSpPr>
      <xdr:grpSpPr bwMode="auto">
        <a:xfrm>
          <a:off x="28575" y="10763250"/>
          <a:ext cx="2886075" cy="0"/>
          <a:chOff x="3" y="168"/>
          <a:chExt cx="312" cy="74"/>
        </a:xfrm>
      </xdr:grpSpPr>
      <xdr:sp macro="" textlink="">
        <xdr:nvSpPr>
          <xdr:cNvPr id="258417" name="Line 588">
            <a:extLst>
              <a:ext uri="{FF2B5EF4-FFF2-40B4-BE49-F238E27FC236}">
                <a16:creationId xmlns:a16="http://schemas.microsoft.com/office/drawing/2014/main" id="{E8594FAF-4B0E-8CCE-F620-AE10D6A60112}"/>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18" name="Line 589">
            <a:extLst>
              <a:ext uri="{FF2B5EF4-FFF2-40B4-BE49-F238E27FC236}">
                <a16:creationId xmlns:a16="http://schemas.microsoft.com/office/drawing/2014/main" id="{9F926124-71A4-C657-C7D5-08F3A1D991DE}"/>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19" name="Freeform 590">
            <a:extLst>
              <a:ext uri="{FF2B5EF4-FFF2-40B4-BE49-F238E27FC236}">
                <a16:creationId xmlns:a16="http://schemas.microsoft.com/office/drawing/2014/main" id="{039A2C2D-2367-0218-D810-7623EEFDEAA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81</xdr:row>
      <xdr:rowOff>0</xdr:rowOff>
    </xdr:from>
    <xdr:to>
      <xdr:col>59</xdr:col>
      <xdr:colOff>0</xdr:colOff>
      <xdr:row>81</xdr:row>
      <xdr:rowOff>0</xdr:rowOff>
    </xdr:to>
    <xdr:grpSp>
      <xdr:nvGrpSpPr>
        <xdr:cNvPr id="256647" name="Group 591">
          <a:extLst>
            <a:ext uri="{FF2B5EF4-FFF2-40B4-BE49-F238E27FC236}">
              <a16:creationId xmlns:a16="http://schemas.microsoft.com/office/drawing/2014/main" id="{BCE1DCCE-97B2-A2E7-DEF6-50035DC16CFC}"/>
            </a:ext>
          </a:extLst>
        </xdr:cNvPr>
        <xdr:cNvGrpSpPr>
          <a:grpSpLocks/>
        </xdr:cNvGrpSpPr>
      </xdr:nvGrpSpPr>
      <xdr:grpSpPr bwMode="auto">
        <a:xfrm>
          <a:off x="3200400" y="10763250"/>
          <a:ext cx="3676650" cy="0"/>
          <a:chOff x="339" y="105"/>
          <a:chExt cx="360" cy="128"/>
        </a:xfrm>
      </xdr:grpSpPr>
      <xdr:sp macro="" textlink="">
        <xdr:nvSpPr>
          <xdr:cNvPr id="258414" name="Line 592">
            <a:extLst>
              <a:ext uri="{FF2B5EF4-FFF2-40B4-BE49-F238E27FC236}">
                <a16:creationId xmlns:a16="http://schemas.microsoft.com/office/drawing/2014/main" id="{24C42B5C-D49A-E0DF-7B22-A37E07E16C1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15" name="Line 593">
            <a:extLst>
              <a:ext uri="{FF2B5EF4-FFF2-40B4-BE49-F238E27FC236}">
                <a16:creationId xmlns:a16="http://schemas.microsoft.com/office/drawing/2014/main" id="{D14638CB-874D-7AFD-3145-1F3A1BAE204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16" name="Freeform 594">
            <a:extLst>
              <a:ext uri="{FF2B5EF4-FFF2-40B4-BE49-F238E27FC236}">
                <a16:creationId xmlns:a16="http://schemas.microsoft.com/office/drawing/2014/main" id="{C31FFA64-1AE5-7322-6086-5A7047BBE17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81</xdr:row>
      <xdr:rowOff>0</xdr:rowOff>
    </xdr:from>
    <xdr:to>
      <xdr:col>11</xdr:col>
      <xdr:colOff>104775</xdr:colOff>
      <xdr:row>81</xdr:row>
      <xdr:rowOff>0</xdr:rowOff>
    </xdr:to>
    <xdr:grpSp>
      <xdr:nvGrpSpPr>
        <xdr:cNvPr id="256648" name="Group 595">
          <a:extLst>
            <a:ext uri="{FF2B5EF4-FFF2-40B4-BE49-F238E27FC236}">
              <a16:creationId xmlns:a16="http://schemas.microsoft.com/office/drawing/2014/main" id="{E5D755C7-4C71-1316-E46A-2F795B7CD7D3}"/>
            </a:ext>
          </a:extLst>
        </xdr:cNvPr>
        <xdr:cNvGrpSpPr>
          <a:grpSpLocks/>
        </xdr:cNvGrpSpPr>
      </xdr:nvGrpSpPr>
      <xdr:grpSpPr bwMode="auto">
        <a:xfrm>
          <a:off x="28575" y="10763250"/>
          <a:ext cx="1247775" cy="0"/>
          <a:chOff x="39" y="258"/>
          <a:chExt cx="89" cy="41"/>
        </a:xfrm>
      </xdr:grpSpPr>
      <xdr:sp macro="" textlink="">
        <xdr:nvSpPr>
          <xdr:cNvPr id="258411" name="Line 596">
            <a:extLst>
              <a:ext uri="{FF2B5EF4-FFF2-40B4-BE49-F238E27FC236}">
                <a16:creationId xmlns:a16="http://schemas.microsoft.com/office/drawing/2014/main" id="{55B4F492-1CC3-0418-1A10-57C76BBF07AA}"/>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12" name="Line 597">
            <a:extLst>
              <a:ext uri="{FF2B5EF4-FFF2-40B4-BE49-F238E27FC236}">
                <a16:creationId xmlns:a16="http://schemas.microsoft.com/office/drawing/2014/main" id="{9623E78B-6AAD-816E-B387-3E5E7BBF7E8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13" name="Freeform 598">
            <a:extLst>
              <a:ext uri="{FF2B5EF4-FFF2-40B4-BE49-F238E27FC236}">
                <a16:creationId xmlns:a16="http://schemas.microsoft.com/office/drawing/2014/main" id="{C001E4B3-E1D0-5849-39E5-E7D0E7D0ABC4}"/>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9525</xdr:colOff>
      <xdr:row>81</xdr:row>
      <xdr:rowOff>0</xdr:rowOff>
    </xdr:from>
    <xdr:to>
      <xdr:col>25</xdr:col>
      <xdr:colOff>19050</xdr:colOff>
      <xdr:row>81</xdr:row>
      <xdr:rowOff>0</xdr:rowOff>
    </xdr:to>
    <xdr:grpSp>
      <xdr:nvGrpSpPr>
        <xdr:cNvPr id="256649" name="Group 599">
          <a:extLst>
            <a:ext uri="{FF2B5EF4-FFF2-40B4-BE49-F238E27FC236}">
              <a16:creationId xmlns:a16="http://schemas.microsoft.com/office/drawing/2014/main" id="{63A228EA-9AA1-97C2-B3AB-8845F3F31AE5}"/>
            </a:ext>
          </a:extLst>
        </xdr:cNvPr>
        <xdr:cNvGrpSpPr>
          <a:grpSpLocks/>
        </xdr:cNvGrpSpPr>
      </xdr:nvGrpSpPr>
      <xdr:grpSpPr bwMode="auto">
        <a:xfrm>
          <a:off x="1295400" y="10763250"/>
          <a:ext cx="1390650" cy="0"/>
          <a:chOff x="135" y="258"/>
          <a:chExt cx="144" cy="41"/>
        </a:xfrm>
      </xdr:grpSpPr>
      <xdr:sp macro="" textlink="">
        <xdr:nvSpPr>
          <xdr:cNvPr id="258409" name="Freeform 600">
            <a:extLst>
              <a:ext uri="{FF2B5EF4-FFF2-40B4-BE49-F238E27FC236}">
                <a16:creationId xmlns:a16="http://schemas.microsoft.com/office/drawing/2014/main" id="{86A6884A-1266-D259-A043-A0C99DE7414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410" name="Freeform 601">
            <a:extLst>
              <a:ext uri="{FF2B5EF4-FFF2-40B4-BE49-F238E27FC236}">
                <a16:creationId xmlns:a16="http://schemas.microsoft.com/office/drawing/2014/main" id="{2E7C6669-A889-75F1-52F0-BE5DF117DAE6}"/>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81</xdr:row>
      <xdr:rowOff>0</xdr:rowOff>
    </xdr:from>
    <xdr:to>
      <xdr:col>50</xdr:col>
      <xdr:colOff>0</xdr:colOff>
      <xdr:row>81</xdr:row>
      <xdr:rowOff>0</xdr:rowOff>
    </xdr:to>
    <xdr:sp macro="" textlink="">
      <xdr:nvSpPr>
        <xdr:cNvPr id="256650" name="Line 602">
          <a:extLst>
            <a:ext uri="{FF2B5EF4-FFF2-40B4-BE49-F238E27FC236}">
              <a16:creationId xmlns:a16="http://schemas.microsoft.com/office/drawing/2014/main" id="{8894009D-7B6A-CBF1-04EF-F46038E264C5}"/>
            </a:ext>
          </a:extLst>
        </xdr:cNvPr>
        <xdr:cNvSpPr>
          <a:spLocks noChangeShapeType="1"/>
        </xdr:cNvSpPr>
      </xdr:nvSpPr>
      <xdr:spPr bwMode="auto">
        <a:xfrm flipH="1" flipV="1">
          <a:off x="58483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81</xdr:row>
      <xdr:rowOff>0</xdr:rowOff>
    </xdr:from>
    <xdr:to>
      <xdr:col>1</xdr:col>
      <xdr:colOff>95250</xdr:colOff>
      <xdr:row>81</xdr:row>
      <xdr:rowOff>0</xdr:rowOff>
    </xdr:to>
    <xdr:sp macro="" textlink="">
      <xdr:nvSpPr>
        <xdr:cNvPr id="256651" name="Freeform 603">
          <a:extLst>
            <a:ext uri="{FF2B5EF4-FFF2-40B4-BE49-F238E27FC236}">
              <a16:creationId xmlns:a16="http://schemas.microsoft.com/office/drawing/2014/main" id="{F0918415-8CE9-08C0-2676-B88D6F1D6755}"/>
            </a:ext>
          </a:extLst>
        </xdr:cNvPr>
        <xdr:cNvSpPr>
          <a:spLocks/>
        </xdr:cNvSpPr>
      </xdr:nvSpPr>
      <xdr:spPr bwMode="auto">
        <a:xfrm>
          <a:off x="285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81</xdr:row>
      <xdr:rowOff>0</xdr:rowOff>
    </xdr:from>
    <xdr:to>
      <xdr:col>58</xdr:col>
      <xdr:colOff>104775</xdr:colOff>
      <xdr:row>81</xdr:row>
      <xdr:rowOff>0</xdr:rowOff>
    </xdr:to>
    <xdr:sp macro="" textlink="">
      <xdr:nvSpPr>
        <xdr:cNvPr id="256652" name="Freeform 604">
          <a:extLst>
            <a:ext uri="{FF2B5EF4-FFF2-40B4-BE49-F238E27FC236}">
              <a16:creationId xmlns:a16="http://schemas.microsoft.com/office/drawing/2014/main" id="{4D3E4B3D-FF1E-C91B-911F-28DFFB5EE524}"/>
            </a:ext>
          </a:extLst>
        </xdr:cNvPr>
        <xdr:cNvSpPr>
          <a:spLocks/>
        </xdr:cNvSpPr>
      </xdr:nvSpPr>
      <xdr:spPr bwMode="auto">
        <a:xfrm flipH="1">
          <a:off x="6772275"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19050</xdr:colOff>
      <xdr:row>81</xdr:row>
      <xdr:rowOff>0</xdr:rowOff>
    </xdr:from>
    <xdr:to>
      <xdr:col>50</xdr:col>
      <xdr:colOff>0</xdr:colOff>
      <xdr:row>81</xdr:row>
      <xdr:rowOff>0</xdr:rowOff>
    </xdr:to>
    <xdr:sp macro="" textlink="">
      <xdr:nvSpPr>
        <xdr:cNvPr id="256653" name="Freeform 605">
          <a:extLst>
            <a:ext uri="{FF2B5EF4-FFF2-40B4-BE49-F238E27FC236}">
              <a16:creationId xmlns:a16="http://schemas.microsoft.com/office/drawing/2014/main" id="{5056CCE1-592B-CEAF-4E32-281C00036365}"/>
            </a:ext>
          </a:extLst>
        </xdr:cNvPr>
        <xdr:cNvSpPr>
          <a:spLocks/>
        </xdr:cNvSpPr>
      </xdr:nvSpPr>
      <xdr:spPr bwMode="auto">
        <a:xfrm flipH="1">
          <a:off x="57531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81</xdr:row>
      <xdr:rowOff>0</xdr:rowOff>
    </xdr:from>
    <xdr:to>
      <xdr:col>59</xdr:col>
      <xdr:colOff>0</xdr:colOff>
      <xdr:row>81</xdr:row>
      <xdr:rowOff>0</xdr:rowOff>
    </xdr:to>
    <xdr:sp macro="" textlink="">
      <xdr:nvSpPr>
        <xdr:cNvPr id="256654" name="Freeform 606">
          <a:extLst>
            <a:ext uri="{FF2B5EF4-FFF2-40B4-BE49-F238E27FC236}">
              <a16:creationId xmlns:a16="http://schemas.microsoft.com/office/drawing/2014/main" id="{C18F3C17-9AA6-1415-7B8F-123E90F6E44C}"/>
            </a:ext>
          </a:extLst>
        </xdr:cNvPr>
        <xdr:cNvSpPr>
          <a:spLocks/>
        </xdr:cNvSpPr>
      </xdr:nvSpPr>
      <xdr:spPr bwMode="auto">
        <a:xfrm flipH="1" flipV="1">
          <a:off x="6781800" y="10763250"/>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55" name="Line 607">
          <a:extLst>
            <a:ext uri="{FF2B5EF4-FFF2-40B4-BE49-F238E27FC236}">
              <a16:creationId xmlns:a16="http://schemas.microsoft.com/office/drawing/2014/main" id="{9FA9FE50-CA26-8411-D035-9D36BF3B07D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56" name="Line 608">
          <a:extLst>
            <a:ext uri="{FF2B5EF4-FFF2-40B4-BE49-F238E27FC236}">
              <a16:creationId xmlns:a16="http://schemas.microsoft.com/office/drawing/2014/main" id="{80B9D359-E02C-C7D9-406E-45A4D9DFD2B3}"/>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57" name="Line 609">
          <a:extLst>
            <a:ext uri="{FF2B5EF4-FFF2-40B4-BE49-F238E27FC236}">
              <a16:creationId xmlns:a16="http://schemas.microsoft.com/office/drawing/2014/main" id="{FA97CA8F-4B41-9ACE-ED1F-3E7EF7061875}"/>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81</xdr:row>
      <xdr:rowOff>0</xdr:rowOff>
    </xdr:from>
    <xdr:to>
      <xdr:col>80</xdr:col>
      <xdr:colOff>0</xdr:colOff>
      <xdr:row>81</xdr:row>
      <xdr:rowOff>0</xdr:rowOff>
    </xdr:to>
    <xdr:sp macro="" textlink="">
      <xdr:nvSpPr>
        <xdr:cNvPr id="256658" name="Line 610">
          <a:extLst>
            <a:ext uri="{FF2B5EF4-FFF2-40B4-BE49-F238E27FC236}">
              <a16:creationId xmlns:a16="http://schemas.microsoft.com/office/drawing/2014/main" id="{DBBA2D47-18F3-E4DF-D0CF-0C299DB7F81C}"/>
            </a:ext>
          </a:extLst>
        </xdr:cNvPr>
        <xdr:cNvSpPr>
          <a:spLocks noChangeShapeType="1"/>
        </xdr:cNvSpPr>
      </xdr:nvSpPr>
      <xdr:spPr bwMode="auto">
        <a:xfrm>
          <a:off x="9201150" y="107632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9525</xdr:colOff>
      <xdr:row>81</xdr:row>
      <xdr:rowOff>0</xdr:rowOff>
    </xdr:from>
    <xdr:to>
      <xdr:col>59</xdr:col>
      <xdr:colOff>9525</xdr:colOff>
      <xdr:row>81</xdr:row>
      <xdr:rowOff>0</xdr:rowOff>
    </xdr:to>
    <xdr:sp macro="" textlink="">
      <xdr:nvSpPr>
        <xdr:cNvPr id="256659" name="AutoShape 611">
          <a:extLst>
            <a:ext uri="{FF2B5EF4-FFF2-40B4-BE49-F238E27FC236}">
              <a16:creationId xmlns:a16="http://schemas.microsoft.com/office/drawing/2014/main" id="{74AF5691-D1EC-922C-56EC-149FDA8DDBA5}"/>
            </a:ext>
          </a:extLst>
        </xdr:cNvPr>
        <xdr:cNvSpPr>
          <a:spLocks noChangeArrowheads="1"/>
        </xdr:cNvSpPr>
      </xdr:nvSpPr>
      <xdr:spPr bwMode="auto">
        <a:xfrm>
          <a:off x="6200775" y="10763250"/>
          <a:ext cx="68580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81</xdr:row>
      <xdr:rowOff>0</xdr:rowOff>
    </xdr:from>
    <xdr:to>
      <xdr:col>59</xdr:col>
      <xdr:colOff>9525</xdr:colOff>
      <xdr:row>81</xdr:row>
      <xdr:rowOff>0</xdr:rowOff>
    </xdr:to>
    <xdr:sp macro="" textlink="">
      <xdr:nvSpPr>
        <xdr:cNvPr id="256660" name="AutoShape 612">
          <a:extLst>
            <a:ext uri="{FF2B5EF4-FFF2-40B4-BE49-F238E27FC236}">
              <a16:creationId xmlns:a16="http://schemas.microsoft.com/office/drawing/2014/main" id="{33AD2F5C-8EFA-FE63-85A9-54D6858C0B89}"/>
            </a:ext>
          </a:extLst>
        </xdr:cNvPr>
        <xdr:cNvSpPr>
          <a:spLocks noChangeArrowheads="1"/>
        </xdr:cNvSpPr>
      </xdr:nvSpPr>
      <xdr:spPr bwMode="auto">
        <a:xfrm>
          <a:off x="209550" y="10763250"/>
          <a:ext cx="6677025"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6661" name="Line 203">
          <a:extLst>
            <a:ext uri="{FF2B5EF4-FFF2-40B4-BE49-F238E27FC236}">
              <a16:creationId xmlns:a16="http://schemas.microsoft.com/office/drawing/2014/main" id="{7DAF8795-8202-61BE-E865-F4BFAA02DEE3}"/>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62" name="Line 207">
          <a:extLst>
            <a:ext uri="{FF2B5EF4-FFF2-40B4-BE49-F238E27FC236}">
              <a16:creationId xmlns:a16="http://schemas.microsoft.com/office/drawing/2014/main" id="{8518923D-2C6A-E997-492F-B2AB28B803FF}"/>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63" name="Line 214">
          <a:extLst>
            <a:ext uri="{FF2B5EF4-FFF2-40B4-BE49-F238E27FC236}">
              <a16:creationId xmlns:a16="http://schemas.microsoft.com/office/drawing/2014/main" id="{8D18083B-6154-B789-E80D-BCFD0EFC38CB}"/>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664" name="Line 242">
          <a:extLst>
            <a:ext uri="{FF2B5EF4-FFF2-40B4-BE49-F238E27FC236}">
              <a16:creationId xmlns:a16="http://schemas.microsoft.com/office/drawing/2014/main" id="{FFBB27AA-75D6-49F7-A4F0-D71BFE181AA6}"/>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65" name="Line 244">
          <a:extLst>
            <a:ext uri="{FF2B5EF4-FFF2-40B4-BE49-F238E27FC236}">
              <a16:creationId xmlns:a16="http://schemas.microsoft.com/office/drawing/2014/main" id="{64BAAEAC-D658-DCAF-D294-5AFD8AF9E575}"/>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66" name="Line 249">
          <a:extLst>
            <a:ext uri="{FF2B5EF4-FFF2-40B4-BE49-F238E27FC236}">
              <a16:creationId xmlns:a16="http://schemas.microsoft.com/office/drawing/2014/main" id="{AD0B8D53-F33C-75BE-8A83-1B11ACEA7A7D}"/>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67" name="Line 252">
          <a:extLst>
            <a:ext uri="{FF2B5EF4-FFF2-40B4-BE49-F238E27FC236}">
              <a16:creationId xmlns:a16="http://schemas.microsoft.com/office/drawing/2014/main" id="{EF3C5FE9-3E8D-C385-4D80-07C888606FFB}"/>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668" name="Line 275">
          <a:extLst>
            <a:ext uri="{FF2B5EF4-FFF2-40B4-BE49-F238E27FC236}">
              <a16:creationId xmlns:a16="http://schemas.microsoft.com/office/drawing/2014/main" id="{FF825341-E1EA-3867-44EA-D89430D93F87}"/>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69" name="Line 277">
          <a:extLst>
            <a:ext uri="{FF2B5EF4-FFF2-40B4-BE49-F238E27FC236}">
              <a16:creationId xmlns:a16="http://schemas.microsoft.com/office/drawing/2014/main" id="{1BA30060-78B3-A017-986D-DA76F3B198A5}"/>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70" name="Line 282">
          <a:extLst>
            <a:ext uri="{FF2B5EF4-FFF2-40B4-BE49-F238E27FC236}">
              <a16:creationId xmlns:a16="http://schemas.microsoft.com/office/drawing/2014/main" id="{613C83DF-9E6A-FF69-2D21-A2B1548909DC}"/>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71" name="Line 285">
          <a:extLst>
            <a:ext uri="{FF2B5EF4-FFF2-40B4-BE49-F238E27FC236}">
              <a16:creationId xmlns:a16="http://schemas.microsoft.com/office/drawing/2014/main" id="{9CB7BA31-2F93-8D96-3BAB-504A788B3A29}"/>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672" name="Line 318">
          <a:extLst>
            <a:ext uri="{FF2B5EF4-FFF2-40B4-BE49-F238E27FC236}">
              <a16:creationId xmlns:a16="http://schemas.microsoft.com/office/drawing/2014/main" id="{79CE43F7-D481-A136-175B-F5BFAF9C9F5E}"/>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73" name="Line 320">
          <a:extLst>
            <a:ext uri="{FF2B5EF4-FFF2-40B4-BE49-F238E27FC236}">
              <a16:creationId xmlns:a16="http://schemas.microsoft.com/office/drawing/2014/main" id="{C10DB449-BF9D-AFE1-E919-F593CB2B9375}"/>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74" name="Line 325">
          <a:extLst>
            <a:ext uri="{FF2B5EF4-FFF2-40B4-BE49-F238E27FC236}">
              <a16:creationId xmlns:a16="http://schemas.microsoft.com/office/drawing/2014/main" id="{C04DCD87-8870-A08F-5DE6-175260E59A6F}"/>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75" name="Line 328">
          <a:extLst>
            <a:ext uri="{FF2B5EF4-FFF2-40B4-BE49-F238E27FC236}">
              <a16:creationId xmlns:a16="http://schemas.microsoft.com/office/drawing/2014/main" id="{A6F82AC7-EC32-DA78-6FF2-63CE78F528D9}"/>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676" name="Line 351">
          <a:extLst>
            <a:ext uri="{FF2B5EF4-FFF2-40B4-BE49-F238E27FC236}">
              <a16:creationId xmlns:a16="http://schemas.microsoft.com/office/drawing/2014/main" id="{CD436E33-998E-B5B3-2EDF-7962A8D7DDEA}"/>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77" name="Line 353">
          <a:extLst>
            <a:ext uri="{FF2B5EF4-FFF2-40B4-BE49-F238E27FC236}">
              <a16:creationId xmlns:a16="http://schemas.microsoft.com/office/drawing/2014/main" id="{72515AB0-E891-BFA5-4774-C7DA7996DC7F}"/>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78" name="Line 358">
          <a:extLst>
            <a:ext uri="{FF2B5EF4-FFF2-40B4-BE49-F238E27FC236}">
              <a16:creationId xmlns:a16="http://schemas.microsoft.com/office/drawing/2014/main" id="{9A427B85-7EA2-F2EB-50AB-AEB27D43D0C8}"/>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79" name="Line 361">
          <a:extLst>
            <a:ext uri="{FF2B5EF4-FFF2-40B4-BE49-F238E27FC236}">
              <a16:creationId xmlns:a16="http://schemas.microsoft.com/office/drawing/2014/main" id="{50EAFD22-B96E-491E-946E-AB1A4298F967}"/>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680" name="Line 384">
          <a:extLst>
            <a:ext uri="{FF2B5EF4-FFF2-40B4-BE49-F238E27FC236}">
              <a16:creationId xmlns:a16="http://schemas.microsoft.com/office/drawing/2014/main" id="{580329BC-56A2-39E4-5906-797F7E0CF63B}"/>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81" name="Line 386">
          <a:extLst>
            <a:ext uri="{FF2B5EF4-FFF2-40B4-BE49-F238E27FC236}">
              <a16:creationId xmlns:a16="http://schemas.microsoft.com/office/drawing/2014/main" id="{1AC9067E-CC2E-9652-13AC-2C0B374BF942}"/>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82" name="Line 391">
          <a:extLst>
            <a:ext uri="{FF2B5EF4-FFF2-40B4-BE49-F238E27FC236}">
              <a16:creationId xmlns:a16="http://schemas.microsoft.com/office/drawing/2014/main" id="{707C832E-8722-4FE5-73E3-2DB323E20A60}"/>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83" name="Line 394">
          <a:extLst>
            <a:ext uri="{FF2B5EF4-FFF2-40B4-BE49-F238E27FC236}">
              <a16:creationId xmlns:a16="http://schemas.microsoft.com/office/drawing/2014/main" id="{A4991B1B-FA3A-3436-9D73-FB7CE469E130}"/>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6684" name="Line 419">
          <a:extLst>
            <a:ext uri="{FF2B5EF4-FFF2-40B4-BE49-F238E27FC236}">
              <a16:creationId xmlns:a16="http://schemas.microsoft.com/office/drawing/2014/main" id="{FC1D52F2-2386-1205-ED6C-016E6E458443}"/>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85" name="Line 421">
          <a:extLst>
            <a:ext uri="{FF2B5EF4-FFF2-40B4-BE49-F238E27FC236}">
              <a16:creationId xmlns:a16="http://schemas.microsoft.com/office/drawing/2014/main" id="{E436E531-E809-83FD-C21D-BF935AABFBD0}"/>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86" name="Line 426">
          <a:extLst>
            <a:ext uri="{FF2B5EF4-FFF2-40B4-BE49-F238E27FC236}">
              <a16:creationId xmlns:a16="http://schemas.microsoft.com/office/drawing/2014/main" id="{A3AB575C-975C-B83D-A9FF-456D8C853AB3}"/>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87" name="Line 429">
          <a:extLst>
            <a:ext uri="{FF2B5EF4-FFF2-40B4-BE49-F238E27FC236}">
              <a16:creationId xmlns:a16="http://schemas.microsoft.com/office/drawing/2014/main" id="{133239F7-4D54-1AFA-0C86-B0D0675789B7}"/>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6688" name="Line 452">
          <a:extLst>
            <a:ext uri="{FF2B5EF4-FFF2-40B4-BE49-F238E27FC236}">
              <a16:creationId xmlns:a16="http://schemas.microsoft.com/office/drawing/2014/main" id="{EC5921AA-07B7-3176-185C-6050A08ADC69}"/>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689" name="Line 454">
          <a:extLst>
            <a:ext uri="{FF2B5EF4-FFF2-40B4-BE49-F238E27FC236}">
              <a16:creationId xmlns:a16="http://schemas.microsoft.com/office/drawing/2014/main" id="{7CB57FB1-E115-7403-CFDD-68371172ADF2}"/>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690" name="Line 459">
          <a:extLst>
            <a:ext uri="{FF2B5EF4-FFF2-40B4-BE49-F238E27FC236}">
              <a16:creationId xmlns:a16="http://schemas.microsoft.com/office/drawing/2014/main" id="{76B6B0E6-08A6-7DFF-7ECE-AF278E215CE3}"/>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56691" name="Line 604">
          <a:extLst>
            <a:ext uri="{FF2B5EF4-FFF2-40B4-BE49-F238E27FC236}">
              <a16:creationId xmlns:a16="http://schemas.microsoft.com/office/drawing/2014/main" id="{1D9D294B-CBE3-2B00-7734-C685B94547B9}"/>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692" name="Line 606">
          <a:extLst>
            <a:ext uri="{FF2B5EF4-FFF2-40B4-BE49-F238E27FC236}">
              <a16:creationId xmlns:a16="http://schemas.microsoft.com/office/drawing/2014/main" id="{19E8B08C-5EC2-63B5-1840-EB84AE380A2C}"/>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693" name="Line 633">
          <a:extLst>
            <a:ext uri="{FF2B5EF4-FFF2-40B4-BE49-F238E27FC236}">
              <a16:creationId xmlns:a16="http://schemas.microsoft.com/office/drawing/2014/main" id="{F25393E0-518B-BE02-7A9F-448396B7E815}"/>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694" name="Line 635">
          <a:extLst>
            <a:ext uri="{FF2B5EF4-FFF2-40B4-BE49-F238E27FC236}">
              <a16:creationId xmlns:a16="http://schemas.microsoft.com/office/drawing/2014/main" id="{D268744B-3CE4-9B93-6CC7-9F9B5D63C0F3}"/>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695" name="Line 661">
          <a:extLst>
            <a:ext uri="{FF2B5EF4-FFF2-40B4-BE49-F238E27FC236}">
              <a16:creationId xmlns:a16="http://schemas.microsoft.com/office/drawing/2014/main" id="{7865CFDD-A9FE-7408-75E2-2B7B75344D50}"/>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696" name="AutoShape 667">
          <a:extLst>
            <a:ext uri="{FF2B5EF4-FFF2-40B4-BE49-F238E27FC236}">
              <a16:creationId xmlns:a16="http://schemas.microsoft.com/office/drawing/2014/main" id="{F8A20F2C-67E9-6F21-8D9E-EF46F8BC39AD}"/>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697" name="Group 668">
          <a:extLst>
            <a:ext uri="{FF2B5EF4-FFF2-40B4-BE49-F238E27FC236}">
              <a16:creationId xmlns:a16="http://schemas.microsoft.com/office/drawing/2014/main" id="{44CEF862-2702-9925-88F7-87E61321DF76}"/>
            </a:ext>
          </a:extLst>
        </xdr:cNvPr>
        <xdr:cNvGrpSpPr>
          <a:grpSpLocks/>
        </xdr:cNvGrpSpPr>
      </xdr:nvGrpSpPr>
      <xdr:grpSpPr bwMode="auto">
        <a:xfrm>
          <a:off x="9201150" y="12087225"/>
          <a:ext cx="0" cy="0"/>
          <a:chOff x="339" y="105"/>
          <a:chExt cx="360" cy="128"/>
        </a:xfrm>
      </xdr:grpSpPr>
      <xdr:sp macro="" textlink="">
        <xdr:nvSpPr>
          <xdr:cNvPr id="258406" name="Line 669">
            <a:extLst>
              <a:ext uri="{FF2B5EF4-FFF2-40B4-BE49-F238E27FC236}">
                <a16:creationId xmlns:a16="http://schemas.microsoft.com/office/drawing/2014/main" id="{2A6DAC70-E6A0-23F4-1B45-C091EE91FE9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07" name="Line 670">
            <a:extLst>
              <a:ext uri="{FF2B5EF4-FFF2-40B4-BE49-F238E27FC236}">
                <a16:creationId xmlns:a16="http://schemas.microsoft.com/office/drawing/2014/main" id="{AA019F22-F5BE-C5EA-1610-0B0AB9955FA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08" name="Freeform 671">
            <a:extLst>
              <a:ext uri="{FF2B5EF4-FFF2-40B4-BE49-F238E27FC236}">
                <a16:creationId xmlns:a16="http://schemas.microsoft.com/office/drawing/2014/main" id="{59552F76-3806-EC6F-7C4C-B804E1889EF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698" name="Group 672">
          <a:extLst>
            <a:ext uri="{FF2B5EF4-FFF2-40B4-BE49-F238E27FC236}">
              <a16:creationId xmlns:a16="http://schemas.microsoft.com/office/drawing/2014/main" id="{635208DF-C4D8-C42F-C6D8-FF77134D8735}"/>
            </a:ext>
          </a:extLst>
        </xdr:cNvPr>
        <xdr:cNvGrpSpPr>
          <a:grpSpLocks/>
        </xdr:cNvGrpSpPr>
      </xdr:nvGrpSpPr>
      <xdr:grpSpPr bwMode="auto">
        <a:xfrm>
          <a:off x="9201150" y="12087225"/>
          <a:ext cx="0" cy="0"/>
          <a:chOff x="135" y="258"/>
          <a:chExt cx="144" cy="41"/>
        </a:xfrm>
      </xdr:grpSpPr>
      <xdr:sp macro="" textlink="">
        <xdr:nvSpPr>
          <xdr:cNvPr id="258404" name="Freeform 673">
            <a:extLst>
              <a:ext uri="{FF2B5EF4-FFF2-40B4-BE49-F238E27FC236}">
                <a16:creationId xmlns:a16="http://schemas.microsoft.com/office/drawing/2014/main" id="{4450DA5C-8FAE-164F-1539-0BBC54F4D46D}"/>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405" name="Freeform 674">
            <a:extLst>
              <a:ext uri="{FF2B5EF4-FFF2-40B4-BE49-F238E27FC236}">
                <a16:creationId xmlns:a16="http://schemas.microsoft.com/office/drawing/2014/main" id="{FB5FCF35-FB66-0C4A-7609-C30486A6406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699" name="Group 675">
          <a:extLst>
            <a:ext uri="{FF2B5EF4-FFF2-40B4-BE49-F238E27FC236}">
              <a16:creationId xmlns:a16="http://schemas.microsoft.com/office/drawing/2014/main" id="{CED27530-9213-3E7A-A088-1C82D64A29C8}"/>
            </a:ext>
          </a:extLst>
        </xdr:cNvPr>
        <xdr:cNvGrpSpPr>
          <a:grpSpLocks/>
        </xdr:cNvGrpSpPr>
      </xdr:nvGrpSpPr>
      <xdr:grpSpPr bwMode="auto">
        <a:xfrm>
          <a:off x="9201150" y="12087225"/>
          <a:ext cx="0" cy="0"/>
          <a:chOff x="3" y="168"/>
          <a:chExt cx="312" cy="74"/>
        </a:xfrm>
      </xdr:grpSpPr>
      <xdr:sp macro="" textlink="">
        <xdr:nvSpPr>
          <xdr:cNvPr id="258401" name="Line 676">
            <a:extLst>
              <a:ext uri="{FF2B5EF4-FFF2-40B4-BE49-F238E27FC236}">
                <a16:creationId xmlns:a16="http://schemas.microsoft.com/office/drawing/2014/main" id="{61382F3D-D403-C3B7-3127-822C7762DCB7}"/>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02" name="Line 677">
            <a:extLst>
              <a:ext uri="{FF2B5EF4-FFF2-40B4-BE49-F238E27FC236}">
                <a16:creationId xmlns:a16="http://schemas.microsoft.com/office/drawing/2014/main" id="{0A367E7A-BAD7-032D-1AC2-C138DCF8188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03" name="Freeform 678">
            <a:extLst>
              <a:ext uri="{FF2B5EF4-FFF2-40B4-BE49-F238E27FC236}">
                <a16:creationId xmlns:a16="http://schemas.microsoft.com/office/drawing/2014/main" id="{DA706DFD-C3AF-419A-7BE6-5DDA6B9CDAF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00" name="AutoShape 679">
          <a:extLst>
            <a:ext uri="{FF2B5EF4-FFF2-40B4-BE49-F238E27FC236}">
              <a16:creationId xmlns:a16="http://schemas.microsoft.com/office/drawing/2014/main" id="{750DCB69-F985-16E9-D842-D244ADD682F9}"/>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01" name="Group 680">
          <a:extLst>
            <a:ext uri="{FF2B5EF4-FFF2-40B4-BE49-F238E27FC236}">
              <a16:creationId xmlns:a16="http://schemas.microsoft.com/office/drawing/2014/main" id="{A06596CE-81CC-7EBD-7E14-02EC7656663D}"/>
            </a:ext>
          </a:extLst>
        </xdr:cNvPr>
        <xdr:cNvGrpSpPr>
          <a:grpSpLocks/>
        </xdr:cNvGrpSpPr>
      </xdr:nvGrpSpPr>
      <xdr:grpSpPr bwMode="auto">
        <a:xfrm>
          <a:off x="9201150" y="12087225"/>
          <a:ext cx="0" cy="0"/>
          <a:chOff x="39" y="258"/>
          <a:chExt cx="89" cy="41"/>
        </a:xfrm>
      </xdr:grpSpPr>
      <xdr:sp macro="" textlink="">
        <xdr:nvSpPr>
          <xdr:cNvPr id="258398" name="Line 681">
            <a:extLst>
              <a:ext uri="{FF2B5EF4-FFF2-40B4-BE49-F238E27FC236}">
                <a16:creationId xmlns:a16="http://schemas.microsoft.com/office/drawing/2014/main" id="{23EB1588-F2FE-6AC3-AABC-1D78D8514B3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99" name="Line 682">
            <a:extLst>
              <a:ext uri="{FF2B5EF4-FFF2-40B4-BE49-F238E27FC236}">
                <a16:creationId xmlns:a16="http://schemas.microsoft.com/office/drawing/2014/main" id="{79F499B2-B07D-C55B-51FB-DC4A1AD88ED6}"/>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400" name="Freeform 683">
            <a:extLst>
              <a:ext uri="{FF2B5EF4-FFF2-40B4-BE49-F238E27FC236}">
                <a16:creationId xmlns:a16="http://schemas.microsoft.com/office/drawing/2014/main" id="{B267C22E-3EE8-6393-92E4-3C1024F9744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02" name="AutoShape 684">
          <a:extLst>
            <a:ext uri="{FF2B5EF4-FFF2-40B4-BE49-F238E27FC236}">
              <a16:creationId xmlns:a16="http://schemas.microsoft.com/office/drawing/2014/main" id="{E3849747-504C-DB61-320C-39511FC8555E}"/>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03" name="AutoShape 685">
          <a:extLst>
            <a:ext uri="{FF2B5EF4-FFF2-40B4-BE49-F238E27FC236}">
              <a16:creationId xmlns:a16="http://schemas.microsoft.com/office/drawing/2014/main" id="{4D7F31BA-FB9E-89F1-E1BF-F13FA84DE1DD}"/>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04" name="Freeform 687">
          <a:extLst>
            <a:ext uri="{FF2B5EF4-FFF2-40B4-BE49-F238E27FC236}">
              <a16:creationId xmlns:a16="http://schemas.microsoft.com/office/drawing/2014/main" id="{2BCB6A6C-99BD-09B6-FE49-1389D42960E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05" name="Line 688">
          <a:extLst>
            <a:ext uri="{FF2B5EF4-FFF2-40B4-BE49-F238E27FC236}">
              <a16:creationId xmlns:a16="http://schemas.microsoft.com/office/drawing/2014/main" id="{5EC14328-6765-EC1D-2469-3E01F1F11EC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06" name="Freeform 689">
          <a:extLst>
            <a:ext uri="{FF2B5EF4-FFF2-40B4-BE49-F238E27FC236}">
              <a16:creationId xmlns:a16="http://schemas.microsoft.com/office/drawing/2014/main" id="{490CE9DF-2C43-2FF0-60A1-F29EC6B5713F}"/>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07" name="Line 690">
          <a:extLst>
            <a:ext uri="{FF2B5EF4-FFF2-40B4-BE49-F238E27FC236}">
              <a16:creationId xmlns:a16="http://schemas.microsoft.com/office/drawing/2014/main" id="{2CAE1EDF-6ABF-FF10-C305-1D9A9A136E30}"/>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08" name="Freeform 691">
          <a:extLst>
            <a:ext uri="{FF2B5EF4-FFF2-40B4-BE49-F238E27FC236}">
              <a16:creationId xmlns:a16="http://schemas.microsoft.com/office/drawing/2014/main" id="{F1D197A0-6370-1DF1-F7FE-914E94B8BE72}"/>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09" name="Freeform 692">
          <a:extLst>
            <a:ext uri="{FF2B5EF4-FFF2-40B4-BE49-F238E27FC236}">
              <a16:creationId xmlns:a16="http://schemas.microsoft.com/office/drawing/2014/main" id="{CC25E0B4-F93F-F1C7-377B-C64A13CD2BF1}"/>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0" name="Line 693">
          <a:extLst>
            <a:ext uri="{FF2B5EF4-FFF2-40B4-BE49-F238E27FC236}">
              <a16:creationId xmlns:a16="http://schemas.microsoft.com/office/drawing/2014/main" id="{5768F354-0355-B489-451C-9B6CEAAC61A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1" name="Line 694">
          <a:extLst>
            <a:ext uri="{FF2B5EF4-FFF2-40B4-BE49-F238E27FC236}">
              <a16:creationId xmlns:a16="http://schemas.microsoft.com/office/drawing/2014/main" id="{6FDFF1F8-5288-C979-A2E9-30FDC8D6BD1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2" name="Line 695">
          <a:extLst>
            <a:ext uri="{FF2B5EF4-FFF2-40B4-BE49-F238E27FC236}">
              <a16:creationId xmlns:a16="http://schemas.microsoft.com/office/drawing/2014/main" id="{E71663F3-6B34-DAEC-F9E6-FA6D338C568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3" name="Line 696">
          <a:extLst>
            <a:ext uri="{FF2B5EF4-FFF2-40B4-BE49-F238E27FC236}">
              <a16:creationId xmlns:a16="http://schemas.microsoft.com/office/drawing/2014/main" id="{B227B80F-3242-9ED4-8897-C64771BE05D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4" name="Freeform 697">
          <a:extLst>
            <a:ext uri="{FF2B5EF4-FFF2-40B4-BE49-F238E27FC236}">
              <a16:creationId xmlns:a16="http://schemas.microsoft.com/office/drawing/2014/main" id="{F58DD15D-C860-C029-C104-C8B9E92D2144}"/>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5" name="Line 698">
          <a:extLst>
            <a:ext uri="{FF2B5EF4-FFF2-40B4-BE49-F238E27FC236}">
              <a16:creationId xmlns:a16="http://schemas.microsoft.com/office/drawing/2014/main" id="{0473BF8C-32CE-FF3B-79F8-962E14BB9F0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6" name="Line 699">
          <a:extLst>
            <a:ext uri="{FF2B5EF4-FFF2-40B4-BE49-F238E27FC236}">
              <a16:creationId xmlns:a16="http://schemas.microsoft.com/office/drawing/2014/main" id="{A1A3B1AD-37B7-4781-6A16-5573A6CF3320}"/>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17" name="AutoShape 700">
          <a:extLst>
            <a:ext uri="{FF2B5EF4-FFF2-40B4-BE49-F238E27FC236}">
              <a16:creationId xmlns:a16="http://schemas.microsoft.com/office/drawing/2014/main" id="{A97867A7-F147-53CB-7FD2-79E96F12713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18" name="Group 701">
          <a:extLst>
            <a:ext uri="{FF2B5EF4-FFF2-40B4-BE49-F238E27FC236}">
              <a16:creationId xmlns:a16="http://schemas.microsoft.com/office/drawing/2014/main" id="{0F56CFE2-796D-2045-5482-72E5CB7CEA10}"/>
            </a:ext>
          </a:extLst>
        </xdr:cNvPr>
        <xdr:cNvGrpSpPr>
          <a:grpSpLocks/>
        </xdr:cNvGrpSpPr>
      </xdr:nvGrpSpPr>
      <xdr:grpSpPr bwMode="auto">
        <a:xfrm>
          <a:off x="9201150" y="12087225"/>
          <a:ext cx="0" cy="0"/>
          <a:chOff x="339" y="105"/>
          <a:chExt cx="360" cy="128"/>
        </a:xfrm>
      </xdr:grpSpPr>
      <xdr:sp macro="" textlink="">
        <xdr:nvSpPr>
          <xdr:cNvPr id="258395" name="Line 702">
            <a:extLst>
              <a:ext uri="{FF2B5EF4-FFF2-40B4-BE49-F238E27FC236}">
                <a16:creationId xmlns:a16="http://schemas.microsoft.com/office/drawing/2014/main" id="{227F0F37-B916-2CD0-52FD-BDF8E1CDA61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96" name="Line 703">
            <a:extLst>
              <a:ext uri="{FF2B5EF4-FFF2-40B4-BE49-F238E27FC236}">
                <a16:creationId xmlns:a16="http://schemas.microsoft.com/office/drawing/2014/main" id="{BB670067-99A9-042F-7D58-92932C87CD6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97" name="Freeform 704">
            <a:extLst>
              <a:ext uri="{FF2B5EF4-FFF2-40B4-BE49-F238E27FC236}">
                <a16:creationId xmlns:a16="http://schemas.microsoft.com/office/drawing/2014/main" id="{F2D784CA-A18C-DEDB-5E31-0B3C83470B0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19" name="Group 705">
          <a:extLst>
            <a:ext uri="{FF2B5EF4-FFF2-40B4-BE49-F238E27FC236}">
              <a16:creationId xmlns:a16="http://schemas.microsoft.com/office/drawing/2014/main" id="{15D2CB65-A8B4-5A60-E26C-DCAA6A363653}"/>
            </a:ext>
          </a:extLst>
        </xdr:cNvPr>
        <xdr:cNvGrpSpPr>
          <a:grpSpLocks/>
        </xdr:cNvGrpSpPr>
      </xdr:nvGrpSpPr>
      <xdr:grpSpPr bwMode="auto">
        <a:xfrm>
          <a:off x="9201150" y="12087225"/>
          <a:ext cx="0" cy="0"/>
          <a:chOff x="135" y="258"/>
          <a:chExt cx="144" cy="41"/>
        </a:xfrm>
      </xdr:grpSpPr>
      <xdr:sp macro="" textlink="">
        <xdr:nvSpPr>
          <xdr:cNvPr id="258393" name="Freeform 706">
            <a:extLst>
              <a:ext uri="{FF2B5EF4-FFF2-40B4-BE49-F238E27FC236}">
                <a16:creationId xmlns:a16="http://schemas.microsoft.com/office/drawing/2014/main" id="{4B9BAD93-5C9D-E724-2D40-F29A50F63C1B}"/>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94" name="Freeform 707">
            <a:extLst>
              <a:ext uri="{FF2B5EF4-FFF2-40B4-BE49-F238E27FC236}">
                <a16:creationId xmlns:a16="http://schemas.microsoft.com/office/drawing/2014/main" id="{C31E4467-FE47-C971-D390-B2593B87EF9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20" name="Group 708">
          <a:extLst>
            <a:ext uri="{FF2B5EF4-FFF2-40B4-BE49-F238E27FC236}">
              <a16:creationId xmlns:a16="http://schemas.microsoft.com/office/drawing/2014/main" id="{D1461DAA-B757-3083-C397-07FBB534FA74}"/>
            </a:ext>
          </a:extLst>
        </xdr:cNvPr>
        <xdr:cNvGrpSpPr>
          <a:grpSpLocks/>
        </xdr:cNvGrpSpPr>
      </xdr:nvGrpSpPr>
      <xdr:grpSpPr bwMode="auto">
        <a:xfrm>
          <a:off x="9201150" y="12087225"/>
          <a:ext cx="0" cy="0"/>
          <a:chOff x="3" y="168"/>
          <a:chExt cx="312" cy="74"/>
        </a:xfrm>
      </xdr:grpSpPr>
      <xdr:sp macro="" textlink="">
        <xdr:nvSpPr>
          <xdr:cNvPr id="258390" name="Line 709">
            <a:extLst>
              <a:ext uri="{FF2B5EF4-FFF2-40B4-BE49-F238E27FC236}">
                <a16:creationId xmlns:a16="http://schemas.microsoft.com/office/drawing/2014/main" id="{48206CC8-EAAF-6E4C-7DF0-AD779DAFE029}"/>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91" name="Line 710">
            <a:extLst>
              <a:ext uri="{FF2B5EF4-FFF2-40B4-BE49-F238E27FC236}">
                <a16:creationId xmlns:a16="http://schemas.microsoft.com/office/drawing/2014/main" id="{7364A2A3-4798-5975-B025-C18B90C0E3EE}"/>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92" name="Freeform 711">
            <a:extLst>
              <a:ext uri="{FF2B5EF4-FFF2-40B4-BE49-F238E27FC236}">
                <a16:creationId xmlns:a16="http://schemas.microsoft.com/office/drawing/2014/main" id="{2C6596AA-B286-7D8B-BD25-2BCB407571F5}"/>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21" name="AutoShape 712">
          <a:extLst>
            <a:ext uri="{FF2B5EF4-FFF2-40B4-BE49-F238E27FC236}">
              <a16:creationId xmlns:a16="http://schemas.microsoft.com/office/drawing/2014/main" id="{73D8F635-648B-84E7-2073-79C52BDCED68}"/>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22" name="Group 713">
          <a:extLst>
            <a:ext uri="{FF2B5EF4-FFF2-40B4-BE49-F238E27FC236}">
              <a16:creationId xmlns:a16="http://schemas.microsoft.com/office/drawing/2014/main" id="{94B788DB-03E5-F40B-5823-351D4496AD40}"/>
            </a:ext>
          </a:extLst>
        </xdr:cNvPr>
        <xdr:cNvGrpSpPr>
          <a:grpSpLocks/>
        </xdr:cNvGrpSpPr>
      </xdr:nvGrpSpPr>
      <xdr:grpSpPr bwMode="auto">
        <a:xfrm>
          <a:off x="9201150" y="12087225"/>
          <a:ext cx="0" cy="0"/>
          <a:chOff x="39" y="258"/>
          <a:chExt cx="89" cy="41"/>
        </a:xfrm>
      </xdr:grpSpPr>
      <xdr:sp macro="" textlink="">
        <xdr:nvSpPr>
          <xdr:cNvPr id="258387" name="Line 714">
            <a:extLst>
              <a:ext uri="{FF2B5EF4-FFF2-40B4-BE49-F238E27FC236}">
                <a16:creationId xmlns:a16="http://schemas.microsoft.com/office/drawing/2014/main" id="{84AEBD76-854D-2C30-E99C-8A8092FA200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88" name="Line 715">
            <a:extLst>
              <a:ext uri="{FF2B5EF4-FFF2-40B4-BE49-F238E27FC236}">
                <a16:creationId xmlns:a16="http://schemas.microsoft.com/office/drawing/2014/main" id="{CC1ABE8A-5A47-8A08-53C8-75136DCE85D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89" name="Freeform 716">
            <a:extLst>
              <a:ext uri="{FF2B5EF4-FFF2-40B4-BE49-F238E27FC236}">
                <a16:creationId xmlns:a16="http://schemas.microsoft.com/office/drawing/2014/main" id="{033171BF-2A2D-B118-017E-131C067FBCEF}"/>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23" name="AutoShape 717">
          <a:extLst>
            <a:ext uri="{FF2B5EF4-FFF2-40B4-BE49-F238E27FC236}">
              <a16:creationId xmlns:a16="http://schemas.microsoft.com/office/drawing/2014/main" id="{A07C448D-CB09-F923-ECE6-E374CC10A3F7}"/>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24" name="AutoShape 718">
          <a:extLst>
            <a:ext uri="{FF2B5EF4-FFF2-40B4-BE49-F238E27FC236}">
              <a16:creationId xmlns:a16="http://schemas.microsoft.com/office/drawing/2014/main" id="{6B7DF0AB-2F52-BB13-073F-94ACB8099569}"/>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25" name="AutoShape 719">
          <a:extLst>
            <a:ext uri="{FF2B5EF4-FFF2-40B4-BE49-F238E27FC236}">
              <a16:creationId xmlns:a16="http://schemas.microsoft.com/office/drawing/2014/main" id="{B81D6E6A-661F-B9B7-E984-818613AB593E}"/>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26" name="Freeform 720">
          <a:extLst>
            <a:ext uri="{FF2B5EF4-FFF2-40B4-BE49-F238E27FC236}">
              <a16:creationId xmlns:a16="http://schemas.microsoft.com/office/drawing/2014/main" id="{F2F6961F-6A37-CCE6-3042-2AF771AA2A4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27" name="Line 721">
          <a:extLst>
            <a:ext uri="{FF2B5EF4-FFF2-40B4-BE49-F238E27FC236}">
              <a16:creationId xmlns:a16="http://schemas.microsoft.com/office/drawing/2014/main" id="{BD62643E-BF51-90F4-6BA5-56738DC51A76}"/>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28" name="Freeform 722">
          <a:extLst>
            <a:ext uri="{FF2B5EF4-FFF2-40B4-BE49-F238E27FC236}">
              <a16:creationId xmlns:a16="http://schemas.microsoft.com/office/drawing/2014/main" id="{BD841D64-2E5B-7A95-B305-C86DF588CBE0}"/>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29" name="Line 723">
          <a:extLst>
            <a:ext uri="{FF2B5EF4-FFF2-40B4-BE49-F238E27FC236}">
              <a16:creationId xmlns:a16="http://schemas.microsoft.com/office/drawing/2014/main" id="{B85FFE2E-C0F3-3F81-6DD7-467B744DB410}"/>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0" name="Freeform 724">
          <a:extLst>
            <a:ext uri="{FF2B5EF4-FFF2-40B4-BE49-F238E27FC236}">
              <a16:creationId xmlns:a16="http://schemas.microsoft.com/office/drawing/2014/main" id="{1DCF0C0B-7707-603C-0730-523D5F061906}"/>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1" name="Freeform 725">
          <a:extLst>
            <a:ext uri="{FF2B5EF4-FFF2-40B4-BE49-F238E27FC236}">
              <a16:creationId xmlns:a16="http://schemas.microsoft.com/office/drawing/2014/main" id="{7812EF22-5EE4-C559-66BF-68235B6E5B2A}"/>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2" name="Line 726">
          <a:extLst>
            <a:ext uri="{FF2B5EF4-FFF2-40B4-BE49-F238E27FC236}">
              <a16:creationId xmlns:a16="http://schemas.microsoft.com/office/drawing/2014/main" id="{4406DE12-C6AD-47E1-F734-C37EB063833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3" name="Line 727">
          <a:extLst>
            <a:ext uri="{FF2B5EF4-FFF2-40B4-BE49-F238E27FC236}">
              <a16:creationId xmlns:a16="http://schemas.microsoft.com/office/drawing/2014/main" id="{00DFAD55-0C2E-C824-4D2E-0E0BE366E62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4" name="Line 728">
          <a:extLst>
            <a:ext uri="{FF2B5EF4-FFF2-40B4-BE49-F238E27FC236}">
              <a16:creationId xmlns:a16="http://schemas.microsoft.com/office/drawing/2014/main" id="{AF4A347B-8D51-1A4E-E9E1-5FED60E58C4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5" name="Line 729">
          <a:extLst>
            <a:ext uri="{FF2B5EF4-FFF2-40B4-BE49-F238E27FC236}">
              <a16:creationId xmlns:a16="http://schemas.microsoft.com/office/drawing/2014/main" id="{822D2874-75EC-9B71-7283-3813574B1F3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6" name="Freeform 730">
          <a:extLst>
            <a:ext uri="{FF2B5EF4-FFF2-40B4-BE49-F238E27FC236}">
              <a16:creationId xmlns:a16="http://schemas.microsoft.com/office/drawing/2014/main" id="{95BB9587-7B83-A0D6-F0B6-E18CF605410E}"/>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7" name="Line 731">
          <a:extLst>
            <a:ext uri="{FF2B5EF4-FFF2-40B4-BE49-F238E27FC236}">
              <a16:creationId xmlns:a16="http://schemas.microsoft.com/office/drawing/2014/main" id="{B70C91E1-FF4C-8ED2-DF0B-952B7B2D3D0A}"/>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8" name="Line 732">
          <a:extLst>
            <a:ext uri="{FF2B5EF4-FFF2-40B4-BE49-F238E27FC236}">
              <a16:creationId xmlns:a16="http://schemas.microsoft.com/office/drawing/2014/main" id="{5BCD9D0D-AC52-9B6B-D574-0FEC07FA98FE}"/>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39" name="AutoShape 733">
          <a:extLst>
            <a:ext uri="{FF2B5EF4-FFF2-40B4-BE49-F238E27FC236}">
              <a16:creationId xmlns:a16="http://schemas.microsoft.com/office/drawing/2014/main" id="{E202D784-584A-7334-D10D-8F4F7194B485}"/>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40" name="Group 734">
          <a:extLst>
            <a:ext uri="{FF2B5EF4-FFF2-40B4-BE49-F238E27FC236}">
              <a16:creationId xmlns:a16="http://schemas.microsoft.com/office/drawing/2014/main" id="{146F4907-B2ED-9F71-13D1-88A1B7C6A38C}"/>
            </a:ext>
          </a:extLst>
        </xdr:cNvPr>
        <xdr:cNvGrpSpPr>
          <a:grpSpLocks/>
        </xdr:cNvGrpSpPr>
      </xdr:nvGrpSpPr>
      <xdr:grpSpPr bwMode="auto">
        <a:xfrm>
          <a:off x="9201150" y="12087225"/>
          <a:ext cx="0" cy="0"/>
          <a:chOff x="339" y="105"/>
          <a:chExt cx="360" cy="128"/>
        </a:xfrm>
      </xdr:grpSpPr>
      <xdr:sp macro="" textlink="">
        <xdr:nvSpPr>
          <xdr:cNvPr id="258384" name="Line 735">
            <a:extLst>
              <a:ext uri="{FF2B5EF4-FFF2-40B4-BE49-F238E27FC236}">
                <a16:creationId xmlns:a16="http://schemas.microsoft.com/office/drawing/2014/main" id="{546231D9-110D-DF34-CE41-274E97B850B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85" name="Line 736">
            <a:extLst>
              <a:ext uri="{FF2B5EF4-FFF2-40B4-BE49-F238E27FC236}">
                <a16:creationId xmlns:a16="http://schemas.microsoft.com/office/drawing/2014/main" id="{95A80EA1-2D13-954C-B750-DAECE37903A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86" name="Freeform 737">
            <a:extLst>
              <a:ext uri="{FF2B5EF4-FFF2-40B4-BE49-F238E27FC236}">
                <a16:creationId xmlns:a16="http://schemas.microsoft.com/office/drawing/2014/main" id="{95D76D42-0D30-0092-7B6E-0F136A43022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41" name="Group 738">
          <a:extLst>
            <a:ext uri="{FF2B5EF4-FFF2-40B4-BE49-F238E27FC236}">
              <a16:creationId xmlns:a16="http://schemas.microsoft.com/office/drawing/2014/main" id="{BD2CB536-628F-69FA-C5B2-4C68D566BB1E}"/>
            </a:ext>
          </a:extLst>
        </xdr:cNvPr>
        <xdr:cNvGrpSpPr>
          <a:grpSpLocks/>
        </xdr:cNvGrpSpPr>
      </xdr:nvGrpSpPr>
      <xdr:grpSpPr bwMode="auto">
        <a:xfrm>
          <a:off x="9201150" y="12087225"/>
          <a:ext cx="0" cy="0"/>
          <a:chOff x="135" y="258"/>
          <a:chExt cx="144" cy="41"/>
        </a:xfrm>
      </xdr:grpSpPr>
      <xdr:sp macro="" textlink="">
        <xdr:nvSpPr>
          <xdr:cNvPr id="258382" name="Freeform 739">
            <a:extLst>
              <a:ext uri="{FF2B5EF4-FFF2-40B4-BE49-F238E27FC236}">
                <a16:creationId xmlns:a16="http://schemas.microsoft.com/office/drawing/2014/main" id="{F164D640-8076-5A91-AD3E-33706EE68D19}"/>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83" name="Freeform 740">
            <a:extLst>
              <a:ext uri="{FF2B5EF4-FFF2-40B4-BE49-F238E27FC236}">
                <a16:creationId xmlns:a16="http://schemas.microsoft.com/office/drawing/2014/main" id="{C8590C99-8ED5-1BFA-0BC5-AFFF3BB364F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42" name="Group 741">
          <a:extLst>
            <a:ext uri="{FF2B5EF4-FFF2-40B4-BE49-F238E27FC236}">
              <a16:creationId xmlns:a16="http://schemas.microsoft.com/office/drawing/2014/main" id="{0D53DA55-E3E7-6076-345F-06D1FE0A17C6}"/>
            </a:ext>
          </a:extLst>
        </xdr:cNvPr>
        <xdr:cNvGrpSpPr>
          <a:grpSpLocks/>
        </xdr:cNvGrpSpPr>
      </xdr:nvGrpSpPr>
      <xdr:grpSpPr bwMode="auto">
        <a:xfrm>
          <a:off x="9201150" y="12087225"/>
          <a:ext cx="0" cy="0"/>
          <a:chOff x="3" y="168"/>
          <a:chExt cx="312" cy="74"/>
        </a:xfrm>
      </xdr:grpSpPr>
      <xdr:sp macro="" textlink="">
        <xdr:nvSpPr>
          <xdr:cNvPr id="258379" name="Line 742">
            <a:extLst>
              <a:ext uri="{FF2B5EF4-FFF2-40B4-BE49-F238E27FC236}">
                <a16:creationId xmlns:a16="http://schemas.microsoft.com/office/drawing/2014/main" id="{52BF9C8A-BAEB-2FD0-54EF-A4FA6CBF450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80" name="Line 743">
            <a:extLst>
              <a:ext uri="{FF2B5EF4-FFF2-40B4-BE49-F238E27FC236}">
                <a16:creationId xmlns:a16="http://schemas.microsoft.com/office/drawing/2014/main" id="{7CD77DF3-D919-D387-DCCE-BAE3F5DF754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81" name="Freeform 744">
            <a:extLst>
              <a:ext uri="{FF2B5EF4-FFF2-40B4-BE49-F238E27FC236}">
                <a16:creationId xmlns:a16="http://schemas.microsoft.com/office/drawing/2014/main" id="{98F3A6EA-AED5-BF30-4775-B7FECD384B1D}"/>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43" name="AutoShape 745">
          <a:extLst>
            <a:ext uri="{FF2B5EF4-FFF2-40B4-BE49-F238E27FC236}">
              <a16:creationId xmlns:a16="http://schemas.microsoft.com/office/drawing/2014/main" id="{EEE15F10-4452-8469-4AAB-79FBAC4960B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44" name="Group 746">
          <a:extLst>
            <a:ext uri="{FF2B5EF4-FFF2-40B4-BE49-F238E27FC236}">
              <a16:creationId xmlns:a16="http://schemas.microsoft.com/office/drawing/2014/main" id="{737D19E2-BDFE-2EC1-C877-67EFFAA93764}"/>
            </a:ext>
          </a:extLst>
        </xdr:cNvPr>
        <xdr:cNvGrpSpPr>
          <a:grpSpLocks/>
        </xdr:cNvGrpSpPr>
      </xdr:nvGrpSpPr>
      <xdr:grpSpPr bwMode="auto">
        <a:xfrm>
          <a:off x="9201150" y="12087225"/>
          <a:ext cx="0" cy="0"/>
          <a:chOff x="39" y="258"/>
          <a:chExt cx="89" cy="41"/>
        </a:xfrm>
      </xdr:grpSpPr>
      <xdr:sp macro="" textlink="">
        <xdr:nvSpPr>
          <xdr:cNvPr id="258376" name="Line 747">
            <a:extLst>
              <a:ext uri="{FF2B5EF4-FFF2-40B4-BE49-F238E27FC236}">
                <a16:creationId xmlns:a16="http://schemas.microsoft.com/office/drawing/2014/main" id="{77D45FCC-FCF3-40C8-3B89-C69E36C3EE8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77" name="Line 748">
            <a:extLst>
              <a:ext uri="{FF2B5EF4-FFF2-40B4-BE49-F238E27FC236}">
                <a16:creationId xmlns:a16="http://schemas.microsoft.com/office/drawing/2014/main" id="{5A8B67F7-1113-5074-FA66-C33684E8036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78" name="Freeform 749">
            <a:extLst>
              <a:ext uri="{FF2B5EF4-FFF2-40B4-BE49-F238E27FC236}">
                <a16:creationId xmlns:a16="http://schemas.microsoft.com/office/drawing/2014/main" id="{BC35D99A-FF0B-F56D-7C78-F8E3A8B2D1B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45" name="AutoShape 750">
          <a:extLst>
            <a:ext uri="{FF2B5EF4-FFF2-40B4-BE49-F238E27FC236}">
              <a16:creationId xmlns:a16="http://schemas.microsoft.com/office/drawing/2014/main" id="{5C1C0283-8406-870B-CF5B-AF53017ECEC9}"/>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46" name="AutoShape 751">
          <a:extLst>
            <a:ext uri="{FF2B5EF4-FFF2-40B4-BE49-F238E27FC236}">
              <a16:creationId xmlns:a16="http://schemas.microsoft.com/office/drawing/2014/main" id="{5C9BB234-FC6F-CBA6-E2B5-B300C5C78C2E}"/>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47" name="AutoShape 752">
          <a:extLst>
            <a:ext uri="{FF2B5EF4-FFF2-40B4-BE49-F238E27FC236}">
              <a16:creationId xmlns:a16="http://schemas.microsoft.com/office/drawing/2014/main" id="{AB438730-EF50-BC46-F4D0-6343007D5486}"/>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48" name="Freeform 753">
          <a:extLst>
            <a:ext uri="{FF2B5EF4-FFF2-40B4-BE49-F238E27FC236}">
              <a16:creationId xmlns:a16="http://schemas.microsoft.com/office/drawing/2014/main" id="{3299353F-E20A-8C3D-9E75-A552D54A9DB4}"/>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49" name="Line 754">
          <a:extLst>
            <a:ext uri="{FF2B5EF4-FFF2-40B4-BE49-F238E27FC236}">
              <a16:creationId xmlns:a16="http://schemas.microsoft.com/office/drawing/2014/main" id="{A4D243D9-04B9-00FB-3F75-D2519F0B0029}"/>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0" name="Freeform 755">
          <a:extLst>
            <a:ext uri="{FF2B5EF4-FFF2-40B4-BE49-F238E27FC236}">
              <a16:creationId xmlns:a16="http://schemas.microsoft.com/office/drawing/2014/main" id="{3D19FDC9-C17F-AC97-79C0-68857C957272}"/>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1" name="Line 756">
          <a:extLst>
            <a:ext uri="{FF2B5EF4-FFF2-40B4-BE49-F238E27FC236}">
              <a16:creationId xmlns:a16="http://schemas.microsoft.com/office/drawing/2014/main" id="{9BF6A84C-4DF2-1B5C-8851-2384E430BBC2}"/>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2" name="Freeform 757">
          <a:extLst>
            <a:ext uri="{FF2B5EF4-FFF2-40B4-BE49-F238E27FC236}">
              <a16:creationId xmlns:a16="http://schemas.microsoft.com/office/drawing/2014/main" id="{DAE56FF1-61B9-94A0-BF9F-2159CD92CC6D}"/>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3" name="Freeform 758">
          <a:extLst>
            <a:ext uri="{FF2B5EF4-FFF2-40B4-BE49-F238E27FC236}">
              <a16:creationId xmlns:a16="http://schemas.microsoft.com/office/drawing/2014/main" id="{9B990BEF-3BE0-3A75-FF67-515AB48B1665}"/>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4" name="Line 759">
          <a:extLst>
            <a:ext uri="{FF2B5EF4-FFF2-40B4-BE49-F238E27FC236}">
              <a16:creationId xmlns:a16="http://schemas.microsoft.com/office/drawing/2014/main" id="{4B7B14FA-CE42-0547-B689-0A31925C953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5" name="Line 760">
          <a:extLst>
            <a:ext uri="{FF2B5EF4-FFF2-40B4-BE49-F238E27FC236}">
              <a16:creationId xmlns:a16="http://schemas.microsoft.com/office/drawing/2014/main" id="{0EA808E3-2448-F6BB-5BE2-B1E69A22C72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6" name="Line 761">
          <a:extLst>
            <a:ext uri="{FF2B5EF4-FFF2-40B4-BE49-F238E27FC236}">
              <a16:creationId xmlns:a16="http://schemas.microsoft.com/office/drawing/2014/main" id="{B4ED15B6-BF52-6D4E-92D8-BB4633C3265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7" name="Line 762">
          <a:extLst>
            <a:ext uri="{FF2B5EF4-FFF2-40B4-BE49-F238E27FC236}">
              <a16:creationId xmlns:a16="http://schemas.microsoft.com/office/drawing/2014/main" id="{DE4601D9-D281-1D4C-1BA0-140496B4AA1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8" name="Freeform 763">
          <a:extLst>
            <a:ext uri="{FF2B5EF4-FFF2-40B4-BE49-F238E27FC236}">
              <a16:creationId xmlns:a16="http://schemas.microsoft.com/office/drawing/2014/main" id="{1C36BCC9-DA95-A0ED-F807-B976A0B44A2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59" name="Line 764">
          <a:extLst>
            <a:ext uri="{FF2B5EF4-FFF2-40B4-BE49-F238E27FC236}">
              <a16:creationId xmlns:a16="http://schemas.microsoft.com/office/drawing/2014/main" id="{4862B9AE-67CD-68E0-7C28-ABC80845626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60" name="Line 765">
          <a:extLst>
            <a:ext uri="{FF2B5EF4-FFF2-40B4-BE49-F238E27FC236}">
              <a16:creationId xmlns:a16="http://schemas.microsoft.com/office/drawing/2014/main" id="{98FC9203-D2F8-7E1A-2A16-4D5FE5CB143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61" name="Line 766">
          <a:extLst>
            <a:ext uri="{FF2B5EF4-FFF2-40B4-BE49-F238E27FC236}">
              <a16:creationId xmlns:a16="http://schemas.microsoft.com/office/drawing/2014/main" id="{6CC041C5-331D-6483-DD30-3408F6FC0E0A}"/>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62" name="Line 767">
          <a:extLst>
            <a:ext uri="{FF2B5EF4-FFF2-40B4-BE49-F238E27FC236}">
              <a16:creationId xmlns:a16="http://schemas.microsoft.com/office/drawing/2014/main" id="{9524ECAA-BFA9-40B4-5D9F-7EE81F667E1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63" name="Line 768">
          <a:extLst>
            <a:ext uri="{FF2B5EF4-FFF2-40B4-BE49-F238E27FC236}">
              <a16:creationId xmlns:a16="http://schemas.microsoft.com/office/drawing/2014/main" id="{A42E0011-0FA9-B267-9E87-D1CCECCC0C7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64" name="Line 769">
          <a:extLst>
            <a:ext uri="{FF2B5EF4-FFF2-40B4-BE49-F238E27FC236}">
              <a16:creationId xmlns:a16="http://schemas.microsoft.com/office/drawing/2014/main" id="{4475C11D-C284-2918-4FD5-1AE54A779955}"/>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65" name="AutoShape 770">
          <a:extLst>
            <a:ext uri="{FF2B5EF4-FFF2-40B4-BE49-F238E27FC236}">
              <a16:creationId xmlns:a16="http://schemas.microsoft.com/office/drawing/2014/main" id="{C360EDB3-4B04-3228-19FA-4924434CD44A}"/>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66" name="Group 771">
          <a:extLst>
            <a:ext uri="{FF2B5EF4-FFF2-40B4-BE49-F238E27FC236}">
              <a16:creationId xmlns:a16="http://schemas.microsoft.com/office/drawing/2014/main" id="{F5A1D235-5AD9-5164-9B0D-4C57A02C222F}"/>
            </a:ext>
          </a:extLst>
        </xdr:cNvPr>
        <xdr:cNvGrpSpPr>
          <a:grpSpLocks/>
        </xdr:cNvGrpSpPr>
      </xdr:nvGrpSpPr>
      <xdr:grpSpPr bwMode="auto">
        <a:xfrm>
          <a:off x="9201150" y="12087225"/>
          <a:ext cx="0" cy="0"/>
          <a:chOff x="339" y="105"/>
          <a:chExt cx="360" cy="128"/>
        </a:xfrm>
      </xdr:grpSpPr>
      <xdr:sp macro="" textlink="">
        <xdr:nvSpPr>
          <xdr:cNvPr id="258373" name="Line 772">
            <a:extLst>
              <a:ext uri="{FF2B5EF4-FFF2-40B4-BE49-F238E27FC236}">
                <a16:creationId xmlns:a16="http://schemas.microsoft.com/office/drawing/2014/main" id="{77BABF0F-7449-79D9-6D09-8DB4D1E9431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74" name="Line 773">
            <a:extLst>
              <a:ext uri="{FF2B5EF4-FFF2-40B4-BE49-F238E27FC236}">
                <a16:creationId xmlns:a16="http://schemas.microsoft.com/office/drawing/2014/main" id="{153FDC71-0F4A-97A0-7BF7-44C688291FF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75" name="Freeform 774">
            <a:extLst>
              <a:ext uri="{FF2B5EF4-FFF2-40B4-BE49-F238E27FC236}">
                <a16:creationId xmlns:a16="http://schemas.microsoft.com/office/drawing/2014/main" id="{B343D4EE-422B-CA3E-A4A1-23D14CE1641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67" name="Group 775">
          <a:extLst>
            <a:ext uri="{FF2B5EF4-FFF2-40B4-BE49-F238E27FC236}">
              <a16:creationId xmlns:a16="http://schemas.microsoft.com/office/drawing/2014/main" id="{6BB8C630-CDDA-5DD4-8285-ECFD4FAA28CA}"/>
            </a:ext>
          </a:extLst>
        </xdr:cNvPr>
        <xdr:cNvGrpSpPr>
          <a:grpSpLocks/>
        </xdr:cNvGrpSpPr>
      </xdr:nvGrpSpPr>
      <xdr:grpSpPr bwMode="auto">
        <a:xfrm>
          <a:off x="9201150" y="12087225"/>
          <a:ext cx="0" cy="0"/>
          <a:chOff x="135" y="258"/>
          <a:chExt cx="144" cy="41"/>
        </a:xfrm>
      </xdr:grpSpPr>
      <xdr:sp macro="" textlink="">
        <xdr:nvSpPr>
          <xdr:cNvPr id="258371" name="Freeform 776">
            <a:extLst>
              <a:ext uri="{FF2B5EF4-FFF2-40B4-BE49-F238E27FC236}">
                <a16:creationId xmlns:a16="http://schemas.microsoft.com/office/drawing/2014/main" id="{56C95EB6-4E73-E5D3-4A4D-07C3A67DCDB9}"/>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72" name="Freeform 777">
            <a:extLst>
              <a:ext uri="{FF2B5EF4-FFF2-40B4-BE49-F238E27FC236}">
                <a16:creationId xmlns:a16="http://schemas.microsoft.com/office/drawing/2014/main" id="{555B9EDD-018D-EBC0-19C2-F46B75FF030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68" name="Group 778">
          <a:extLst>
            <a:ext uri="{FF2B5EF4-FFF2-40B4-BE49-F238E27FC236}">
              <a16:creationId xmlns:a16="http://schemas.microsoft.com/office/drawing/2014/main" id="{6142CB96-C6B2-3B0B-7338-0488CFD5D9C8}"/>
            </a:ext>
          </a:extLst>
        </xdr:cNvPr>
        <xdr:cNvGrpSpPr>
          <a:grpSpLocks/>
        </xdr:cNvGrpSpPr>
      </xdr:nvGrpSpPr>
      <xdr:grpSpPr bwMode="auto">
        <a:xfrm>
          <a:off x="9201150" y="12087225"/>
          <a:ext cx="0" cy="0"/>
          <a:chOff x="3" y="168"/>
          <a:chExt cx="312" cy="74"/>
        </a:xfrm>
      </xdr:grpSpPr>
      <xdr:sp macro="" textlink="">
        <xdr:nvSpPr>
          <xdr:cNvPr id="258368" name="Line 779">
            <a:extLst>
              <a:ext uri="{FF2B5EF4-FFF2-40B4-BE49-F238E27FC236}">
                <a16:creationId xmlns:a16="http://schemas.microsoft.com/office/drawing/2014/main" id="{6246EC21-2C2A-5686-3C9E-98C4B1DB054C}"/>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69" name="Line 780">
            <a:extLst>
              <a:ext uri="{FF2B5EF4-FFF2-40B4-BE49-F238E27FC236}">
                <a16:creationId xmlns:a16="http://schemas.microsoft.com/office/drawing/2014/main" id="{AF4B9291-E504-3059-1C35-89548654728A}"/>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70" name="Freeform 781">
            <a:extLst>
              <a:ext uri="{FF2B5EF4-FFF2-40B4-BE49-F238E27FC236}">
                <a16:creationId xmlns:a16="http://schemas.microsoft.com/office/drawing/2014/main" id="{8303C9F0-299D-5B06-5B7E-5143D7673FB6}"/>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69" name="AutoShape 782">
          <a:extLst>
            <a:ext uri="{FF2B5EF4-FFF2-40B4-BE49-F238E27FC236}">
              <a16:creationId xmlns:a16="http://schemas.microsoft.com/office/drawing/2014/main" id="{CDAD98CC-B398-52A4-DF72-F3EF5259B0D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70" name="Group 783">
          <a:extLst>
            <a:ext uri="{FF2B5EF4-FFF2-40B4-BE49-F238E27FC236}">
              <a16:creationId xmlns:a16="http://schemas.microsoft.com/office/drawing/2014/main" id="{AF3C3EB4-3756-0528-B48C-DB02E1B4955D}"/>
            </a:ext>
          </a:extLst>
        </xdr:cNvPr>
        <xdr:cNvGrpSpPr>
          <a:grpSpLocks/>
        </xdr:cNvGrpSpPr>
      </xdr:nvGrpSpPr>
      <xdr:grpSpPr bwMode="auto">
        <a:xfrm>
          <a:off x="9201150" y="12087225"/>
          <a:ext cx="0" cy="0"/>
          <a:chOff x="39" y="258"/>
          <a:chExt cx="89" cy="41"/>
        </a:xfrm>
      </xdr:grpSpPr>
      <xdr:sp macro="" textlink="">
        <xdr:nvSpPr>
          <xdr:cNvPr id="258365" name="Line 784">
            <a:extLst>
              <a:ext uri="{FF2B5EF4-FFF2-40B4-BE49-F238E27FC236}">
                <a16:creationId xmlns:a16="http://schemas.microsoft.com/office/drawing/2014/main" id="{CA0EB0BF-C942-DBD8-457D-BB9371E5E768}"/>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66" name="Line 785">
            <a:extLst>
              <a:ext uri="{FF2B5EF4-FFF2-40B4-BE49-F238E27FC236}">
                <a16:creationId xmlns:a16="http://schemas.microsoft.com/office/drawing/2014/main" id="{448F4CFC-16E2-B7E8-33DA-D0D0833F2FD6}"/>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67" name="Freeform 786">
            <a:extLst>
              <a:ext uri="{FF2B5EF4-FFF2-40B4-BE49-F238E27FC236}">
                <a16:creationId xmlns:a16="http://schemas.microsoft.com/office/drawing/2014/main" id="{D4D3FF8E-4A10-6EE3-FF02-84EF4DDE6BE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71" name="AutoShape 787">
          <a:extLst>
            <a:ext uri="{FF2B5EF4-FFF2-40B4-BE49-F238E27FC236}">
              <a16:creationId xmlns:a16="http://schemas.microsoft.com/office/drawing/2014/main" id="{BA0FD011-CE21-5CE1-FFB7-6846F5E2F879}"/>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2" name="AutoShape 788">
          <a:extLst>
            <a:ext uri="{FF2B5EF4-FFF2-40B4-BE49-F238E27FC236}">
              <a16:creationId xmlns:a16="http://schemas.microsoft.com/office/drawing/2014/main" id="{C0F0B074-EC3D-E075-6582-E9D480DFBE42}"/>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3" name="AutoShape 789">
          <a:extLst>
            <a:ext uri="{FF2B5EF4-FFF2-40B4-BE49-F238E27FC236}">
              <a16:creationId xmlns:a16="http://schemas.microsoft.com/office/drawing/2014/main" id="{B0F8948A-B365-CDC5-1CA2-C62DD239AC50}"/>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4" name="Freeform 790">
          <a:extLst>
            <a:ext uri="{FF2B5EF4-FFF2-40B4-BE49-F238E27FC236}">
              <a16:creationId xmlns:a16="http://schemas.microsoft.com/office/drawing/2014/main" id="{C3277434-FA4B-D2A4-96A8-E2EF96DFA9E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5" name="Line 791">
          <a:extLst>
            <a:ext uri="{FF2B5EF4-FFF2-40B4-BE49-F238E27FC236}">
              <a16:creationId xmlns:a16="http://schemas.microsoft.com/office/drawing/2014/main" id="{98818887-8D76-3737-0CD3-6AC074B4D08F}"/>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6" name="Freeform 792">
          <a:extLst>
            <a:ext uri="{FF2B5EF4-FFF2-40B4-BE49-F238E27FC236}">
              <a16:creationId xmlns:a16="http://schemas.microsoft.com/office/drawing/2014/main" id="{AD3A2AA5-8C97-9BEC-7D93-E6015C09357D}"/>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7" name="Line 793">
          <a:extLst>
            <a:ext uri="{FF2B5EF4-FFF2-40B4-BE49-F238E27FC236}">
              <a16:creationId xmlns:a16="http://schemas.microsoft.com/office/drawing/2014/main" id="{F0164C8D-FA87-48ED-81DE-6D557602BD9E}"/>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8" name="Freeform 794">
          <a:extLst>
            <a:ext uri="{FF2B5EF4-FFF2-40B4-BE49-F238E27FC236}">
              <a16:creationId xmlns:a16="http://schemas.microsoft.com/office/drawing/2014/main" id="{965BF47C-CBBD-0EB6-8912-2C0AA615D1A7}"/>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79" name="Freeform 795">
          <a:extLst>
            <a:ext uri="{FF2B5EF4-FFF2-40B4-BE49-F238E27FC236}">
              <a16:creationId xmlns:a16="http://schemas.microsoft.com/office/drawing/2014/main" id="{9AB51640-9016-EC6C-7E30-3FC6753253C6}"/>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0" name="Line 796">
          <a:extLst>
            <a:ext uri="{FF2B5EF4-FFF2-40B4-BE49-F238E27FC236}">
              <a16:creationId xmlns:a16="http://schemas.microsoft.com/office/drawing/2014/main" id="{04207F84-F659-B808-6EE5-C967D1EA981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1" name="Line 797">
          <a:extLst>
            <a:ext uri="{FF2B5EF4-FFF2-40B4-BE49-F238E27FC236}">
              <a16:creationId xmlns:a16="http://schemas.microsoft.com/office/drawing/2014/main" id="{312026E6-6740-2A0E-E866-D2261FFFA71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2" name="Line 798">
          <a:extLst>
            <a:ext uri="{FF2B5EF4-FFF2-40B4-BE49-F238E27FC236}">
              <a16:creationId xmlns:a16="http://schemas.microsoft.com/office/drawing/2014/main" id="{B6299881-A893-0ECB-9FE8-70C3A5040A1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3" name="Line 799">
          <a:extLst>
            <a:ext uri="{FF2B5EF4-FFF2-40B4-BE49-F238E27FC236}">
              <a16:creationId xmlns:a16="http://schemas.microsoft.com/office/drawing/2014/main" id="{661B9D8C-8474-47E2-4C84-6F8AB11A63C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4" name="Freeform 800">
          <a:extLst>
            <a:ext uri="{FF2B5EF4-FFF2-40B4-BE49-F238E27FC236}">
              <a16:creationId xmlns:a16="http://schemas.microsoft.com/office/drawing/2014/main" id="{45253958-E04D-A324-5EB4-4FA1B3C15D1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5" name="Line 801">
          <a:extLst>
            <a:ext uri="{FF2B5EF4-FFF2-40B4-BE49-F238E27FC236}">
              <a16:creationId xmlns:a16="http://schemas.microsoft.com/office/drawing/2014/main" id="{BE5FBAF0-B91A-F015-5B15-94FB933D4A4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6" name="Line 802">
          <a:extLst>
            <a:ext uri="{FF2B5EF4-FFF2-40B4-BE49-F238E27FC236}">
              <a16:creationId xmlns:a16="http://schemas.microsoft.com/office/drawing/2014/main" id="{208555BD-A1E6-ED90-8ABA-E66DB7E10191}"/>
            </a:ext>
          </a:extLst>
        </xdr:cNvPr>
        <xdr:cNvSpPr>
          <a:spLocks noChangeShapeType="1"/>
        </xdr:cNvSpPr>
      </xdr:nvSpPr>
      <xdr:spPr bwMode="auto">
        <a:xfrm flipV="1">
          <a:off x="9201150" y="12087225"/>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87" name="AutoShape 803">
          <a:extLst>
            <a:ext uri="{FF2B5EF4-FFF2-40B4-BE49-F238E27FC236}">
              <a16:creationId xmlns:a16="http://schemas.microsoft.com/office/drawing/2014/main" id="{EF448C16-4D88-360B-9399-C87D5B3C5DE8}"/>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88" name="Group 804">
          <a:extLst>
            <a:ext uri="{FF2B5EF4-FFF2-40B4-BE49-F238E27FC236}">
              <a16:creationId xmlns:a16="http://schemas.microsoft.com/office/drawing/2014/main" id="{2D7E6D57-004F-51D0-EA93-49A17ABC77B5}"/>
            </a:ext>
          </a:extLst>
        </xdr:cNvPr>
        <xdr:cNvGrpSpPr>
          <a:grpSpLocks/>
        </xdr:cNvGrpSpPr>
      </xdr:nvGrpSpPr>
      <xdr:grpSpPr bwMode="auto">
        <a:xfrm>
          <a:off x="9201150" y="12087225"/>
          <a:ext cx="0" cy="0"/>
          <a:chOff x="339" y="105"/>
          <a:chExt cx="360" cy="128"/>
        </a:xfrm>
      </xdr:grpSpPr>
      <xdr:sp macro="" textlink="">
        <xdr:nvSpPr>
          <xdr:cNvPr id="258362" name="Line 805">
            <a:extLst>
              <a:ext uri="{FF2B5EF4-FFF2-40B4-BE49-F238E27FC236}">
                <a16:creationId xmlns:a16="http://schemas.microsoft.com/office/drawing/2014/main" id="{D1D1DBB9-5287-A069-1BF9-9FFF7724466E}"/>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63" name="Line 806">
            <a:extLst>
              <a:ext uri="{FF2B5EF4-FFF2-40B4-BE49-F238E27FC236}">
                <a16:creationId xmlns:a16="http://schemas.microsoft.com/office/drawing/2014/main" id="{63A6F182-7FE8-992C-1CAE-E3F1971F2D0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64" name="Freeform 807">
            <a:extLst>
              <a:ext uri="{FF2B5EF4-FFF2-40B4-BE49-F238E27FC236}">
                <a16:creationId xmlns:a16="http://schemas.microsoft.com/office/drawing/2014/main" id="{48EF2546-2F3A-DC84-9BBC-8D753A8A54E9}"/>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89" name="Group 808">
          <a:extLst>
            <a:ext uri="{FF2B5EF4-FFF2-40B4-BE49-F238E27FC236}">
              <a16:creationId xmlns:a16="http://schemas.microsoft.com/office/drawing/2014/main" id="{A238BF67-F5F9-280F-9DAB-285C401C5E69}"/>
            </a:ext>
          </a:extLst>
        </xdr:cNvPr>
        <xdr:cNvGrpSpPr>
          <a:grpSpLocks/>
        </xdr:cNvGrpSpPr>
      </xdr:nvGrpSpPr>
      <xdr:grpSpPr bwMode="auto">
        <a:xfrm>
          <a:off x="9201150" y="12087225"/>
          <a:ext cx="0" cy="0"/>
          <a:chOff x="135" y="258"/>
          <a:chExt cx="144" cy="41"/>
        </a:xfrm>
      </xdr:grpSpPr>
      <xdr:sp macro="" textlink="">
        <xdr:nvSpPr>
          <xdr:cNvPr id="258360" name="Freeform 809">
            <a:extLst>
              <a:ext uri="{FF2B5EF4-FFF2-40B4-BE49-F238E27FC236}">
                <a16:creationId xmlns:a16="http://schemas.microsoft.com/office/drawing/2014/main" id="{F1898D51-88F8-493C-99B1-CA04CE2DD4E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61" name="Freeform 810">
            <a:extLst>
              <a:ext uri="{FF2B5EF4-FFF2-40B4-BE49-F238E27FC236}">
                <a16:creationId xmlns:a16="http://schemas.microsoft.com/office/drawing/2014/main" id="{546ADD5F-C593-8976-6D66-B7F2485B0ED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790" name="Group 811">
          <a:extLst>
            <a:ext uri="{FF2B5EF4-FFF2-40B4-BE49-F238E27FC236}">
              <a16:creationId xmlns:a16="http://schemas.microsoft.com/office/drawing/2014/main" id="{ED6CA223-8EEA-4B53-1796-3DE653574298}"/>
            </a:ext>
          </a:extLst>
        </xdr:cNvPr>
        <xdr:cNvGrpSpPr>
          <a:grpSpLocks/>
        </xdr:cNvGrpSpPr>
      </xdr:nvGrpSpPr>
      <xdr:grpSpPr bwMode="auto">
        <a:xfrm>
          <a:off x="9201150" y="12087225"/>
          <a:ext cx="0" cy="0"/>
          <a:chOff x="3" y="168"/>
          <a:chExt cx="312" cy="74"/>
        </a:xfrm>
      </xdr:grpSpPr>
      <xdr:sp macro="" textlink="">
        <xdr:nvSpPr>
          <xdr:cNvPr id="258357" name="Line 812">
            <a:extLst>
              <a:ext uri="{FF2B5EF4-FFF2-40B4-BE49-F238E27FC236}">
                <a16:creationId xmlns:a16="http://schemas.microsoft.com/office/drawing/2014/main" id="{43AEF357-0913-7EB5-7F01-CB0FE87D5CA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58" name="Line 813">
            <a:extLst>
              <a:ext uri="{FF2B5EF4-FFF2-40B4-BE49-F238E27FC236}">
                <a16:creationId xmlns:a16="http://schemas.microsoft.com/office/drawing/2014/main" id="{F7BD6BC7-ECFF-04DF-9212-89425302962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59" name="Freeform 814">
            <a:extLst>
              <a:ext uri="{FF2B5EF4-FFF2-40B4-BE49-F238E27FC236}">
                <a16:creationId xmlns:a16="http://schemas.microsoft.com/office/drawing/2014/main" id="{004A3658-0C34-6ADD-668A-498C59FBD36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91" name="AutoShape 815">
          <a:extLst>
            <a:ext uri="{FF2B5EF4-FFF2-40B4-BE49-F238E27FC236}">
              <a16:creationId xmlns:a16="http://schemas.microsoft.com/office/drawing/2014/main" id="{CE75E26E-8D94-6F40-0F2E-20CFB34B42B4}"/>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792" name="Group 816">
          <a:extLst>
            <a:ext uri="{FF2B5EF4-FFF2-40B4-BE49-F238E27FC236}">
              <a16:creationId xmlns:a16="http://schemas.microsoft.com/office/drawing/2014/main" id="{69E623E1-3DE6-702C-1303-E7CD6B4568BB}"/>
            </a:ext>
          </a:extLst>
        </xdr:cNvPr>
        <xdr:cNvGrpSpPr>
          <a:grpSpLocks/>
        </xdr:cNvGrpSpPr>
      </xdr:nvGrpSpPr>
      <xdr:grpSpPr bwMode="auto">
        <a:xfrm>
          <a:off x="9201150" y="12087225"/>
          <a:ext cx="0" cy="0"/>
          <a:chOff x="39" y="258"/>
          <a:chExt cx="89" cy="41"/>
        </a:xfrm>
      </xdr:grpSpPr>
      <xdr:sp macro="" textlink="">
        <xdr:nvSpPr>
          <xdr:cNvPr id="258354" name="Line 817">
            <a:extLst>
              <a:ext uri="{FF2B5EF4-FFF2-40B4-BE49-F238E27FC236}">
                <a16:creationId xmlns:a16="http://schemas.microsoft.com/office/drawing/2014/main" id="{B935EC00-22FE-622E-C0D8-D96219E3CE5F}"/>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55" name="Line 818">
            <a:extLst>
              <a:ext uri="{FF2B5EF4-FFF2-40B4-BE49-F238E27FC236}">
                <a16:creationId xmlns:a16="http://schemas.microsoft.com/office/drawing/2014/main" id="{844CE446-B39E-B16C-8688-9FB077E7C7E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56" name="Freeform 819">
            <a:extLst>
              <a:ext uri="{FF2B5EF4-FFF2-40B4-BE49-F238E27FC236}">
                <a16:creationId xmlns:a16="http://schemas.microsoft.com/office/drawing/2014/main" id="{4137EC5B-8E99-EE49-FA21-C5B894D2F302}"/>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793" name="AutoShape 820">
          <a:extLst>
            <a:ext uri="{FF2B5EF4-FFF2-40B4-BE49-F238E27FC236}">
              <a16:creationId xmlns:a16="http://schemas.microsoft.com/office/drawing/2014/main" id="{35A6B052-86EB-52A2-AEA7-4A8B098C499F}"/>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94" name="AutoShape 821">
          <a:extLst>
            <a:ext uri="{FF2B5EF4-FFF2-40B4-BE49-F238E27FC236}">
              <a16:creationId xmlns:a16="http://schemas.microsoft.com/office/drawing/2014/main" id="{2166813F-C65A-C7D1-79D4-2B6D4FF7B83B}"/>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95" name="AutoShape 822">
          <a:extLst>
            <a:ext uri="{FF2B5EF4-FFF2-40B4-BE49-F238E27FC236}">
              <a16:creationId xmlns:a16="http://schemas.microsoft.com/office/drawing/2014/main" id="{ECF2E270-5681-4FD5-34A0-FD7501422FEE}"/>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96" name="Freeform 823">
          <a:extLst>
            <a:ext uri="{FF2B5EF4-FFF2-40B4-BE49-F238E27FC236}">
              <a16:creationId xmlns:a16="http://schemas.microsoft.com/office/drawing/2014/main" id="{3BC8E15E-01D9-3CA7-1CDB-5899191413E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97" name="Line 824">
          <a:extLst>
            <a:ext uri="{FF2B5EF4-FFF2-40B4-BE49-F238E27FC236}">
              <a16:creationId xmlns:a16="http://schemas.microsoft.com/office/drawing/2014/main" id="{2049219F-63D5-C18B-D3CE-4F9346BCD61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98" name="Freeform 825">
          <a:extLst>
            <a:ext uri="{FF2B5EF4-FFF2-40B4-BE49-F238E27FC236}">
              <a16:creationId xmlns:a16="http://schemas.microsoft.com/office/drawing/2014/main" id="{667006BA-25E4-5A17-D9A0-BF433CBD9871}"/>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799" name="Line 826">
          <a:extLst>
            <a:ext uri="{FF2B5EF4-FFF2-40B4-BE49-F238E27FC236}">
              <a16:creationId xmlns:a16="http://schemas.microsoft.com/office/drawing/2014/main" id="{C790C859-9D83-E2A0-3C43-7D34A52202E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0" name="Freeform 827">
          <a:extLst>
            <a:ext uri="{FF2B5EF4-FFF2-40B4-BE49-F238E27FC236}">
              <a16:creationId xmlns:a16="http://schemas.microsoft.com/office/drawing/2014/main" id="{B5254527-EE53-14D6-F102-71F5149879C6}"/>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1" name="Freeform 828">
          <a:extLst>
            <a:ext uri="{FF2B5EF4-FFF2-40B4-BE49-F238E27FC236}">
              <a16:creationId xmlns:a16="http://schemas.microsoft.com/office/drawing/2014/main" id="{16B86FF6-B64C-2AEE-12AA-0146DCA5FF55}"/>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2" name="Line 829">
          <a:extLst>
            <a:ext uri="{FF2B5EF4-FFF2-40B4-BE49-F238E27FC236}">
              <a16:creationId xmlns:a16="http://schemas.microsoft.com/office/drawing/2014/main" id="{392CD4FB-3B94-8A0A-8A4B-934378B5D45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3" name="Line 830">
          <a:extLst>
            <a:ext uri="{FF2B5EF4-FFF2-40B4-BE49-F238E27FC236}">
              <a16:creationId xmlns:a16="http://schemas.microsoft.com/office/drawing/2014/main" id="{1929514E-2326-DD39-D376-EBA52A49FBC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4" name="Line 831">
          <a:extLst>
            <a:ext uri="{FF2B5EF4-FFF2-40B4-BE49-F238E27FC236}">
              <a16:creationId xmlns:a16="http://schemas.microsoft.com/office/drawing/2014/main" id="{420C4BED-8B47-D2C0-CCD6-9D6FA0FAE4A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5" name="Line 832">
          <a:extLst>
            <a:ext uri="{FF2B5EF4-FFF2-40B4-BE49-F238E27FC236}">
              <a16:creationId xmlns:a16="http://schemas.microsoft.com/office/drawing/2014/main" id="{0734248A-A736-B9D3-971E-BC33D0AB57E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6" name="Freeform 833">
          <a:extLst>
            <a:ext uri="{FF2B5EF4-FFF2-40B4-BE49-F238E27FC236}">
              <a16:creationId xmlns:a16="http://schemas.microsoft.com/office/drawing/2014/main" id="{9B4DACC7-04C5-3586-A73F-B3A41FFDEC7D}"/>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7" name="Line 834">
          <a:extLst>
            <a:ext uri="{FF2B5EF4-FFF2-40B4-BE49-F238E27FC236}">
              <a16:creationId xmlns:a16="http://schemas.microsoft.com/office/drawing/2014/main" id="{E5AE6952-AF26-B8A2-F6FA-78751327EC1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8" name="Line 835">
          <a:extLst>
            <a:ext uri="{FF2B5EF4-FFF2-40B4-BE49-F238E27FC236}">
              <a16:creationId xmlns:a16="http://schemas.microsoft.com/office/drawing/2014/main" id="{DF5C302D-3944-6C20-286E-166683365205}"/>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09" name="AutoShape 836">
          <a:extLst>
            <a:ext uri="{FF2B5EF4-FFF2-40B4-BE49-F238E27FC236}">
              <a16:creationId xmlns:a16="http://schemas.microsoft.com/office/drawing/2014/main" id="{B182830F-7A92-0BA1-F20B-6C12EBA9CEEB}"/>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10" name="Group 837">
          <a:extLst>
            <a:ext uri="{FF2B5EF4-FFF2-40B4-BE49-F238E27FC236}">
              <a16:creationId xmlns:a16="http://schemas.microsoft.com/office/drawing/2014/main" id="{CC3C0D43-4007-1BEE-F38B-46AB2A6CDBA8}"/>
            </a:ext>
          </a:extLst>
        </xdr:cNvPr>
        <xdr:cNvGrpSpPr>
          <a:grpSpLocks/>
        </xdr:cNvGrpSpPr>
      </xdr:nvGrpSpPr>
      <xdr:grpSpPr bwMode="auto">
        <a:xfrm>
          <a:off x="9201150" y="12087225"/>
          <a:ext cx="0" cy="0"/>
          <a:chOff x="339" y="105"/>
          <a:chExt cx="360" cy="128"/>
        </a:xfrm>
      </xdr:grpSpPr>
      <xdr:sp macro="" textlink="">
        <xdr:nvSpPr>
          <xdr:cNvPr id="258351" name="Line 838">
            <a:extLst>
              <a:ext uri="{FF2B5EF4-FFF2-40B4-BE49-F238E27FC236}">
                <a16:creationId xmlns:a16="http://schemas.microsoft.com/office/drawing/2014/main" id="{4F4BECCA-163B-A3FD-5516-4FB1DAF410B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52" name="Line 839">
            <a:extLst>
              <a:ext uri="{FF2B5EF4-FFF2-40B4-BE49-F238E27FC236}">
                <a16:creationId xmlns:a16="http://schemas.microsoft.com/office/drawing/2014/main" id="{3584E4B9-A13D-8CC6-18AE-63D3B5B458EC}"/>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53" name="Freeform 840">
            <a:extLst>
              <a:ext uri="{FF2B5EF4-FFF2-40B4-BE49-F238E27FC236}">
                <a16:creationId xmlns:a16="http://schemas.microsoft.com/office/drawing/2014/main" id="{6FBC4E53-258B-6FE7-EC83-2C05F2F76D9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811" name="Group 841">
          <a:extLst>
            <a:ext uri="{FF2B5EF4-FFF2-40B4-BE49-F238E27FC236}">
              <a16:creationId xmlns:a16="http://schemas.microsoft.com/office/drawing/2014/main" id="{A12129FE-D512-CBEA-5782-39455C84AC37}"/>
            </a:ext>
          </a:extLst>
        </xdr:cNvPr>
        <xdr:cNvGrpSpPr>
          <a:grpSpLocks/>
        </xdr:cNvGrpSpPr>
      </xdr:nvGrpSpPr>
      <xdr:grpSpPr bwMode="auto">
        <a:xfrm>
          <a:off x="9201150" y="12087225"/>
          <a:ext cx="0" cy="0"/>
          <a:chOff x="3" y="168"/>
          <a:chExt cx="312" cy="74"/>
        </a:xfrm>
      </xdr:grpSpPr>
      <xdr:sp macro="" textlink="">
        <xdr:nvSpPr>
          <xdr:cNvPr id="258348" name="Line 842">
            <a:extLst>
              <a:ext uri="{FF2B5EF4-FFF2-40B4-BE49-F238E27FC236}">
                <a16:creationId xmlns:a16="http://schemas.microsoft.com/office/drawing/2014/main" id="{D7B4703B-7FDD-D666-34EF-6509E7DA37A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49" name="Line 843">
            <a:extLst>
              <a:ext uri="{FF2B5EF4-FFF2-40B4-BE49-F238E27FC236}">
                <a16:creationId xmlns:a16="http://schemas.microsoft.com/office/drawing/2014/main" id="{E9B38E69-8E22-A55A-CBCB-2BD6C877FE8B}"/>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50" name="Freeform 844">
            <a:extLst>
              <a:ext uri="{FF2B5EF4-FFF2-40B4-BE49-F238E27FC236}">
                <a16:creationId xmlns:a16="http://schemas.microsoft.com/office/drawing/2014/main" id="{03B7F437-91E7-E884-5573-8B583678FA9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12" name="AutoShape 845">
          <a:extLst>
            <a:ext uri="{FF2B5EF4-FFF2-40B4-BE49-F238E27FC236}">
              <a16:creationId xmlns:a16="http://schemas.microsoft.com/office/drawing/2014/main" id="{D3C2EC0F-DA4E-BE2F-0FAE-3654BDAFAF6A}"/>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13" name="Group 846">
          <a:extLst>
            <a:ext uri="{FF2B5EF4-FFF2-40B4-BE49-F238E27FC236}">
              <a16:creationId xmlns:a16="http://schemas.microsoft.com/office/drawing/2014/main" id="{5DE64763-9121-9DDF-E60F-C2570B1D3C4E}"/>
            </a:ext>
          </a:extLst>
        </xdr:cNvPr>
        <xdr:cNvGrpSpPr>
          <a:grpSpLocks/>
        </xdr:cNvGrpSpPr>
      </xdr:nvGrpSpPr>
      <xdr:grpSpPr bwMode="auto">
        <a:xfrm>
          <a:off x="9201150" y="12087225"/>
          <a:ext cx="0" cy="0"/>
          <a:chOff x="39" y="258"/>
          <a:chExt cx="89" cy="41"/>
        </a:xfrm>
      </xdr:grpSpPr>
      <xdr:sp macro="" textlink="">
        <xdr:nvSpPr>
          <xdr:cNvPr id="258345" name="Line 847">
            <a:extLst>
              <a:ext uri="{FF2B5EF4-FFF2-40B4-BE49-F238E27FC236}">
                <a16:creationId xmlns:a16="http://schemas.microsoft.com/office/drawing/2014/main" id="{27DF9C8F-9CCD-9EF1-F8C0-3318ED28AA72}"/>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46" name="Line 848">
            <a:extLst>
              <a:ext uri="{FF2B5EF4-FFF2-40B4-BE49-F238E27FC236}">
                <a16:creationId xmlns:a16="http://schemas.microsoft.com/office/drawing/2014/main" id="{1183611D-AAE7-D714-1015-3C3774B9EE84}"/>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47" name="Freeform 849">
            <a:extLst>
              <a:ext uri="{FF2B5EF4-FFF2-40B4-BE49-F238E27FC236}">
                <a16:creationId xmlns:a16="http://schemas.microsoft.com/office/drawing/2014/main" id="{5722787A-AE81-D810-672A-FB030B27FA86}"/>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14" name="AutoShape 850">
          <a:extLst>
            <a:ext uri="{FF2B5EF4-FFF2-40B4-BE49-F238E27FC236}">
              <a16:creationId xmlns:a16="http://schemas.microsoft.com/office/drawing/2014/main" id="{159071E8-43AB-340E-3DE7-94445DA87D7E}"/>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15" name="AutoShape 851">
          <a:extLst>
            <a:ext uri="{FF2B5EF4-FFF2-40B4-BE49-F238E27FC236}">
              <a16:creationId xmlns:a16="http://schemas.microsoft.com/office/drawing/2014/main" id="{32150FD2-71FB-1974-F645-D98B1C533CA9}"/>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16" name="AutoShape 852">
          <a:extLst>
            <a:ext uri="{FF2B5EF4-FFF2-40B4-BE49-F238E27FC236}">
              <a16:creationId xmlns:a16="http://schemas.microsoft.com/office/drawing/2014/main" id="{09E17DF6-1E82-866F-ED1B-40E8C3919F7A}"/>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17" name="Freeform 853">
          <a:extLst>
            <a:ext uri="{FF2B5EF4-FFF2-40B4-BE49-F238E27FC236}">
              <a16:creationId xmlns:a16="http://schemas.microsoft.com/office/drawing/2014/main" id="{C3B6255C-2637-018B-1C38-D3FF54A9B1D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18" name="Line 854">
          <a:extLst>
            <a:ext uri="{FF2B5EF4-FFF2-40B4-BE49-F238E27FC236}">
              <a16:creationId xmlns:a16="http://schemas.microsoft.com/office/drawing/2014/main" id="{070861D0-6E1C-CF3E-9010-6450399F6DE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19" name="Freeform 855">
          <a:extLst>
            <a:ext uri="{FF2B5EF4-FFF2-40B4-BE49-F238E27FC236}">
              <a16:creationId xmlns:a16="http://schemas.microsoft.com/office/drawing/2014/main" id="{0E776E70-2A65-7D8D-5E94-4273C8AC7360}"/>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0" name="Line 856">
          <a:extLst>
            <a:ext uri="{FF2B5EF4-FFF2-40B4-BE49-F238E27FC236}">
              <a16:creationId xmlns:a16="http://schemas.microsoft.com/office/drawing/2014/main" id="{594C4DCA-238B-A58A-206A-ECD9DA51BCAF}"/>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1" name="Freeform 857">
          <a:extLst>
            <a:ext uri="{FF2B5EF4-FFF2-40B4-BE49-F238E27FC236}">
              <a16:creationId xmlns:a16="http://schemas.microsoft.com/office/drawing/2014/main" id="{3E0C2BE9-8FDE-B988-F346-478850113651}"/>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2" name="Freeform 858">
          <a:extLst>
            <a:ext uri="{FF2B5EF4-FFF2-40B4-BE49-F238E27FC236}">
              <a16:creationId xmlns:a16="http://schemas.microsoft.com/office/drawing/2014/main" id="{03F2526E-8047-5530-1397-6A8632AA869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3" name="Line 859">
          <a:extLst>
            <a:ext uri="{FF2B5EF4-FFF2-40B4-BE49-F238E27FC236}">
              <a16:creationId xmlns:a16="http://schemas.microsoft.com/office/drawing/2014/main" id="{D5C1563B-ED62-455F-1B1D-8EF463F3FE1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4" name="Line 860">
          <a:extLst>
            <a:ext uri="{FF2B5EF4-FFF2-40B4-BE49-F238E27FC236}">
              <a16:creationId xmlns:a16="http://schemas.microsoft.com/office/drawing/2014/main" id="{BFA087B2-3CDD-366E-9C86-E801123A31F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5" name="Line 861">
          <a:extLst>
            <a:ext uri="{FF2B5EF4-FFF2-40B4-BE49-F238E27FC236}">
              <a16:creationId xmlns:a16="http://schemas.microsoft.com/office/drawing/2014/main" id="{9DA15216-6BEA-C480-4B11-C64ED376C60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6" name="Line 862">
          <a:extLst>
            <a:ext uri="{FF2B5EF4-FFF2-40B4-BE49-F238E27FC236}">
              <a16:creationId xmlns:a16="http://schemas.microsoft.com/office/drawing/2014/main" id="{97897C3F-741F-7CF3-45FD-D2D6565F3E0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7" name="Freeform 863">
          <a:extLst>
            <a:ext uri="{FF2B5EF4-FFF2-40B4-BE49-F238E27FC236}">
              <a16:creationId xmlns:a16="http://schemas.microsoft.com/office/drawing/2014/main" id="{23086865-6669-BF8B-9A8A-9BCF32B153B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8" name="Line 864">
          <a:extLst>
            <a:ext uri="{FF2B5EF4-FFF2-40B4-BE49-F238E27FC236}">
              <a16:creationId xmlns:a16="http://schemas.microsoft.com/office/drawing/2014/main" id="{8CE5FA1A-63BA-D128-D867-8946522D64D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29" name="Line 865">
          <a:extLst>
            <a:ext uri="{FF2B5EF4-FFF2-40B4-BE49-F238E27FC236}">
              <a16:creationId xmlns:a16="http://schemas.microsoft.com/office/drawing/2014/main" id="{2B3D3D18-475D-FFF5-D48D-27888F6C3511}"/>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30" name="AutoShape 866">
          <a:extLst>
            <a:ext uri="{FF2B5EF4-FFF2-40B4-BE49-F238E27FC236}">
              <a16:creationId xmlns:a16="http://schemas.microsoft.com/office/drawing/2014/main" id="{212E2A67-9A7B-A89F-7644-6265D63EA859}"/>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31" name="Group 867">
          <a:extLst>
            <a:ext uri="{FF2B5EF4-FFF2-40B4-BE49-F238E27FC236}">
              <a16:creationId xmlns:a16="http://schemas.microsoft.com/office/drawing/2014/main" id="{22A0E1E7-64DE-233D-FCE1-586A58155C74}"/>
            </a:ext>
          </a:extLst>
        </xdr:cNvPr>
        <xdr:cNvGrpSpPr>
          <a:grpSpLocks/>
        </xdr:cNvGrpSpPr>
      </xdr:nvGrpSpPr>
      <xdr:grpSpPr bwMode="auto">
        <a:xfrm>
          <a:off x="9201150" y="12087225"/>
          <a:ext cx="0" cy="0"/>
          <a:chOff x="339" y="105"/>
          <a:chExt cx="360" cy="128"/>
        </a:xfrm>
      </xdr:grpSpPr>
      <xdr:sp macro="" textlink="">
        <xdr:nvSpPr>
          <xdr:cNvPr id="258342" name="Line 868">
            <a:extLst>
              <a:ext uri="{FF2B5EF4-FFF2-40B4-BE49-F238E27FC236}">
                <a16:creationId xmlns:a16="http://schemas.microsoft.com/office/drawing/2014/main" id="{6339E911-E20F-BAF2-0DB9-D457AFD0E6C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43" name="Line 869">
            <a:extLst>
              <a:ext uri="{FF2B5EF4-FFF2-40B4-BE49-F238E27FC236}">
                <a16:creationId xmlns:a16="http://schemas.microsoft.com/office/drawing/2014/main" id="{496AE84C-16E4-CD44-3892-EAED86346CE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44" name="Freeform 870">
            <a:extLst>
              <a:ext uri="{FF2B5EF4-FFF2-40B4-BE49-F238E27FC236}">
                <a16:creationId xmlns:a16="http://schemas.microsoft.com/office/drawing/2014/main" id="{64C6D350-70AA-7817-693E-E5AD409EFA1D}"/>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832" name="Group 871">
          <a:extLst>
            <a:ext uri="{FF2B5EF4-FFF2-40B4-BE49-F238E27FC236}">
              <a16:creationId xmlns:a16="http://schemas.microsoft.com/office/drawing/2014/main" id="{1BF25FB5-CA4B-B5D5-F6C6-D9A4816E1517}"/>
            </a:ext>
          </a:extLst>
        </xdr:cNvPr>
        <xdr:cNvGrpSpPr>
          <a:grpSpLocks/>
        </xdr:cNvGrpSpPr>
      </xdr:nvGrpSpPr>
      <xdr:grpSpPr bwMode="auto">
        <a:xfrm>
          <a:off x="9201150" y="12087225"/>
          <a:ext cx="0" cy="0"/>
          <a:chOff x="135" y="258"/>
          <a:chExt cx="144" cy="41"/>
        </a:xfrm>
      </xdr:grpSpPr>
      <xdr:sp macro="" textlink="">
        <xdr:nvSpPr>
          <xdr:cNvPr id="258340" name="Freeform 872">
            <a:extLst>
              <a:ext uri="{FF2B5EF4-FFF2-40B4-BE49-F238E27FC236}">
                <a16:creationId xmlns:a16="http://schemas.microsoft.com/office/drawing/2014/main" id="{298596EF-CDB1-725B-5856-9ADE6A88BD4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41" name="Freeform 873">
            <a:extLst>
              <a:ext uri="{FF2B5EF4-FFF2-40B4-BE49-F238E27FC236}">
                <a16:creationId xmlns:a16="http://schemas.microsoft.com/office/drawing/2014/main" id="{A4BE762A-AF66-354E-C9DB-0AD3BA286D7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833" name="Group 874">
          <a:extLst>
            <a:ext uri="{FF2B5EF4-FFF2-40B4-BE49-F238E27FC236}">
              <a16:creationId xmlns:a16="http://schemas.microsoft.com/office/drawing/2014/main" id="{7151BF32-8590-2D27-DE80-510D8CB4644D}"/>
            </a:ext>
          </a:extLst>
        </xdr:cNvPr>
        <xdr:cNvGrpSpPr>
          <a:grpSpLocks/>
        </xdr:cNvGrpSpPr>
      </xdr:nvGrpSpPr>
      <xdr:grpSpPr bwMode="auto">
        <a:xfrm>
          <a:off x="9201150" y="12087225"/>
          <a:ext cx="0" cy="0"/>
          <a:chOff x="3" y="168"/>
          <a:chExt cx="312" cy="74"/>
        </a:xfrm>
      </xdr:grpSpPr>
      <xdr:sp macro="" textlink="">
        <xdr:nvSpPr>
          <xdr:cNvPr id="258337" name="Line 875">
            <a:extLst>
              <a:ext uri="{FF2B5EF4-FFF2-40B4-BE49-F238E27FC236}">
                <a16:creationId xmlns:a16="http://schemas.microsoft.com/office/drawing/2014/main" id="{66D2B270-1ECA-EB28-BE57-F47467C703BE}"/>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38" name="Line 876">
            <a:extLst>
              <a:ext uri="{FF2B5EF4-FFF2-40B4-BE49-F238E27FC236}">
                <a16:creationId xmlns:a16="http://schemas.microsoft.com/office/drawing/2014/main" id="{30201049-BDD0-95EF-8B9A-25E1E3A09F76}"/>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39" name="Freeform 877">
            <a:extLst>
              <a:ext uri="{FF2B5EF4-FFF2-40B4-BE49-F238E27FC236}">
                <a16:creationId xmlns:a16="http://schemas.microsoft.com/office/drawing/2014/main" id="{3729A58D-0482-44C1-5C0B-E71827AD8B18}"/>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34" name="AutoShape 878">
          <a:extLst>
            <a:ext uri="{FF2B5EF4-FFF2-40B4-BE49-F238E27FC236}">
              <a16:creationId xmlns:a16="http://schemas.microsoft.com/office/drawing/2014/main" id="{A89264D2-6E81-EDFF-3C5A-A26F1D46FB1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35" name="Group 879">
          <a:extLst>
            <a:ext uri="{FF2B5EF4-FFF2-40B4-BE49-F238E27FC236}">
              <a16:creationId xmlns:a16="http://schemas.microsoft.com/office/drawing/2014/main" id="{42794758-5FB9-993C-56A5-BF59D2FDA115}"/>
            </a:ext>
          </a:extLst>
        </xdr:cNvPr>
        <xdr:cNvGrpSpPr>
          <a:grpSpLocks/>
        </xdr:cNvGrpSpPr>
      </xdr:nvGrpSpPr>
      <xdr:grpSpPr bwMode="auto">
        <a:xfrm>
          <a:off x="9201150" y="12087225"/>
          <a:ext cx="0" cy="0"/>
          <a:chOff x="39" y="258"/>
          <a:chExt cx="89" cy="41"/>
        </a:xfrm>
      </xdr:grpSpPr>
      <xdr:sp macro="" textlink="">
        <xdr:nvSpPr>
          <xdr:cNvPr id="258334" name="Line 880">
            <a:extLst>
              <a:ext uri="{FF2B5EF4-FFF2-40B4-BE49-F238E27FC236}">
                <a16:creationId xmlns:a16="http://schemas.microsoft.com/office/drawing/2014/main" id="{538AFA76-F025-1958-1333-D0F279D36623}"/>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35" name="Line 881">
            <a:extLst>
              <a:ext uri="{FF2B5EF4-FFF2-40B4-BE49-F238E27FC236}">
                <a16:creationId xmlns:a16="http://schemas.microsoft.com/office/drawing/2014/main" id="{40A5F336-2018-522C-9244-EEC2BDDD79FA}"/>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36" name="Freeform 882">
            <a:extLst>
              <a:ext uri="{FF2B5EF4-FFF2-40B4-BE49-F238E27FC236}">
                <a16:creationId xmlns:a16="http://schemas.microsoft.com/office/drawing/2014/main" id="{3C5BCFA1-F154-6C11-18E5-255F6B981CB9}"/>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36" name="AutoShape 883">
          <a:extLst>
            <a:ext uri="{FF2B5EF4-FFF2-40B4-BE49-F238E27FC236}">
              <a16:creationId xmlns:a16="http://schemas.microsoft.com/office/drawing/2014/main" id="{555B5996-08AD-820F-58F0-A664E07F5874}"/>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37" name="AutoShape 884">
          <a:extLst>
            <a:ext uri="{FF2B5EF4-FFF2-40B4-BE49-F238E27FC236}">
              <a16:creationId xmlns:a16="http://schemas.microsoft.com/office/drawing/2014/main" id="{19DC3A9A-4507-C1F0-D586-BAE6AA034BD1}"/>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38" name="AutoShape 885">
          <a:extLst>
            <a:ext uri="{FF2B5EF4-FFF2-40B4-BE49-F238E27FC236}">
              <a16:creationId xmlns:a16="http://schemas.microsoft.com/office/drawing/2014/main" id="{7F138D57-B942-FA94-8B6F-41C2B3174FA8}"/>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39" name="Freeform 886">
          <a:extLst>
            <a:ext uri="{FF2B5EF4-FFF2-40B4-BE49-F238E27FC236}">
              <a16:creationId xmlns:a16="http://schemas.microsoft.com/office/drawing/2014/main" id="{7FA4CEE4-5ABA-436E-0AB6-9F5FDBEDEA14}"/>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0" name="Line 887">
          <a:extLst>
            <a:ext uri="{FF2B5EF4-FFF2-40B4-BE49-F238E27FC236}">
              <a16:creationId xmlns:a16="http://schemas.microsoft.com/office/drawing/2014/main" id="{0A4ACC66-5BA0-85D4-CF24-5132BB406EDE}"/>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1" name="Freeform 888">
          <a:extLst>
            <a:ext uri="{FF2B5EF4-FFF2-40B4-BE49-F238E27FC236}">
              <a16:creationId xmlns:a16="http://schemas.microsoft.com/office/drawing/2014/main" id="{DCBB8896-B507-5FC6-2E07-C3A059A55134}"/>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2" name="Line 889">
          <a:extLst>
            <a:ext uri="{FF2B5EF4-FFF2-40B4-BE49-F238E27FC236}">
              <a16:creationId xmlns:a16="http://schemas.microsoft.com/office/drawing/2014/main" id="{10901340-4BC6-FF91-99C9-4920F808A5CB}"/>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3" name="Freeform 890">
          <a:extLst>
            <a:ext uri="{FF2B5EF4-FFF2-40B4-BE49-F238E27FC236}">
              <a16:creationId xmlns:a16="http://schemas.microsoft.com/office/drawing/2014/main" id="{8DEDE924-07C4-94A2-8A97-9B71475399CA}"/>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4" name="Freeform 891">
          <a:extLst>
            <a:ext uri="{FF2B5EF4-FFF2-40B4-BE49-F238E27FC236}">
              <a16:creationId xmlns:a16="http://schemas.microsoft.com/office/drawing/2014/main" id="{E62E619E-0EC2-AA40-8918-314A4BCCF1D5}"/>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5" name="Line 892">
          <a:extLst>
            <a:ext uri="{FF2B5EF4-FFF2-40B4-BE49-F238E27FC236}">
              <a16:creationId xmlns:a16="http://schemas.microsoft.com/office/drawing/2014/main" id="{F43E4E49-18E8-36BB-5E29-AD17438F7C4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6" name="Line 893">
          <a:extLst>
            <a:ext uri="{FF2B5EF4-FFF2-40B4-BE49-F238E27FC236}">
              <a16:creationId xmlns:a16="http://schemas.microsoft.com/office/drawing/2014/main" id="{51C92F83-4507-7A66-FF24-799C9EA1941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7" name="Line 894">
          <a:extLst>
            <a:ext uri="{FF2B5EF4-FFF2-40B4-BE49-F238E27FC236}">
              <a16:creationId xmlns:a16="http://schemas.microsoft.com/office/drawing/2014/main" id="{866E8F34-04D7-7029-A90B-DF75FF05177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8" name="Line 895">
          <a:extLst>
            <a:ext uri="{FF2B5EF4-FFF2-40B4-BE49-F238E27FC236}">
              <a16:creationId xmlns:a16="http://schemas.microsoft.com/office/drawing/2014/main" id="{DAC3CB54-36BA-E68D-175F-0069D090668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49" name="Freeform 896">
          <a:extLst>
            <a:ext uri="{FF2B5EF4-FFF2-40B4-BE49-F238E27FC236}">
              <a16:creationId xmlns:a16="http://schemas.microsoft.com/office/drawing/2014/main" id="{D0C2440F-5159-7A26-FADE-F31C750E5B5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50" name="Line 897">
          <a:extLst>
            <a:ext uri="{FF2B5EF4-FFF2-40B4-BE49-F238E27FC236}">
              <a16:creationId xmlns:a16="http://schemas.microsoft.com/office/drawing/2014/main" id="{C56F462A-07E9-D686-4B27-7DCE558AAB0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51" name="Group 898">
          <a:extLst>
            <a:ext uri="{FF2B5EF4-FFF2-40B4-BE49-F238E27FC236}">
              <a16:creationId xmlns:a16="http://schemas.microsoft.com/office/drawing/2014/main" id="{C4ABA3F2-DD06-3167-A6D7-F4F2274D97FF}"/>
            </a:ext>
          </a:extLst>
        </xdr:cNvPr>
        <xdr:cNvGrpSpPr>
          <a:grpSpLocks/>
        </xdr:cNvGrpSpPr>
      </xdr:nvGrpSpPr>
      <xdr:grpSpPr bwMode="auto">
        <a:xfrm>
          <a:off x="9201150" y="12087225"/>
          <a:ext cx="0" cy="0"/>
          <a:chOff x="135" y="258"/>
          <a:chExt cx="144" cy="41"/>
        </a:xfrm>
      </xdr:grpSpPr>
      <xdr:sp macro="" textlink="">
        <xdr:nvSpPr>
          <xdr:cNvPr id="258332" name="Freeform 899">
            <a:extLst>
              <a:ext uri="{FF2B5EF4-FFF2-40B4-BE49-F238E27FC236}">
                <a16:creationId xmlns:a16="http://schemas.microsoft.com/office/drawing/2014/main" id="{D11E640F-51AC-27A1-17CE-8F338E2CA23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33" name="Freeform 900">
            <a:extLst>
              <a:ext uri="{FF2B5EF4-FFF2-40B4-BE49-F238E27FC236}">
                <a16:creationId xmlns:a16="http://schemas.microsoft.com/office/drawing/2014/main" id="{36157B99-C635-6995-D4A2-D3CB674F586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84</xdr:row>
      <xdr:rowOff>0</xdr:rowOff>
    </xdr:from>
    <xdr:to>
      <xdr:col>50</xdr:col>
      <xdr:colOff>0</xdr:colOff>
      <xdr:row>84</xdr:row>
      <xdr:rowOff>0</xdr:rowOff>
    </xdr:to>
    <xdr:sp macro="" textlink="">
      <xdr:nvSpPr>
        <xdr:cNvPr id="256852" name="Line 974">
          <a:extLst>
            <a:ext uri="{FF2B5EF4-FFF2-40B4-BE49-F238E27FC236}">
              <a16:creationId xmlns:a16="http://schemas.microsoft.com/office/drawing/2014/main" id="{4769920E-EBC8-2549-D1B8-1C0BD5416148}"/>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53" name="Line 981">
          <a:extLst>
            <a:ext uri="{FF2B5EF4-FFF2-40B4-BE49-F238E27FC236}">
              <a16:creationId xmlns:a16="http://schemas.microsoft.com/office/drawing/2014/main" id="{7D882193-5C2C-AA04-8040-F63809A19F6E}"/>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54" name="Line 982">
          <a:extLst>
            <a:ext uri="{FF2B5EF4-FFF2-40B4-BE49-F238E27FC236}">
              <a16:creationId xmlns:a16="http://schemas.microsoft.com/office/drawing/2014/main" id="{799C292B-0F39-F335-31CB-D3CC8A81C6F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55" name="Line 983">
          <a:extLst>
            <a:ext uri="{FF2B5EF4-FFF2-40B4-BE49-F238E27FC236}">
              <a16:creationId xmlns:a16="http://schemas.microsoft.com/office/drawing/2014/main" id="{79861A78-A7D2-253E-8A57-0E23ED796B0E}"/>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6856" name="Line 995">
          <a:extLst>
            <a:ext uri="{FF2B5EF4-FFF2-40B4-BE49-F238E27FC236}">
              <a16:creationId xmlns:a16="http://schemas.microsoft.com/office/drawing/2014/main" id="{566482D9-8BF1-F0CD-185D-F3C222706A35}"/>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857" name="Line 996">
          <a:extLst>
            <a:ext uri="{FF2B5EF4-FFF2-40B4-BE49-F238E27FC236}">
              <a16:creationId xmlns:a16="http://schemas.microsoft.com/office/drawing/2014/main" id="{7CA9CBC0-502D-27C6-F8BF-E3F852449002}"/>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58" name="Line 998">
          <a:extLst>
            <a:ext uri="{FF2B5EF4-FFF2-40B4-BE49-F238E27FC236}">
              <a16:creationId xmlns:a16="http://schemas.microsoft.com/office/drawing/2014/main" id="{E1E5E09A-8CAE-42EF-4367-9ACEA5591A8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59" name="AutoShape 999">
          <a:extLst>
            <a:ext uri="{FF2B5EF4-FFF2-40B4-BE49-F238E27FC236}">
              <a16:creationId xmlns:a16="http://schemas.microsoft.com/office/drawing/2014/main" id="{673E4B6A-E145-AFF7-3D7C-584FC463EDD7}"/>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60" name="Group 1000">
          <a:extLst>
            <a:ext uri="{FF2B5EF4-FFF2-40B4-BE49-F238E27FC236}">
              <a16:creationId xmlns:a16="http://schemas.microsoft.com/office/drawing/2014/main" id="{F4C28E49-CDD7-23FA-F2F5-135F9978A070}"/>
            </a:ext>
          </a:extLst>
        </xdr:cNvPr>
        <xdr:cNvGrpSpPr>
          <a:grpSpLocks/>
        </xdr:cNvGrpSpPr>
      </xdr:nvGrpSpPr>
      <xdr:grpSpPr bwMode="auto">
        <a:xfrm>
          <a:off x="9201150" y="12087225"/>
          <a:ext cx="0" cy="0"/>
          <a:chOff x="339" y="105"/>
          <a:chExt cx="360" cy="128"/>
        </a:xfrm>
      </xdr:grpSpPr>
      <xdr:sp macro="" textlink="">
        <xdr:nvSpPr>
          <xdr:cNvPr id="258329" name="Line 1001">
            <a:extLst>
              <a:ext uri="{FF2B5EF4-FFF2-40B4-BE49-F238E27FC236}">
                <a16:creationId xmlns:a16="http://schemas.microsoft.com/office/drawing/2014/main" id="{F237CC43-FF2C-D144-B47B-3A80B9A5B6D0}"/>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30" name="Line 1002">
            <a:extLst>
              <a:ext uri="{FF2B5EF4-FFF2-40B4-BE49-F238E27FC236}">
                <a16:creationId xmlns:a16="http://schemas.microsoft.com/office/drawing/2014/main" id="{E8D4DAAC-17EF-6CE1-E925-8C8DA26176B0}"/>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31" name="Freeform 1003">
            <a:extLst>
              <a:ext uri="{FF2B5EF4-FFF2-40B4-BE49-F238E27FC236}">
                <a16:creationId xmlns:a16="http://schemas.microsoft.com/office/drawing/2014/main" id="{B922B352-85C5-E1BB-CE34-2656835AFAD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861" name="Group 1004">
          <a:extLst>
            <a:ext uri="{FF2B5EF4-FFF2-40B4-BE49-F238E27FC236}">
              <a16:creationId xmlns:a16="http://schemas.microsoft.com/office/drawing/2014/main" id="{6459B898-4BA1-129B-282D-B4C79312A7F5}"/>
            </a:ext>
          </a:extLst>
        </xdr:cNvPr>
        <xdr:cNvGrpSpPr>
          <a:grpSpLocks/>
        </xdr:cNvGrpSpPr>
      </xdr:nvGrpSpPr>
      <xdr:grpSpPr bwMode="auto">
        <a:xfrm>
          <a:off x="9201150" y="12087225"/>
          <a:ext cx="0" cy="0"/>
          <a:chOff x="135" y="258"/>
          <a:chExt cx="144" cy="41"/>
        </a:xfrm>
      </xdr:grpSpPr>
      <xdr:sp macro="" textlink="">
        <xdr:nvSpPr>
          <xdr:cNvPr id="258327" name="Freeform 1005">
            <a:extLst>
              <a:ext uri="{FF2B5EF4-FFF2-40B4-BE49-F238E27FC236}">
                <a16:creationId xmlns:a16="http://schemas.microsoft.com/office/drawing/2014/main" id="{BB9BCB19-4531-A968-420D-08A9E682717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28" name="Freeform 1006">
            <a:extLst>
              <a:ext uri="{FF2B5EF4-FFF2-40B4-BE49-F238E27FC236}">
                <a16:creationId xmlns:a16="http://schemas.microsoft.com/office/drawing/2014/main" id="{B8E78BBF-2969-C359-CFAC-5849E54AA34A}"/>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862" name="Group 1007">
          <a:extLst>
            <a:ext uri="{FF2B5EF4-FFF2-40B4-BE49-F238E27FC236}">
              <a16:creationId xmlns:a16="http://schemas.microsoft.com/office/drawing/2014/main" id="{EE4B134C-5858-A95E-DA77-84BAC006EE0E}"/>
            </a:ext>
          </a:extLst>
        </xdr:cNvPr>
        <xdr:cNvGrpSpPr>
          <a:grpSpLocks/>
        </xdr:cNvGrpSpPr>
      </xdr:nvGrpSpPr>
      <xdr:grpSpPr bwMode="auto">
        <a:xfrm>
          <a:off x="9201150" y="12087225"/>
          <a:ext cx="0" cy="0"/>
          <a:chOff x="3" y="168"/>
          <a:chExt cx="312" cy="74"/>
        </a:xfrm>
      </xdr:grpSpPr>
      <xdr:sp macro="" textlink="">
        <xdr:nvSpPr>
          <xdr:cNvPr id="258324" name="Line 1008">
            <a:extLst>
              <a:ext uri="{FF2B5EF4-FFF2-40B4-BE49-F238E27FC236}">
                <a16:creationId xmlns:a16="http://schemas.microsoft.com/office/drawing/2014/main" id="{84CEE2B4-756A-C19B-8F7F-32FB46E8579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25" name="Line 1009">
            <a:extLst>
              <a:ext uri="{FF2B5EF4-FFF2-40B4-BE49-F238E27FC236}">
                <a16:creationId xmlns:a16="http://schemas.microsoft.com/office/drawing/2014/main" id="{C110933B-8310-28B3-3E32-8D3672AF7935}"/>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26" name="Freeform 1010">
            <a:extLst>
              <a:ext uri="{FF2B5EF4-FFF2-40B4-BE49-F238E27FC236}">
                <a16:creationId xmlns:a16="http://schemas.microsoft.com/office/drawing/2014/main" id="{9ABFF637-1526-38FE-2927-95E8147BDA0C}"/>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63" name="AutoShape 1011">
          <a:extLst>
            <a:ext uri="{FF2B5EF4-FFF2-40B4-BE49-F238E27FC236}">
              <a16:creationId xmlns:a16="http://schemas.microsoft.com/office/drawing/2014/main" id="{94F01796-EBAE-D94D-F07B-04B571F05F3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64" name="Group 1012">
          <a:extLst>
            <a:ext uri="{FF2B5EF4-FFF2-40B4-BE49-F238E27FC236}">
              <a16:creationId xmlns:a16="http://schemas.microsoft.com/office/drawing/2014/main" id="{36F6B1F3-2049-8790-D9B3-EA1FA055ADDA}"/>
            </a:ext>
          </a:extLst>
        </xdr:cNvPr>
        <xdr:cNvGrpSpPr>
          <a:grpSpLocks/>
        </xdr:cNvGrpSpPr>
      </xdr:nvGrpSpPr>
      <xdr:grpSpPr bwMode="auto">
        <a:xfrm>
          <a:off x="9201150" y="12087225"/>
          <a:ext cx="0" cy="0"/>
          <a:chOff x="39" y="258"/>
          <a:chExt cx="89" cy="41"/>
        </a:xfrm>
      </xdr:grpSpPr>
      <xdr:sp macro="" textlink="">
        <xdr:nvSpPr>
          <xdr:cNvPr id="258321" name="Line 1013">
            <a:extLst>
              <a:ext uri="{FF2B5EF4-FFF2-40B4-BE49-F238E27FC236}">
                <a16:creationId xmlns:a16="http://schemas.microsoft.com/office/drawing/2014/main" id="{6ED9F79C-A0FE-E6F0-ADF6-EC7C1605A315}"/>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22" name="Line 1014">
            <a:extLst>
              <a:ext uri="{FF2B5EF4-FFF2-40B4-BE49-F238E27FC236}">
                <a16:creationId xmlns:a16="http://schemas.microsoft.com/office/drawing/2014/main" id="{066C4E93-96FA-9749-BF67-61109C449F8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23" name="Freeform 1015">
            <a:extLst>
              <a:ext uri="{FF2B5EF4-FFF2-40B4-BE49-F238E27FC236}">
                <a16:creationId xmlns:a16="http://schemas.microsoft.com/office/drawing/2014/main" id="{D34D4825-B8FF-1893-C187-B6C9720521B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65" name="AutoShape 1016">
          <a:extLst>
            <a:ext uri="{FF2B5EF4-FFF2-40B4-BE49-F238E27FC236}">
              <a16:creationId xmlns:a16="http://schemas.microsoft.com/office/drawing/2014/main" id="{4F45CF2F-4DA8-A8B8-ADC0-9A44B3A840DC}"/>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66" name="AutoShape 1017">
          <a:extLst>
            <a:ext uri="{FF2B5EF4-FFF2-40B4-BE49-F238E27FC236}">
              <a16:creationId xmlns:a16="http://schemas.microsoft.com/office/drawing/2014/main" id="{BB003268-A25D-1C44-C0D1-6A31D5E35840}"/>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67" name="Freeform 1018">
          <a:extLst>
            <a:ext uri="{FF2B5EF4-FFF2-40B4-BE49-F238E27FC236}">
              <a16:creationId xmlns:a16="http://schemas.microsoft.com/office/drawing/2014/main" id="{55190FB7-2CBF-A68F-F7C7-71C9D080DAC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68" name="Line 1019">
          <a:extLst>
            <a:ext uri="{FF2B5EF4-FFF2-40B4-BE49-F238E27FC236}">
              <a16:creationId xmlns:a16="http://schemas.microsoft.com/office/drawing/2014/main" id="{CA26E618-EC35-F03F-69CC-04EC985C2710}"/>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69" name="Freeform 1020">
          <a:extLst>
            <a:ext uri="{FF2B5EF4-FFF2-40B4-BE49-F238E27FC236}">
              <a16:creationId xmlns:a16="http://schemas.microsoft.com/office/drawing/2014/main" id="{3B683C79-3251-3B29-E58B-4269DD4EB68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0" name="Line 1021">
          <a:extLst>
            <a:ext uri="{FF2B5EF4-FFF2-40B4-BE49-F238E27FC236}">
              <a16:creationId xmlns:a16="http://schemas.microsoft.com/office/drawing/2014/main" id="{027104C8-2B1D-6B1C-9EF4-6B8BD519283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1" name="Freeform 1022">
          <a:extLst>
            <a:ext uri="{FF2B5EF4-FFF2-40B4-BE49-F238E27FC236}">
              <a16:creationId xmlns:a16="http://schemas.microsoft.com/office/drawing/2014/main" id="{431414EF-34A7-FD00-F61A-E2941C8EC739}"/>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2" name="Freeform 1023">
          <a:extLst>
            <a:ext uri="{FF2B5EF4-FFF2-40B4-BE49-F238E27FC236}">
              <a16:creationId xmlns:a16="http://schemas.microsoft.com/office/drawing/2014/main" id="{0E1257E6-FF40-0C05-24BD-83821D74A00C}"/>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3" name="Line 1024">
          <a:extLst>
            <a:ext uri="{FF2B5EF4-FFF2-40B4-BE49-F238E27FC236}">
              <a16:creationId xmlns:a16="http://schemas.microsoft.com/office/drawing/2014/main" id="{4DC97FF1-8EB2-AC2C-AD66-E83346BE6CD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4" name="Line 1025">
          <a:extLst>
            <a:ext uri="{FF2B5EF4-FFF2-40B4-BE49-F238E27FC236}">
              <a16:creationId xmlns:a16="http://schemas.microsoft.com/office/drawing/2014/main" id="{068C13D6-963E-2F2F-AF12-BFBC1B5F14EB}"/>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5" name="Line 1026">
          <a:extLst>
            <a:ext uri="{FF2B5EF4-FFF2-40B4-BE49-F238E27FC236}">
              <a16:creationId xmlns:a16="http://schemas.microsoft.com/office/drawing/2014/main" id="{CAE7B8DD-5DBF-DDB1-626A-E27C3CAA6B2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6" name="Line 1027">
          <a:extLst>
            <a:ext uri="{FF2B5EF4-FFF2-40B4-BE49-F238E27FC236}">
              <a16:creationId xmlns:a16="http://schemas.microsoft.com/office/drawing/2014/main" id="{A3BDCCF3-8EC2-5CF8-3AB5-3DFA9CBF47D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7" name="Freeform 1028">
          <a:extLst>
            <a:ext uri="{FF2B5EF4-FFF2-40B4-BE49-F238E27FC236}">
              <a16:creationId xmlns:a16="http://schemas.microsoft.com/office/drawing/2014/main" id="{96C7FDC1-F90A-8317-C518-996900F5265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78" name="Line 1029">
          <a:extLst>
            <a:ext uri="{FF2B5EF4-FFF2-40B4-BE49-F238E27FC236}">
              <a16:creationId xmlns:a16="http://schemas.microsoft.com/office/drawing/2014/main" id="{AE726E24-A270-F403-53CB-3DBF2B68080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56879" name="Line 1091">
          <a:extLst>
            <a:ext uri="{FF2B5EF4-FFF2-40B4-BE49-F238E27FC236}">
              <a16:creationId xmlns:a16="http://schemas.microsoft.com/office/drawing/2014/main" id="{CFB055BC-73BC-A851-1374-9C91F0853178}"/>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80" name="Line 1097">
          <a:extLst>
            <a:ext uri="{FF2B5EF4-FFF2-40B4-BE49-F238E27FC236}">
              <a16:creationId xmlns:a16="http://schemas.microsoft.com/office/drawing/2014/main" id="{D983543A-F4B5-B786-3076-62CEE2A7CC4A}"/>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81" name="Line 1098">
          <a:extLst>
            <a:ext uri="{FF2B5EF4-FFF2-40B4-BE49-F238E27FC236}">
              <a16:creationId xmlns:a16="http://schemas.microsoft.com/office/drawing/2014/main" id="{16928C0A-C519-4BE6-0770-4A24A23B1A5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82" name="Line 1099">
          <a:extLst>
            <a:ext uri="{FF2B5EF4-FFF2-40B4-BE49-F238E27FC236}">
              <a16:creationId xmlns:a16="http://schemas.microsoft.com/office/drawing/2014/main" id="{1E76DFE3-A0ED-2396-ECD0-5DF0E917227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883" name="Line 1104">
          <a:extLst>
            <a:ext uri="{FF2B5EF4-FFF2-40B4-BE49-F238E27FC236}">
              <a16:creationId xmlns:a16="http://schemas.microsoft.com/office/drawing/2014/main" id="{0AEC77C8-F22B-F50B-28A8-B8DC10E31022}"/>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84" name="Line 1106">
          <a:extLst>
            <a:ext uri="{FF2B5EF4-FFF2-40B4-BE49-F238E27FC236}">
              <a16:creationId xmlns:a16="http://schemas.microsoft.com/office/drawing/2014/main" id="{D1ED87E5-F13C-A3D6-F5D1-4C86CF13027F}"/>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85" name="AutoShape 1107">
          <a:extLst>
            <a:ext uri="{FF2B5EF4-FFF2-40B4-BE49-F238E27FC236}">
              <a16:creationId xmlns:a16="http://schemas.microsoft.com/office/drawing/2014/main" id="{D403E7C7-AB41-B28E-0598-62482AC4960E}"/>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86" name="Group 1108">
          <a:extLst>
            <a:ext uri="{FF2B5EF4-FFF2-40B4-BE49-F238E27FC236}">
              <a16:creationId xmlns:a16="http://schemas.microsoft.com/office/drawing/2014/main" id="{01501757-4D7B-BEB8-4B4F-5E914461FB93}"/>
            </a:ext>
          </a:extLst>
        </xdr:cNvPr>
        <xdr:cNvGrpSpPr>
          <a:grpSpLocks/>
        </xdr:cNvGrpSpPr>
      </xdr:nvGrpSpPr>
      <xdr:grpSpPr bwMode="auto">
        <a:xfrm>
          <a:off x="9201150" y="12087225"/>
          <a:ext cx="0" cy="0"/>
          <a:chOff x="339" y="105"/>
          <a:chExt cx="360" cy="128"/>
        </a:xfrm>
      </xdr:grpSpPr>
      <xdr:sp macro="" textlink="">
        <xdr:nvSpPr>
          <xdr:cNvPr id="258318" name="Line 1109">
            <a:extLst>
              <a:ext uri="{FF2B5EF4-FFF2-40B4-BE49-F238E27FC236}">
                <a16:creationId xmlns:a16="http://schemas.microsoft.com/office/drawing/2014/main" id="{7556C7B2-CB74-4E60-04F8-9A2E9B5732F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19" name="Line 1110">
            <a:extLst>
              <a:ext uri="{FF2B5EF4-FFF2-40B4-BE49-F238E27FC236}">
                <a16:creationId xmlns:a16="http://schemas.microsoft.com/office/drawing/2014/main" id="{77E4AE0C-7E3A-492E-B7B2-7B4527654F7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20" name="Freeform 1111">
            <a:extLst>
              <a:ext uri="{FF2B5EF4-FFF2-40B4-BE49-F238E27FC236}">
                <a16:creationId xmlns:a16="http://schemas.microsoft.com/office/drawing/2014/main" id="{B573BADE-C778-B300-44A7-B0B28BB62B81}"/>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887" name="Group 1112">
          <a:extLst>
            <a:ext uri="{FF2B5EF4-FFF2-40B4-BE49-F238E27FC236}">
              <a16:creationId xmlns:a16="http://schemas.microsoft.com/office/drawing/2014/main" id="{2719A4C8-9CC2-EB23-3948-582AB8067F4E}"/>
            </a:ext>
          </a:extLst>
        </xdr:cNvPr>
        <xdr:cNvGrpSpPr>
          <a:grpSpLocks/>
        </xdr:cNvGrpSpPr>
      </xdr:nvGrpSpPr>
      <xdr:grpSpPr bwMode="auto">
        <a:xfrm>
          <a:off x="9201150" y="12087225"/>
          <a:ext cx="0" cy="0"/>
          <a:chOff x="135" y="258"/>
          <a:chExt cx="144" cy="41"/>
        </a:xfrm>
      </xdr:grpSpPr>
      <xdr:sp macro="" textlink="">
        <xdr:nvSpPr>
          <xdr:cNvPr id="258316" name="Freeform 1113">
            <a:extLst>
              <a:ext uri="{FF2B5EF4-FFF2-40B4-BE49-F238E27FC236}">
                <a16:creationId xmlns:a16="http://schemas.microsoft.com/office/drawing/2014/main" id="{9E6ACBF5-7E14-CF2A-AA62-4F6108C1933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17" name="Freeform 1114">
            <a:extLst>
              <a:ext uri="{FF2B5EF4-FFF2-40B4-BE49-F238E27FC236}">
                <a16:creationId xmlns:a16="http://schemas.microsoft.com/office/drawing/2014/main" id="{F105F5E3-77B4-A148-88EF-D97999C67AF7}"/>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888" name="Group 1115">
          <a:extLst>
            <a:ext uri="{FF2B5EF4-FFF2-40B4-BE49-F238E27FC236}">
              <a16:creationId xmlns:a16="http://schemas.microsoft.com/office/drawing/2014/main" id="{6E030147-CD1D-374D-9986-5D570770DFEC}"/>
            </a:ext>
          </a:extLst>
        </xdr:cNvPr>
        <xdr:cNvGrpSpPr>
          <a:grpSpLocks/>
        </xdr:cNvGrpSpPr>
      </xdr:nvGrpSpPr>
      <xdr:grpSpPr bwMode="auto">
        <a:xfrm>
          <a:off x="9201150" y="12087225"/>
          <a:ext cx="0" cy="0"/>
          <a:chOff x="3" y="168"/>
          <a:chExt cx="312" cy="74"/>
        </a:xfrm>
      </xdr:grpSpPr>
      <xdr:sp macro="" textlink="">
        <xdr:nvSpPr>
          <xdr:cNvPr id="258313" name="Line 1116">
            <a:extLst>
              <a:ext uri="{FF2B5EF4-FFF2-40B4-BE49-F238E27FC236}">
                <a16:creationId xmlns:a16="http://schemas.microsoft.com/office/drawing/2014/main" id="{4260EC4C-FCE4-6C52-BF7B-8770117D7213}"/>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14" name="Line 1117">
            <a:extLst>
              <a:ext uri="{FF2B5EF4-FFF2-40B4-BE49-F238E27FC236}">
                <a16:creationId xmlns:a16="http://schemas.microsoft.com/office/drawing/2014/main" id="{0D86DC66-DA91-A16B-0EBA-0C80D2E29D67}"/>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15" name="Freeform 1118">
            <a:extLst>
              <a:ext uri="{FF2B5EF4-FFF2-40B4-BE49-F238E27FC236}">
                <a16:creationId xmlns:a16="http://schemas.microsoft.com/office/drawing/2014/main" id="{8876EA3B-9585-4B7C-4951-39447D86720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89" name="AutoShape 1119">
          <a:extLst>
            <a:ext uri="{FF2B5EF4-FFF2-40B4-BE49-F238E27FC236}">
              <a16:creationId xmlns:a16="http://schemas.microsoft.com/office/drawing/2014/main" id="{865BADC1-F744-BC0C-8411-9DAC85218BC2}"/>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890" name="Group 1120">
          <a:extLst>
            <a:ext uri="{FF2B5EF4-FFF2-40B4-BE49-F238E27FC236}">
              <a16:creationId xmlns:a16="http://schemas.microsoft.com/office/drawing/2014/main" id="{B97E2D68-4194-5101-E29E-74FD6A59036D}"/>
            </a:ext>
          </a:extLst>
        </xdr:cNvPr>
        <xdr:cNvGrpSpPr>
          <a:grpSpLocks/>
        </xdr:cNvGrpSpPr>
      </xdr:nvGrpSpPr>
      <xdr:grpSpPr bwMode="auto">
        <a:xfrm>
          <a:off x="9201150" y="12087225"/>
          <a:ext cx="0" cy="0"/>
          <a:chOff x="39" y="258"/>
          <a:chExt cx="89" cy="41"/>
        </a:xfrm>
      </xdr:grpSpPr>
      <xdr:sp macro="" textlink="">
        <xdr:nvSpPr>
          <xdr:cNvPr id="258310" name="Line 1121">
            <a:extLst>
              <a:ext uri="{FF2B5EF4-FFF2-40B4-BE49-F238E27FC236}">
                <a16:creationId xmlns:a16="http://schemas.microsoft.com/office/drawing/2014/main" id="{0C88D35F-85CF-E32D-0D88-C3F0C9081810}"/>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11" name="Line 1122">
            <a:extLst>
              <a:ext uri="{FF2B5EF4-FFF2-40B4-BE49-F238E27FC236}">
                <a16:creationId xmlns:a16="http://schemas.microsoft.com/office/drawing/2014/main" id="{531087D7-A23B-C450-741A-18279A3F8BF8}"/>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12" name="Freeform 1123">
            <a:extLst>
              <a:ext uri="{FF2B5EF4-FFF2-40B4-BE49-F238E27FC236}">
                <a16:creationId xmlns:a16="http://schemas.microsoft.com/office/drawing/2014/main" id="{66F7E0B5-9CF5-E7B8-7B82-A0948DEC2D2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891" name="AutoShape 1124">
          <a:extLst>
            <a:ext uri="{FF2B5EF4-FFF2-40B4-BE49-F238E27FC236}">
              <a16:creationId xmlns:a16="http://schemas.microsoft.com/office/drawing/2014/main" id="{9FB8F5D8-B454-54D5-BAE4-D82915A3145A}"/>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2" name="AutoShape 1125">
          <a:extLst>
            <a:ext uri="{FF2B5EF4-FFF2-40B4-BE49-F238E27FC236}">
              <a16:creationId xmlns:a16="http://schemas.microsoft.com/office/drawing/2014/main" id="{0EEC0C82-723A-4EDA-F0E5-707F3357CD46}"/>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3" name="Freeform 1126">
          <a:extLst>
            <a:ext uri="{FF2B5EF4-FFF2-40B4-BE49-F238E27FC236}">
              <a16:creationId xmlns:a16="http://schemas.microsoft.com/office/drawing/2014/main" id="{8C691B26-5BF1-FBB9-78FA-866A2832C8FD}"/>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4" name="Line 1127">
          <a:extLst>
            <a:ext uri="{FF2B5EF4-FFF2-40B4-BE49-F238E27FC236}">
              <a16:creationId xmlns:a16="http://schemas.microsoft.com/office/drawing/2014/main" id="{13048CB3-A8ED-BC9F-CEBB-166D7E6DC1B8}"/>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5" name="Freeform 1128">
          <a:extLst>
            <a:ext uri="{FF2B5EF4-FFF2-40B4-BE49-F238E27FC236}">
              <a16:creationId xmlns:a16="http://schemas.microsoft.com/office/drawing/2014/main" id="{46679348-28E4-A13C-7B0B-3CE0E0B9E9AE}"/>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6" name="Line 1129">
          <a:extLst>
            <a:ext uri="{FF2B5EF4-FFF2-40B4-BE49-F238E27FC236}">
              <a16:creationId xmlns:a16="http://schemas.microsoft.com/office/drawing/2014/main" id="{AA9A2839-2F21-DE92-9FAD-B9744BFC81C2}"/>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7" name="Freeform 1130">
          <a:extLst>
            <a:ext uri="{FF2B5EF4-FFF2-40B4-BE49-F238E27FC236}">
              <a16:creationId xmlns:a16="http://schemas.microsoft.com/office/drawing/2014/main" id="{3F56D79E-72B4-F5C4-3E39-9CBFA3866259}"/>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8" name="Freeform 1131">
          <a:extLst>
            <a:ext uri="{FF2B5EF4-FFF2-40B4-BE49-F238E27FC236}">
              <a16:creationId xmlns:a16="http://schemas.microsoft.com/office/drawing/2014/main" id="{37696C04-2D04-39EC-9993-216AF738BD66}"/>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899" name="Line 1132">
          <a:extLst>
            <a:ext uri="{FF2B5EF4-FFF2-40B4-BE49-F238E27FC236}">
              <a16:creationId xmlns:a16="http://schemas.microsoft.com/office/drawing/2014/main" id="{F8B53C8D-DF9A-DF6D-C1D4-25A7F981248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0" name="Line 1133">
          <a:extLst>
            <a:ext uri="{FF2B5EF4-FFF2-40B4-BE49-F238E27FC236}">
              <a16:creationId xmlns:a16="http://schemas.microsoft.com/office/drawing/2014/main" id="{110B14AF-352E-DADE-EEBE-56B4F5E63EE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1" name="Line 1134">
          <a:extLst>
            <a:ext uri="{FF2B5EF4-FFF2-40B4-BE49-F238E27FC236}">
              <a16:creationId xmlns:a16="http://schemas.microsoft.com/office/drawing/2014/main" id="{109987C9-2578-6205-9DCE-37D7EB0E8B7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2" name="Line 1135">
          <a:extLst>
            <a:ext uri="{FF2B5EF4-FFF2-40B4-BE49-F238E27FC236}">
              <a16:creationId xmlns:a16="http://schemas.microsoft.com/office/drawing/2014/main" id="{4C6EAC70-FDE0-1622-AA2C-51028B06359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3" name="Freeform 1136">
          <a:extLst>
            <a:ext uri="{FF2B5EF4-FFF2-40B4-BE49-F238E27FC236}">
              <a16:creationId xmlns:a16="http://schemas.microsoft.com/office/drawing/2014/main" id="{437079B7-3D0D-23DE-8540-E30B8F30DDA9}"/>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4" name="Line 1137">
          <a:extLst>
            <a:ext uri="{FF2B5EF4-FFF2-40B4-BE49-F238E27FC236}">
              <a16:creationId xmlns:a16="http://schemas.microsoft.com/office/drawing/2014/main" id="{4AA1DBD6-AB5F-77D4-FD79-25BBF608E60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56905" name="Line 1199">
          <a:extLst>
            <a:ext uri="{FF2B5EF4-FFF2-40B4-BE49-F238E27FC236}">
              <a16:creationId xmlns:a16="http://schemas.microsoft.com/office/drawing/2014/main" id="{75AC04C7-904B-677A-239B-A4848F34CD13}"/>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6" name="Line 1205">
          <a:extLst>
            <a:ext uri="{FF2B5EF4-FFF2-40B4-BE49-F238E27FC236}">
              <a16:creationId xmlns:a16="http://schemas.microsoft.com/office/drawing/2014/main" id="{155310DC-19AB-4A98-554B-7AAE2256B82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7" name="Line 1206">
          <a:extLst>
            <a:ext uri="{FF2B5EF4-FFF2-40B4-BE49-F238E27FC236}">
              <a16:creationId xmlns:a16="http://schemas.microsoft.com/office/drawing/2014/main" id="{9EA67BAE-2DB1-9C40-DE81-1F1D14FC2D76}"/>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08" name="Line 1207">
          <a:extLst>
            <a:ext uri="{FF2B5EF4-FFF2-40B4-BE49-F238E27FC236}">
              <a16:creationId xmlns:a16="http://schemas.microsoft.com/office/drawing/2014/main" id="{76DB2DA1-71A0-C386-8E0B-067CC532F6C6}"/>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56909" name="Line 1295">
          <a:extLst>
            <a:ext uri="{FF2B5EF4-FFF2-40B4-BE49-F238E27FC236}">
              <a16:creationId xmlns:a16="http://schemas.microsoft.com/office/drawing/2014/main" id="{D577A821-3997-88E4-52FB-CF5DD15B54A7}"/>
            </a:ext>
          </a:extLst>
        </xdr:cNvPr>
        <xdr:cNvSpPr>
          <a:spLocks noChangeShapeType="1"/>
        </xdr:cNvSpPr>
      </xdr:nvSpPr>
      <xdr:spPr bwMode="auto">
        <a:xfrm>
          <a:off x="9201150" y="201739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56910" name="Line 1296">
          <a:extLst>
            <a:ext uri="{FF2B5EF4-FFF2-40B4-BE49-F238E27FC236}">
              <a16:creationId xmlns:a16="http://schemas.microsoft.com/office/drawing/2014/main" id="{8A9ACDFD-AEEB-F56B-15BD-40DF4378957A}"/>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56911" name="Line 1297">
          <a:extLst>
            <a:ext uri="{FF2B5EF4-FFF2-40B4-BE49-F238E27FC236}">
              <a16:creationId xmlns:a16="http://schemas.microsoft.com/office/drawing/2014/main" id="{7E5BE614-9F91-0599-1BB3-39A868AA479F}"/>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56912" name="Line 1298">
          <a:extLst>
            <a:ext uri="{FF2B5EF4-FFF2-40B4-BE49-F238E27FC236}">
              <a16:creationId xmlns:a16="http://schemas.microsoft.com/office/drawing/2014/main" id="{D9ACA6A3-761D-C30A-B9AC-8A214CFB5C3C}"/>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56913" name="Line 1374">
          <a:extLst>
            <a:ext uri="{FF2B5EF4-FFF2-40B4-BE49-F238E27FC236}">
              <a16:creationId xmlns:a16="http://schemas.microsoft.com/office/drawing/2014/main" id="{84DA93D9-C322-17A2-6CD9-74D6C38F0799}"/>
            </a:ext>
          </a:extLst>
        </xdr:cNvPr>
        <xdr:cNvSpPr>
          <a:spLocks noChangeShapeType="1"/>
        </xdr:cNvSpPr>
      </xdr:nvSpPr>
      <xdr:spPr bwMode="auto">
        <a:xfrm>
          <a:off x="9201150" y="309657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56914" name="Line 1375">
          <a:extLst>
            <a:ext uri="{FF2B5EF4-FFF2-40B4-BE49-F238E27FC236}">
              <a16:creationId xmlns:a16="http://schemas.microsoft.com/office/drawing/2014/main" id="{D78661F1-0E8D-7622-BF4E-7A2E3BE84ADA}"/>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56915" name="Line 1376">
          <a:extLst>
            <a:ext uri="{FF2B5EF4-FFF2-40B4-BE49-F238E27FC236}">
              <a16:creationId xmlns:a16="http://schemas.microsoft.com/office/drawing/2014/main" id="{7A3ED06A-F521-A4A8-0765-E276B97785BA}"/>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56916" name="Line 1377">
          <a:extLst>
            <a:ext uri="{FF2B5EF4-FFF2-40B4-BE49-F238E27FC236}">
              <a16:creationId xmlns:a16="http://schemas.microsoft.com/office/drawing/2014/main" id="{CA6231A3-DFAE-162C-2255-9F22AD736443}"/>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56917" name="Line 1403">
          <a:extLst>
            <a:ext uri="{FF2B5EF4-FFF2-40B4-BE49-F238E27FC236}">
              <a16:creationId xmlns:a16="http://schemas.microsoft.com/office/drawing/2014/main" id="{5C063575-616B-1BF8-0E06-C2C56DA0AA76}"/>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56918" name="Line 1422">
          <a:extLst>
            <a:ext uri="{FF2B5EF4-FFF2-40B4-BE49-F238E27FC236}">
              <a16:creationId xmlns:a16="http://schemas.microsoft.com/office/drawing/2014/main" id="{1C5509E0-A940-6584-D02B-289EA3E317ED}"/>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248</xdr:row>
      <xdr:rowOff>0</xdr:rowOff>
    </xdr:from>
    <xdr:to>
      <xdr:col>50</xdr:col>
      <xdr:colOff>0</xdr:colOff>
      <xdr:row>248</xdr:row>
      <xdr:rowOff>0</xdr:rowOff>
    </xdr:to>
    <xdr:sp macro="" textlink="">
      <xdr:nvSpPr>
        <xdr:cNvPr id="256919" name="Line 1442">
          <a:extLst>
            <a:ext uri="{FF2B5EF4-FFF2-40B4-BE49-F238E27FC236}">
              <a16:creationId xmlns:a16="http://schemas.microsoft.com/office/drawing/2014/main" id="{F3E6D4B8-6D9C-F112-46C8-212A5A67DBE1}"/>
            </a:ext>
          </a:extLst>
        </xdr:cNvPr>
        <xdr:cNvSpPr>
          <a:spLocks noChangeShapeType="1"/>
        </xdr:cNvSpPr>
      </xdr:nvSpPr>
      <xdr:spPr bwMode="auto">
        <a:xfrm flipH="1" flipV="1">
          <a:off x="58483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6920" name="Line 1447">
          <a:extLst>
            <a:ext uri="{FF2B5EF4-FFF2-40B4-BE49-F238E27FC236}">
              <a16:creationId xmlns:a16="http://schemas.microsoft.com/office/drawing/2014/main" id="{44758044-8830-C82A-CD41-1DE2A56C1FFF}"/>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6921" name="Line 1448">
          <a:extLst>
            <a:ext uri="{FF2B5EF4-FFF2-40B4-BE49-F238E27FC236}">
              <a16:creationId xmlns:a16="http://schemas.microsoft.com/office/drawing/2014/main" id="{3FE1F95B-7F13-8C3C-160F-CDA3C29603C6}"/>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6922" name="Line 1449">
          <a:extLst>
            <a:ext uri="{FF2B5EF4-FFF2-40B4-BE49-F238E27FC236}">
              <a16:creationId xmlns:a16="http://schemas.microsoft.com/office/drawing/2014/main" id="{4684567F-CE94-B698-CF32-9D8987051739}"/>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6923" name="Line 1450">
          <a:extLst>
            <a:ext uri="{FF2B5EF4-FFF2-40B4-BE49-F238E27FC236}">
              <a16:creationId xmlns:a16="http://schemas.microsoft.com/office/drawing/2014/main" id="{0AA6E37C-5E63-8BD0-A3AB-8950281BF189}"/>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6924" name="Line 203">
          <a:extLst>
            <a:ext uri="{FF2B5EF4-FFF2-40B4-BE49-F238E27FC236}">
              <a16:creationId xmlns:a16="http://schemas.microsoft.com/office/drawing/2014/main" id="{B8A8B72B-60C6-807F-FFB5-ABE33A8F5588}"/>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25" name="Line 207">
          <a:extLst>
            <a:ext uri="{FF2B5EF4-FFF2-40B4-BE49-F238E27FC236}">
              <a16:creationId xmlns:a16="http://schemas.microsoft.com/office/drawing/2014/main" id="{0EAFCF21-1043-98BB-3BB0-304722DB012E}"/>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26" name="Line 214">
          <a:extLst>
            <a:ext uri="{FF2B5EF4-FFF2-40B4-BE49-F238E27FC236}">
              <a16:creationId xmlns:a16="http://schemas.microsoft.com/office/drawing/2014/main" id="{B8E2E3AB-7D1B-7040-CA13-4D422155A937}"/>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927" name="Line 242">
          <a:extLst>
            <a:ext uri="{FF2B5EF4-FFF2-40B4-BE49-F238E27FC236}">
              <a16:creationId xmlns:a16="http://schemas.microsoft.com/office/drawing/2014/main" id="{D22EB8C7-1004-2FB2-9232-D6BC373B324F}"/>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28" name="Line 244">
          <a:extLst>
            <a:ext uri="{FF2B5EF4-FFF2-40B4-BE49-F238E27FC236}">
              <a16:creationId xmlns:a16="http://schemas.microsoft.com/office/drawing/2014/main" id="{52F99315-159B-AE8A-81CF-583E0DC2B801}"/>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29" name="Line 249">
          <a:extLst>
            <a:ext uri="{FF2B5EF4-FFF2-40B4-BE49-F238E27FC236}">
              <a16:creationId xmlns:a16="http://schemas.microsoft.com/office/drawing/2014/main" id="{01E9FE2A-FF7C-DD97-0F03-C6D3F5E4FA74}"/>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30" name="Line 252">
          <a:extLst>
            <a:ext uri="{FF2B5EF4-FFF2-40B4-BE49-F238E27FC236}">
              <a16:creationId xmlns:a16="http://schemas.microsoft.com/office/drawing/2014/main" id="{8AD5F8CE-F012-3216-11D4-966EFE055628}"/>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931" name="Line 275">
          <a:extLst>
            <a:ext uri="{FF2B5EF4-FFF2-40B4-BE49-F238E27FC236}">
              <a16:creationId xmlns:a16="http://schemas.microsoft.com/office/drawing/2014/main" id="{AA925186-F26C-D867-86CE-3A83095CF8B4}"/>
            </a:ext>
          </a:extLst>
        </xdr:cNvPr>
        <xdr:cNvSpPr>
          <a:spLocks noChangeShapeType="1"/>
        </xdr:cNvSpPr>
      </xdr:nvSpPr>
      <xdr:spPr bwMode="auto">
        <a:xfrm flipH="1">
          <a:off x="56197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32" name="Line 277">
          <a:extLst>
            <a:ext uri="{FF2B5EF4-FFF2-40B4-BE49-F238E27FC236}">
              <a16:creationId xmlns:a16="http://schemas.microsoft.com/office/drawing/2014/main" id="{B1159B30-ECA8-AD79-EE00-B6844AA1C6F7}"/>
            </a:ext>
          </a:extLst>
        </xdr:cNvPr>
        <xdr:cNvSpPr>
          <a:spLocks noChangeShapeType="1"/>
        </xdr:cNvSpPr>
      </xdr:nvSpPr>
      <xdr:spPr bwMode="auto">
        <a:xfrm flipH="1">
          <a:off x="28575"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33" name="Line 282">
          <a:extLst>
            <a:ext uri="{FF2B5EF4-FFF2-40B4-BE49-F238E27FC236}">
              <a16:creationId xmlns:a16="http://schemas.microsoft.com/office/drawing/2014/main" id="{90007F88-E53A-AC3E-0A1C-800A4E1AD5C4}"/>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34" name="Line 285">
          <a:extLst>
            <a:ext uri="{FF2B5EF4-FFF2-40B4-BE49-F238E27FC236}">
              <a16:creationId xmlns:a16="http://schemas.microsoft.com/office/drawing/2014/main" id="{2E200197-1BD2-CDA3-5C21-1D36B6E526A7}"/>
            </a:ext>
          </a:extLst>
        </xdr:cNvPr>
        <xdr:cNvSpPr>
          <a:spLocks noChangeShapeType="1"/>
        </xdr:cNvSpPr>
      </xdr:nvSpPr>
      <xdr:spPr bwMode="auto">
        <a:xfrm>
          <a:off x="68770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935" name="Line 318">
          <a:extLst>
            <a:ext uri="{FF2B5EF4-FFF2-40B4-BE49-F238E27FC236}">
              <a16:creationId xmlns:a16="http://schemas.microsoft.com/office/drawing/2014/main" id="{CD1BFF76-3BE4-CCDD-89D5-EA83FEF00F2F}"/>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36" name="Line 320">
          <a:extLst>
            <a:ext uri="{FF2B5EF4-FFF2-40B4-BE49-F238E27FC236}">
              <a16:creationId xmlns:a16="http://schemas.microsoft.com/office/drawing/2014/main" id="{C89761D9-F739-7120-AB4E-882E3EEE0EE7}"/>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37" name="Line 325">
          <a:extLst>
            <a:ext uri="{FF2B5EF4-FFF2-40B4-BE49-F238E27FC236}">
              <a16:creationId xmlns:a16="http://schemas.microsoft.com/office/drawing/2014/main" id="{3BCD713B-6EE7-0AF7-A006-3D9C61E1C519}"/>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38" name="Line 328">
          <a:extLst>
            <a:ext uri="{FF2B5EF4-FFF2-40B4-BE49-F238E27FC236}">
              <a16:creationId xmlns:a16="http://schemas.microsoft.com/office/drawing/2014/main" id="{25FD97A6-D7E2-44A6-E552-68D3DB4A7F79}"/>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939" name="Line 351">
          <a:extLst>
            <a:ext uri="{FF2B5EF4-FFF2-40B4-BE49-F238E27FC236}">
              <a16:creationId xmlns:a16="http://schemas.microsoft.com/office/drawing/2014/main" id="{B3145E13-E3C0-8A47-821D-6314DB8002F6}"/>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40" name="Line 353">
          <a:extLst>
            <a:ext uri="{FF2B5EF4-FFF2-40B4-BE49-F238E27FC236}">
              <a16:creationId xmlns:a16="http://schemas.microsoft.com/office/drawing/2014/main" id="{A8700BAD-79D8-276B-FD46-1A0671450C33}"/>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41" name="Line 358">
          <a:extLst>
            <a:ext uri="{FF2B5EF4-FFF2-40B4-BE49-F238E27FC236}">
              <a16:creationId xmlns:a16="http://schemas.microsoft.com/office/drawing/2014/main" id="{575D01E7-1206-772E-84AD-1FF382727D64}"/>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42" name="Line 361">
          <a:extLst>
            <a:ext uri="{FF2B5EF4-FFF2-40B4-BE49-F238E27FC236}">
              <a16:creationId xmlns:a16="http://schemas.microsoft.com/office/drawing/2014/main" id="{85C38DD0-1E09-2604-DFB2-72746F413D85}"/>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84</xdr:row>
      <xdr:rowOff>0</xdr:rowOff>
    </xdr:from>
    <xdr:to>
      <xdr:col>48</xdr:col>
      <xdr:colOff>0</xdr:colOff>
      <xdr:row>84</xdr:row>
      <xdr:rowOff>0</xdr:rowOff>
    </xdr:to>
    <xdr:sp macro="" textlink="">
      <xdr:nvSpPr>
        <xdr:cNvPr id="256943" name="Line 384">
          <a:extLst>
            <a:ext uri="{FF2B5EF4-FFF2-40B4-BE49-F238E27FC236}">
              <a16:creationId xmlns:a16="http://schemas.microsoft.com/office/drawing/2014/main" id="{2847C248-B850-5B86-FD4A-5C366BC4D569}"/>
            </a:ext>
          </a:extLst>
        </xdr:cNvPr>
        <xdr:cNvSpPr>
          <a:spLocks noChangeShapeType="1"/>
        </xdr:cNvSpPr>
      </xdr:nvSpPr>
      <xdr:spPr bwMode="auto">
        <a:xfrm flipH="1">
          <a:off x="56197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44" name="Line 386">
          <a:extLst>
            <a:ext uri="{FF2B5EF4-FFF2-40B4-BE49-F238E27FC236}">
              <a16:creationId xmlns:a16="http://schemas.microsoft.com/office/drawing/2014/main" id="{CA4093C4-4CDF-F591-095E-6E34672E5DB6}"/>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45" name="Line 391">
          <a:extLst>
            <a:ext uri="{FF2B5EF4-FFF2-40B4-BE49-F238E27FC236}">
              <a16:creationId xmlns:a16="http://schemas.microsoft.com/office/drawing/2014/main" id="{A8A531B2-8ABC-5369-A678-482F13C8DD90}"/>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46" name="Line 394">
          <a:extLst>
            <a:ext uri="{FF2B5EF4-FFF2-40B4-BE49-F238E27FC236}">
              <a16:creationId xmlns:a16="http://schemas.microsoft.com/office/drawing/2014/main" id="{871E7EC4-68F5-9362-71DC-A6572D06B572}"/>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6947" name="Line 419">
          <a:extLst>
            <a:ext uri="{FF2B5EF4-FFF2-40B4-BE49-F238E27FC236}">
              <a16:creationId xmlns:a16="http://schemas.microsoft.com/office/drawing/2014/main" id="{122C94ED-B2A2-1EC5-E8E1-7EC55D0A5FAB}"/>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48" name="Line 421">
          <a:extLst>
            <a:ext uri="{FF2B5EF4-FFF2-40B4-BE49-F238E27FC236}">
              <a16:creationId xmlns:a16="http://schemas.microsoft.com/office/drawing/2014/main" id="{C1BA8875-49E6-5C24-B515-90487C8575E0}"/>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49" name="Line 426">
          <a:extLst>
            <a:ext uri="{FF2B5EF4-FFF2-40B4-BE49-F238E27FC236}">
              <a16:creationId xmlns:a16="http://schemas.microsoft.com/office/drawing/2014/main" id="{15FBACDC-5AB3-5ACF-47FA-728CE1B176F2}"/>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50" name="Line 429">
          <a:extLst>
            <a:ext uri="{FF2B5EF4-FFF2-40B4-BE49-F238E27FC236}">
              <a16:creationId xmlns:a16="http://schemas.microsoft.com/office/drawing/2014/main" id="{6FF2B81D-5539-9593-6260-70048B893FE0}"/>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6951" name="Line 452">
          <a:extLst>
            <a:ext uri="{FF2B5EF4-FFF2-40B4-BE49-F238E27FC236}">
              <a16:creationId xmlns:a16="http://schemas.microsoft.com/office/drawing/2014/main" id="{8BED48F5-4793-8403-D45D-6A028B4A7F78}"/>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6952" name="Line 454">
          <a:extLst>
            <a:ext uri="{FF2B5EF4-FFF2-40B4-BE49-F238E27FC236}">
              <a16:creationId xmlns:a16="http://schemas.microsoft.com/office/drawing/2014/main" id="{23F680CB-D13F-F043-BCFA-82D8349B9E0E}"/>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84</xdr:row>
      <xdr:rowOff>0</xdr:rowOff>
    </xdr:from>
    <xdr:to>
      <xdr:col>59</xdr:col>
      <xdr:colOff>0</xdr:colOff>
      <xdr:row>84</xdr:row>
      <xdr:rowOff>0</xdr:rowOff>
    </xdr:to>
    <xdr:sp macro="" textlink="">
      <xdr:nvSpPr>
        <xdr:cNvPr id="256953" name="Line 459">
          <a:extLst>
            <a:ext uri="{FF2B5EF4-FFF2-40B4-BE49-F238E27FC236}">
              <a16:creationId xmlns:a16="http://schemas.microsoft.com/office/drawing/2014/main" id="{DB7F9E62-BE3D-9CA7-BB03-3D10EF057B6F}"/>
            </a:ext>
          </a:extLst>
        </xdr:cNvPr>
        <xdr:cNvSpPr>
          <a:spLocks noChangeShapeType="1"/>
        </xdr:cNvSpPr>
      </xdr:nvSpPr>
      <xdr:spPr bwMode="auto">
        <a:xfrm>
          <a:off x="68770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64</xdr:row>
      <xdr:rowOff>0</xdr:rowOff>
    </xdr:from>
    <xdr:to>
      <xdr:col>80</xdr:col>
      <xdr:colOff>0</xdr:colOff>
      <xdr:row>64</xdr:row>
      <xdr:rowOff>0</xdr:rowOff>
    </xdr:to>
    <xdr:sp macro="" textlink="">
      <xdr:nvSpPr>
        <xdr:cNvPr id="256954" name="Line 604">
          <a:extLst>
            <a:ext uri="{FF2B5EF4-FFF2-40B4-BE49-F238E27FC236}">
              <a16:creationId xmlns:a16="http://schemas.microsoft.com/office/drawing/2014/main" id="{AF4DB0EE-C5B9-47A5-A3A3-3AA259D7B594}"/>
            </a:ext>
          </a:extLst>
        </xdr:cNvPr>
        <xdr:cNvSpPr>
          <a:spLocks noChangeShapeType="1"/>
        </xdr:cNvSpPr>
      </xdr:nvSpPr>
      <xdr:spPr bwMode="auto">
        <a:xfrm>
          <a:off x="9201150" y="80867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955" name="Line 606">
          <a:extLst>
            <a:ext uri="{FF2B5EF4-FFF2-40B4-BE49-F238E27FC236}">
              <a16:creationId xmlns:a16="http://schemas.microsoft.com/office/drawing/2014/main" id="{82A02133-1E86-7A84-08BB-ED9B8DE0CBB9}"/>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56" name="Line 633">
          <a:extLst>
            <a:ext uri="{FF2B5EF4-FFF2-40B4-BE49-F238E27FC236}">
              <a16:creationId xmlns:a16="http://schemas.microsoft.com/office/drawing/2014/main" id="{911AD87E-1308-6E0A-AD7A-51FACDEAB1B8}"/>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957" name="Line 635">
          <a:extLst>
            <a:ext uri="{FF2B5EF4-FFF2-40B4-BE49-F238E27FC236}">
              <a16:creationId xmlns:a16="http://schemas.microsoft.com/office/drawing/2014/main" id="{3EF8B52C-13BE-FA61-6DB2-B78627345643}"/>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61</xdr:row>
      <xdr:rowOff>0</xdr:rowOff>
    </xdr:from>
    <xdr:to>
      <xdr:col>80</xdr:col>
      <xdr:colOff>0</xdr:colOff>
      <xdr:row>61</xdr:row>
      <xdr:rowOff>0</xdr:rowOff>
    </xdr:to>
    <xdr:sp macro="" textlink="">
      <xdr:nvSpPr>
        <xdr:cNvPr id="256958" name="Line 661">
          <a:extLst>
            <a:ext uri="{FF2B5EF4-FFF2-40B4-BE49-F238E27FC236}">
              <a16:creationId xmlns:a16="http://schemas.microsoft.com/office/drawing/2014/main" id="{BFFDE692-7518-84C4-96A3-F7729A7B99B6}"/>
            </a:ext>
          </a:extLst>
        </xdr:cNvPr>
        <xdr:cNvSpPr>
          <a:spLocks noChangeShapeType="1"/>
        </xdr:cNvSpPr>
      </xdr:nvSpPr>
      <xdr:spPr bwMode="auto">
        <a:xfrm>
          <a:off x="9201150" y="74771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59" name="AutoShape 667">
          <a:extLst>
            <a:ext uri="{FF2B5EF4-FFF2-40B4-BE49-F238E27FC236}">
              <a16:creationId xmlns:a16="http://schemas.microsoft.com/office/drawing/2014/main" id="{9A53E4F1-687C-EC54-194E-C5692E17286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960" name="Group 668">
          <a:extLst>
            <a:ext uri="{FF2B5EF4-FFF2-40B4-BE49-F238E27FC236}">
              <a16:creationId xmlns:a16="http://schemas.microsoft.com/office/drawing/2014/main" id="{12E53B00-5611-0413-FFDA-7E08848261B9}"/>
            </a:ext>
          </a:extLst>
        </xdr:cNvPr>
        <xdr:cNvGrpSpPr>
          <a:grpSpLocks/>
        </xdr:cNvGrpSpPr>
      </xdr:nvGrpSpPr>
      <xdr:grpSpPr bwMode="auto">
        <a:xfrm>
          <a:off x="9201150" y="12087225"/>
          <a:ext cx="0" cy="0"/>
          <a:chOff x="339" y="105"/>
          <a:chExt cx="360" cy="128"/>
        </a:xfrm>
      </xdr:grpSpPr>
      <xdr:sp macro="" textlink="">
        <xdr:nvSpPr>
          <xdr:cNvPr id="258307" name="Line 669">
            <a:extLst>
              <a:ext uri="{FF2B5EF4-FFF2-40B4-BE49-F238E27FC236}">
                <a16:creationId xmlns:a16="http://schemas.microsoft.com/office/drawing/2014/main" id="{D181D9C5-4DA4-19F8-9FD7-F39757855C4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08" name="Line 670">
            <a:extLst>
              <a:ext uri="{FF2B5EF4-FFF2-40B4-BE49-F238E27FC236}">
                <a16:creationId xmlns:a16="http://schemas.microsoft.com/office/drawing/2014/main" id="{058BA234-15FF-6D55-360E-6847AD2C571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09" name="Freeform 671">
            <a:extLst>
              <a:ext uri="{FF2B5EF4-FFF2-40B4-BE49-F238E27FC236}">
                <a16:creationId xmlns:a16="http://schemas.microsoft.com/office/drawing/2014/main" id="{B048E6E6-68E7-0627-E6D7-3C752960EBC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961" name="Group 672">
          <a:extLst>
            <a:ext uri="{FF2B5EF4-FFF2-40B4-BE49-F238E27FC236}">
              <a16:creationId xmlns:a16="http://schemas.microsoft.com/office/drawing/2014/main" id="{FDC42E07-0299-408F-5B92-88E273CE9EE9}"/>
            </a:ext>
          </a:extLst>
        </xdr:cNvPr>
        <xdr:cNvGrpSpPr>
          <a:grpSpLocks/>
        </xdr:cNvGrpSpPr>
      </xdr:nvGrpSpPr>
      <xdr:grpSpPr bwMode="auto">
        <a:xfrm>
          <a:off x="9201150" y="12087225"/>
          <a:ext cx="0" cy="0"/>
          <a:chOff x="135" y="258"/>
          <a:chExt cx="144" cy="41"/>
        </a:xfrm>
      </xdr:grpSpPr>
      <xdr:sp macro="" textlink="">
        <xdr:nvSpPr>
          <xdr:cNvPr id="258305" name="Freeform 673">
            <a:extLst>
              <a:ext uri="{FF2B5EF4-FFF2-40B4-BE49-F238E27FC236}">
                <a16:creationId xmlns:a16="http://schemas.microsoft.com/office/drawing/2014/main" id="{DA4214C4-6DF7-4B15-C24F-24E4522F7C28}"/>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306" name="Freeform 674">
            <a:extLst>
              <a:ext uri="{FF2B5EF4-FFF2-40B4-BE49-F238E27FC236}">
                <a16:creationId xmlns:a16="http://schemas.microsoft.com/office/drawing/2014/main" id="{28D147B6-04AD-F3A3-34F3-33BEE2D3F3A9}"/>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962" name="Group 675">
          <a:extLst>
            <a:ext uri="{FF2B5EF4-FFF2-40B4-BE49-F238E27FC236}">
              <a16:creationId xmlns:a16="http://schemas.microsoft.com/office/drawing/2014/main" id="{BE8E0F96-2B3E-27C2-071D-EBDCC9746BE7}"/>
            </a:ext>
          </a:extLst>
        </xdr:cNvPr>
        <xdr:cNvGrpSpPr>
          <a:grpSpLocks/>
        </xdr:cNvGrpSpPr>
      </xdr:nvGrpSpPr>
      <xdr:grpSpPr bwMode="auto">
        <a:xfrm>
          <a:off x="9201150" y="12087225"/>
          <a:ext cx="0" cy="0"/>
          <a:chOff x="3" y="168"/>
          <a:chExt cx="312" cy="74"/>
        </a:xfrm>
      </xdr:grpSpPr>
      <xdr:sp macro="" textlink="">
        <xdr:nvSpPr>
          <xdr:cNvPr id="258302" name="Line 676">
            <a:extLst>
              <a:ext uri="{FF2B5EF4-FFF2-40B4-BE49-F238E27FC236}">
                <a16:creationId xmlns:a16="http://schemas.microsoft.com/office/drawing/2014/main" id="{2633C033-6F5F-272F-171C-9DEE70461DE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03" name="Line 677">
            <a:extLst>
              <a:ext uri="{FF2B5EF4-FFF2-40B4-BE49-F238E27FC236}">
                <a16:creationId xmlns:a16="http://schemas.microsoft.com/office/drawing/2014/main" id="{8352B2B2-36F9-FA59-B51D-D516BFC4FDAF}"/>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04" name="Freeform 678">
            <a:extLst>
              <a:ext uri="{FF2B5EF4-FFF2-40B4-BE49-F238E27FC236}">
                <a16:creationId xmlns:a16="http://schemas.microsoft.com/office/drawing/2014/main" id="{5B1E1B14-3546-1C42-ED83-2EEAD5CA7A4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963" name="AutoShape 679">
          <a:extLst>
            <a:ext uri="{FF2B5EF4-FFF2-40B4-BE49-F238E27FC236}">
              <a16:creationId xmlns:a16="http://schemas.microsoft.com/office/drawing/2014/main" id="{FDDB46DC-2951-66D9-4E57-4921C9D2C37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964" name="Group 680">
          <a:extLst>
            <a:ext uri="{FF2B5EF4-FFF2-40B4-BE49-F238E27FC236}">
              <a16:creationId xmlns:a16="http://schemas.microsoft.com/office/drawing/2014/main" id="{092418B0-CC40-68EC-2EB8-F022E3A7D2EC}"/>
            </a:ext>
          </a:extLst>
        </xdr:cNvPr>
        <xdr:cNvGrpSpPr>
          <a:grpSpLocks/>
        </xdr:cNvGrpSpPr>
      </xdr:nvGrpSpPr>
      <xdr:grpSpPr bwMode="auto">
        <a:xfrm>
          <a:off x="9201150" y="12087225"/>
          <a:ext cx="0" cy="0"/>
          <a:chOff x="39" y="258"/>
          <a:chExt cx="89" cy="41"/>
        </a:xfrm>
      </xdr:grpSpPr>
      <xdr:sp macro="" textlink="">
        <xdr:nvSpPr>
          <xdr:cNvPr id="258299" name="Line 681">
            <a:extLst>
              <a:ext uri="{FF2B5EF4-FFF2-40B4-BE49-F238E27FC236}">
                <a16:creationId xmlns:a16="http://schemas.microsoft.com/office/drawing/2014/main" id="{A5C1E1C1-12A1-120A-3228-95F59516D949}"/>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00" name="Line 682">
            <a:extLst>
              <a:ext uri="{FF2B5EF4-FFF2-40B4-BE49-F238E27FC236}">
                <a16:creationId xmlns:a16="http://schemas.microsoft.com/office/drawing/2014/main" id="{7ABEC204-C55F-B5FF-5BC5-7295A11617D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301" name="Freeform 683">
            <a:extLst>
              <a:ext uri="{FF2B5EF4-FFF2-40B4-BE49-F238E27FC236}">
                <a16:creationId xmlns:a16="http://schemas.microsoft.com/office/drawing/2014/main" id="{27F0E576-7F7E-A329-146F-EE19D9508AD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965" name="AutoShape 684">
          <a:extLst>
            <a:ext uri="{FF2B5EF4-FFF2-40B4-BE49-F238E27FC236}">
              <a16:creationId xmlns:a16="http://schemas.microsoft.com/office/drawing/2014/main" id="{04907886-164B-A07D-297B-8E00FCEE416F}"/>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66" name="AutoShape 685">
          <a:extLst>
            <a:ext uri="{FF2B5EF4-FFF2-40B4-BE49-F238E27FC236}">
              <a16:creationId xmlns:a16="http://schemas.microsoft.com/office/drawing/2014/main" id="{80B769F0-8D6D-E960-66CF-EDD0E4444B15}"/>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67" name="Freeform 687">
          <a:extLst>
            <a:ext uri="{FF2B5EF4-FFF2-40B4-BE49-F238E27FC236}">
              <a16:creationId xmlns:a16="http://schemas.microsoft.com/office/drawing/2014/main" id="{C1B8BE5B-87BD-1DAC-E2C9-4FB0043C5B8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68" name="Line 688">
          <a:extLst>
            <a:ext uri="{FF2B5EF4-FFF2-40B4-BE49-F238E27FC236}">
              <a16:creationId xmlns:a16="http://schemas.microsoft.com/office/drawing/2014/main" id="{A8193418-A761-C54E-EA99-0EAB4619A4C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69" name="Freeform 689">
          <a:extLst>
            <a:ext uri="{FF2B5EF4-FFF2-40B4-BE49-F238E27FC236}">
              <a16:creationId xmlns:a16="http://schemas.microsoft.com/office/drawing/2014/main" id="{94251702-A0A0-73AD-25D8-70361A8A0A17}"/>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0" name="Line 690">
          <a:extLst>
            <a:ext uri="{FF2B5EF4-FFF2-40B4-BE49-F238E27FC236}">
              <a16:creationId xmlns:a16="http://schemas.microsoft.com/office/drawing/2014/main" id="{C3CE84B7-60F4-36B5-C038-88559FD09D15}"/>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1" name="Freeform 691">
          <a:extLst>
            <a:ext uri="{FF2B5EF4-FFF2-40B4-BE49-F238E27FC236}">
              <a16:creationId xmlns:a16="http://schemas.microsoft.com/office/drawing/2014/main" id="{3CBE531F-EF0E-DF0E-AEC8-96DF00CA6EDA}"/>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2" name="Freeform 692">
          <a:extLst>
            <a:ext uri="{FF2B5EF4-FFF2-40B4-BE49-F238E27FC236}">
              <a16:creationId xmlns:a16="http://schemas.microsoft.com/office/drawing/2014/main" id="{F89113B2-8973-CBEF-504C-A635C8D160D4}"/>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3" name="Line 693">
          <a:extLst>
            <a:ext uri="{FF2B5EF4-FFF2-40B4-BE49-F238E27FC236}">
              <a16:creationId xmlns:a16="http://schemas.microsoft.com/office/drawing/2014/main" id="{BEE3B71D-0D9B-639C-C676-736E2904677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4" name="Line 694">
          <a:extLst>
            <a:ext uri="{FF2B5EF4-FFF2-40B4-BE49-F238E27FC236}">
              <a16:creationId xmlns:a16="http://schemas.microsoft.com/office/drawing/2014/main" id="{2A5AD9B4-090B-6AD0-5E3A-494911AFC3F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5" name="Line 695">
          <a:extLst>
            <a:ext uri="{FF2B5EF4-FFF2-40B4-BE49-F238E27FC236}">
              <a16:creationId xmlns:a16="http://schemas.microsoft.com/office/drawing/2014/main" id="{66BD6FAE-C0B7-490F-2707-51445F7AEB8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6" name="Line 696">
          <a:extLst>
            <a:ext uri="{FF2B5EF4-FFF2-40B4-BE49-F238E27FC236}">
              <a16:creationId xmlns:a16="http://schemas.microsoft.com/office/drawing/2014/main" id="{DD79964B-59F4-3FCE-F241-60C87258D9C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7" name="Freeform 697">
          <a:extLst>
            <a:ext uri="{FF2B5EF4-FFF2-40B4-BE49-F238E27FC236}">
              <a16:creationId xmlns:a16="http://schemas.microsoft.com/office/drawing/2014/main" id="{A6F91E78-99E7-782D-841C-9EEE4E1E520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8" name="Line 698">
          <a:extLst>
            <a:ext uri="{FF2B5EF4-FFF2-40B4-BE49-F238E27FC236}">
              <a16:creationId xmlns:a16="http://schemas.microsoft.com/office/drawing/2014/main" id="{876823CE-23B9-1511-C6D4-6797BE32422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79" name="Line 699">
          <a:extLst>
            <a:ext uri="{FF2B5EF4-FFF2-40B4-BE49-F238E27FC236}">
              <a16:creationId xmlns:a16="http://schemas.microsoft.com/office/drawing/2014/main" id="{D2E45CB3-E53B-F8D8-75DE-F01679FDCDD1}"/>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80" name="AutoShape 700">
          <a:extLst>
            <a:ext uri="{FF2B5EF4-FFF2-40B4-BE49-F238E27FC236}">
              <a16:creationId xmlns:a16="http://schemas.microsoft.com/office/drawing/2014/main" id="{D3351F32-14C1-4425-798B-600EA804769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981" name="Group 701">
          <a:extLst>
            <a:ext uri="{FF2B5EF4-FFF2-40B4-BE49-F238E27FC236}">
              <a16:creationId xmlns:a16="http://schemas.microsoft.com/office/drawing/2014/main" id="{34A76ACE-E883-584E-F90A-9D83EE7C814B}"/>
            </a:ext>
          </a:extLst>
        </xdr:cNvPr>
        <xdr:cNvGrpSpPr>
          <a:grpSpLocks/>
        </xdr:cNvGrpSpPr>
      </xdr:nvGrpSpPr>
      <xdr:grpSpPr bwMode="auto">
        <a:xfrm>
          <a:off x="9201150" y="12087225"/>
          <a:ext cx="0" cy="0"/>
          <a:chOff x="339" y="105"/>
          <a:chExt cx="360" cy="128"/>
        </a:xfrm>
      </xdr:grpSpPr>
      <xdr:sp macro="" textlink="">
        <xdr:nvSpPr>
          <xdr:cNvPr id="258296" name="Line 702">
            <a:extLst>
              <a:ext uri="{FF2B5EF4-FFF2-40B4-BE49-F238E27FC236}">
                <a16:creationId xmlns:a16="http://schemas.microsoft.com/office/drawing/2014/main" id="{BD7D1102-1F02-5F55-6553-AA0F0FD2977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97" name="Line 703">
            <a:extLst>
              <a:ext uri="{FF2B5EF4-FFF2-40B4-BE49-F238E27FC236}">
                <a16:creationId xmlns:a16="http://schemas.microsoft.com/office/drawing/2014/main" id="{4525370B-7745-03FF-DA30-6B6960EEC46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98" name="Freeform 704">
            <a:extLst>
              <a:ext uri="{FF2B5EF4-FFF2-40B4-BE49-F238E27FC236}">
                <a16:creationId xmlns:a16="http://schemas.microsoft.com/office/drawing/2014/main" id="{7E3BF0C5-E8C1-31E0-BB2B-09B05451ABB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982" name="Group 705">
          <a:extLst>
            <a:ext uri="{FF2B5EF4-FFF2-40B4-BE49-F238E27FC236}">
              <a16:creationId xmlns:a16="http://schemas.microsoft.com/office/drawing/2014/main" id="{E3F6DBF5-D28C-98D7-A3A4-CC49E26AF377}"/>
            </a:ext>
          </a:extLst>
        </xdr:cNvPr>
        <xdr:cNvGrpSpPr>
          <a:grpSpLocks/>
        </xdr:cNvGrpSpPr>
      </xdr:nvGrpSpPr>
      <xdr:grpSpPr bwMode="auto">
        <a:xfrm>
          <a:off x="9201150" y="12087225"/>
          <a:ext cx="0" cy="0"/>
          <a:chOff x="135" y="258"/>
          <a:chExt cx="144" cy="41"/>
        </a:xfrm>
      </xdr:grpSpPr>
      <xdr:sp macro="" textlink="">
        <xdr:nvSpPr>
          <xdr:cNvPr id="258294" name="Freeform 706">
            <a:extLst>
              <a:ext uri="{FF2B5EF4-FFF2-40B4-BE49-F238E27FC236}">
                <a16:creationId xmlns:a16="http://schemas.microsoft.com/office/drawing/2014/main" id="{01CED563-2F59-2E4F-1C3E-0130A1A025CE}"/>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95" name="Freeform 707">
            <a:extLst>
              <a:ext uri="{FF2B5EF4-FFF2-40B4-BE49-F238E27FC236}">
                <a16:creationId xmlns:a16="http://schemas.microsoft.com/office/drawing/2014/main" id="{3C2E4BCB-A385-280E-F9AD-AB15DBBB4FD1}"/>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6983" name="Group 708">
          <a:extLst>
            <a:ext uri="{FF2B5EF4-FFF2-40B4-BE49-F238E27FC236}">
              <a16:creationId xmlns:a16="http://schemas.microsoft.com/office/drawing/2014/main" id="{383453FE-A8B3-0DCC-E185-A265CE013345}"/>
            </a:ext>
          </a:extLst>
        </xdr:cNvPr>
        <xdr:cNvGrpSpPr>
          <a:grpSpLocks/>
        </xdr:cNvGrpSpPr>
      </xdr:nvGrpSpPr>
      <xdr:grpSpPr bwMode="auto">
        <a:xfrm>
          <a:off x="9201150" y="12087225"/>
          <a:ext cx="0" cy="0"/>
          <a:chOff x="3" y="168"/>
          <a:chExt cx="312" cy="74"/>
        </a:xfrm>
      </xdr:grpSpPr>
      <xdr:sp macro="" textlink="">
        <xdr:nvSpPr>
          <xdr:cNvPr id="258291" name="Line 709">
            <a:extLst>
              <a:ext uri="{FF2B5EF4-FFF2-40B4-BE49-F238E27FC236}">
                <a16:creationId xmlns:a16="http://schemas.microsoft.com/office/drawing/2014/main" id="{2F90205B-9E01-070B-8E75-55DA92FA275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92" name="Line 710">
            <a:extLst>
              <a:ext uri="{FF2B5EF4-FFF2-40B4-BE49-F238E27FC236}">
                <a16:creationId xmlns:a16="http://schemas.microsoft.com/office/drawing/2014/main" id="{29E2965A-3331-52D2-2528-148B17F74A6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93" name="Freeform 711">
            <a:extLst>
              <a:ext uri="{FF2B5EF4-FFF2-40B4-BE49-F238E27FC236}">
                <a16:creationId xmlns:a16="http://schemas.microsoft.com/office/drawing/2014/main" id="{BB9BC4AC-988C-F0FD-DDE9-4E1E94D7F209}"/>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984" name="AutoShape 712">
          <a:extLst>
            <a:ext uri="{FF2B5EF4-FFF2-40B4-BE49-F238E27FC236}">
              <a16:creationId xmlns:a16="http://schemas.microsoft.com/office/drawing/2014/main" id="{14BA8D63-4C3F-E87A-11AA-F573FE2FD168}"/>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6985" name="Group 713">
          <a:extLst>
            <a:ext uri="{FF2B5EF4-FFF2-40B4-BE49-F238E27FC236}">
              <a16:creationId xmlns:a16="http://schemas.microsoft.com/office/drawing/2014/main" id="{FCB594F2-8A1C-C675-EC89-2982F40BA174}"/>
            </a:ext>
          </a:extLst>
        </xdr:cNvPr>
        <xdr:cNvGrpSpPr>
          <a:grpSpLocks/>
        </xdr:cNvGrpSpPr>
      </xdr:nvGrpSpPr>
      <xdr:grpSpPr bwMode="auto">
        <a:xfrm>
          <a:off x="9201150" y="12087225"/>
          <a:ext cx="0" cy="0"/>
          <a:chOff x="39" y="258"/>
          <a:chExt cx="89" cy="41"/>
        </a:xfrm>
      </xdr:grpSpPr>
      <xdr:sp macro="" textlink="">
        <xdr:nvSpPr>
          <xdr:cNvPr id="258288" name="Line 714">
            <a:extLst>
              <a:ext uri="{FF2B5EF4-FFF2-40B4-BE49-F238E27FC236}">
                <a16:creationId xmlns:a16="http://schemas.microsoft.com/office/drawing/2014/main" id="{E427DCBE-DAB5-F4BE-0BBF-DF97875714AC}"/>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89" name="Line 715">
            <a:extLst>
              <a:ext uri="{FF2B5EF4-FFF2-40B4-BE49-F238E27FC236}">
                <a16:creationId xmlns:a16="http://schemas.microsoft.com/office/drawing/2014/main" id="{D6FF0222-A8DC-3152-A2AE-35ADE0FD377C}"/>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90" name="Freeform 716">
            <a:extLst>
              <a:ext uri="{FF2B5EF4-FFF2-40B4-BE49-F238E27FC236}">
                <a16:creationId xmlns:a16="http://schemas.microsoft.com/office/drawing/2014/main" id="{F3129BDC-0F8F-F2E1-A550-7E2B81C38F13}"/>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6986" name="AutoShape 717">
          <a:extLst>
            <a:ext uri="{FF2B5EF4-FFF2-40B4-BE49-F238E27FC236}">
              <a16:creationId xmlns:a16="http://schemas.microsoft.com/office/drawing/2014/main" id="{F12C7C6D-21B5-F96E-6306-038DE132E521}"/>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87" name="AutoShape 718">
          <a:extLst>
            <a:ext uri="{FF2B5EF4-FFF2-40B4-BE49-F238E27FC236}">
              <a16:creationId xmlns:a16="http://schemas.microsoft.com/office/drawing/2014/main" id="{AF648140-4C33-A5EE-09AA-B1CB533E0F77}"/>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88" name="AutoShape 719">
          <a:extLst>
            <a:ext uri="{FF2B5EF4-FFF2-40B4-BE49-F238E27FC236}">
              <a16:creationId xmlns:a16="http://schemas.microsoft.com/office/drawing/2014/main" id="{D654469E-524F-3F04-45B0-F186431E5DC7}"/>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89" name="Freeform 720">
          <a:extLst>
            <a:ext uri="{FF2B5EF4-FFF2-40B4-BE49-F238E27FC236}">
              <a16:creationId xmlns:a16="http://schemas.microsoft.com/office/drawing/2014/main" id="{168233BB-3A69-B13A-B7A4-367B8CAB2F5E}"/>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0" name="Line 721">
          <a:extLst>
            <a:ext uri="{FF2B5EF4-FFF2-40B4-BE49-F238E27FC236}">
              <a16:creationId xmlns:a16="http://schemas.microsoft.com/office/drawing/2014/main" id="{6A9EF4A7-55FA-0E01-63E7-55111FDC3ACB}"/>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1" name="Freeform 722">
          <a:extLst>
            <a:ext uri="{FF2B5EF4-FFF2-40B4-BE49-F238E27FC236}">
              <a16:creationId xmlns:a16="http://schemas.microsoft.com/office/drawing/2014/main" id="{BEB67335-EC3F-169E-DEAB-5D077DDEB71D}"/>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2" name="Line 723">
          <a:extLst>
            <a:ext uri="{FF2B5EF4-FFF2-40B4-BE49-F238E27FC236}">
              <a16:creationId xmlns:a16="http://schemas.microsoft.com/office/drawing/2014/main" id="{5A01BF92-A7B9-57D0-7BD8-8C2F6911B058}"/>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3" name="Freeform 724">
          <a:extLst>
            <a:ext uri="{FF2B5EF4-FFF2-40B4-BE49-F238E27FC236}">
              <a16:creationId xmlns:a16="http://schemas.microsoft.com/office/drawing/2014/main" id="{6F8D390C-36FB-87CF-0678-533DB7A64463}"/>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4" name="Freeform 725">
          <a:extLst>
            <a:ext uri="{FF2B5EF4-FFF2-40B4-BE49-F238E27FC236}">
              <a16:creationId xmlns:a16="http://schemas.microsoft.com/office/drawing/2014/main" id="{94804916-CA56-BB09-A234-9C711FC2326A}"/>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5" name="Line 726">
          <a:extLst>
            <a:ext uri="{FF2B5EF4-FFF2-40B4-BE49-F238E27FC236}">
              <a16:creationId xmlns:a16="http://schemas.microsoft.com/office/drawing/2014/main" id="{75005395-71CB-2D2D-D220-33955909D16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6" name="Line 727">
          <a:extLst>
            <a:ext uri="{FF2B5EF4-FFF2-40B4-BE49-F238E27FC236}">
              <a16:creationId xmlns:a16="http://schemas.microsoft.com/office/drawing/2014/main" id="{907F770F-A484-F71E-3E49-D8D46BEB2D73}"/>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7" name="Line 728">
          <a:extLst>
            <a:ext uri="{FF2B5EF4-FFF2-40B4-BE49-F238E27FC236}">
              <a16:creationId xmlns:a16="http://schemas.microsoft.com/office/drawing/2014/main" id="{86DD351F-EB16-7E3C-5DDA-5BA050E5CFB2}"/>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8" name="Line 729">
          <a:extLst>
            <a:ext uri="{FF2B5EF4-FFF2-40B4-BE49-F238E27FC236}">
              <a16:creationId xmlns:a16="http://schemas.microsoft.com/office/drawing/2014/main" id="{F0D0C06D-7821-E08D-C57E-D628771D15C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6999" name="Freeform 730">
          <a:extLst>
            <a:ext uri="{FF2B5EF4-FFF2-40B4-BE49-F238E27FC236}">
              <a16:creationId xmlns:a16="http://schemas.microsoft.com/office/drawing/2014/main" id="{A1DA843C-8895-2120-AFA8-5285C70B207B}"/>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00" name="Line 731">
          <a:extLst>
            <a:ext uri="{FF2B5EF4-FFF2-40B4-BE49-F238E27FC236}">
              <a16:creationId xmlns:a16="http://schemas.microsoft.com/office/drawing/2014/main" id="{7F931599-74BD-6C8B-37EC-B0046CF48B8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01" name="Line 732">
          <a:extLst>
            <a:ext uri="{FF2B5EF4-FFF2-40B4-BE49-F238E27FC236}">
              <a16:creationId xmlns:a16="http://schemas.microsoft.com/office/drawing/2014/main" id="{B38497F3-4962-DCA3-7F60-F8FA56885AD1}"/>
            </a:ext>
          </a:extLst>
        </xdr:cNvPr>
        <xdr:cNvSpPr>
          <a:spLocks noChangeShapeType="1"/>
        </xdr:cNvSpPr>
      </xdr:nvSpPr>
      <xdr:spPr bwMode="auto">
        <a:xfrm flipV="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02" name="AutoShape 733">
          <a:extLst>
            <a:ext uri="{FF2B5EF4-FFF2-40B4-BE49-F238E27FC236}">
              <a16:creationId xmlns:a16="http://schemas.microsoft.com/office/drawing/2014/main" id="{369F0F60-664F-07FD-B8F7-E53D1843AC38}"/>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7003" name="Group 734">
          <a:extLst>
            <a:ext uri="{FF2B5EF4-FFF2-40B4-BE49-F238E27FC236}">
              <a16:creationId xmlns:a16="http://schemas.microsoft.com/office/drawing/2014/main" id="{BB94F94B-BBD5-51C2-308D-BA61CFA936E3}"/>
            </a:ext>
          </a:extLst>
        </xdr:cNvPr>
        <xdr:cNvGrpSpPr>
          <a:grpSpLocks/>
        </xdr:cNvGrpSpPr>
      </xdr:nvGrpSpPr>
      <xdr:grpSpPr bwMode="auto">
        <a:xfrm>
          <a:off x="9201150" y="12087225"/>
          <a:ext cx="0" cy="0"/>
          <a:chOff x="339" y="105"/>
          <a:chExt cx="360" cy="128"/>
        </a:xfrm>
      </xdr:grpSpPr>
      <xdr:sp macro="" textlink="">
        <xdr:nvSpPr>
          <xdr:cNvPr id="258285" name="Line 735">
            <a:extLst>
              <a:ext uri="{FF2B5EF4-FFF2-40B4-BE49-F238E27FC236}">
                <a16:creationId xmlns:a16="http://schemas.microsoft.com/office/drawing/2014/main" id="{BEF35254-CF8F-9CAB-E6A6-4A7D8FAF52C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86" name="Line 736">
            <a:extLst>
              <a:ext uri="{FF2B5EF4-FFF2-40B4-BE49-F238E27FC236}">
                <a16:creationId xmlns:a16="http://schemas.microsoft.com/office/drawing/2014/main" id="{7C3A4D26-6796-0F83-6EAF-0A4E472A0BF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87" name="Freeform 737">
            <a:extLst>
              <a:ext uri="{FF2B5EF4-FFF2-40B4-BE49-F238E27FC236}">
                <a16:creationId xmlns:a16="http://schemas.microsoft.com/office/drawing/2014/main" id="{E1090935-D6B8-1F84-565F-8620EEDBC2E5}"/>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7004" name="Group 738">
          <a:extLst>
            <a:ext uri="{FF2B5EF4-FFF2-40B4-BE49-F238E27FC236}">
              <a16:creationId xmlns:a16="http://schemas.microsoft.com/office/drawing/2014/main" id="{56ED604C-912A-DC89-C88B-8B208DE2FE60}"/>
            </a:ext>
          </a:extLst>
        </xdr:cNvPr>
        <xdr:cNvGrpSpPr>
          <a:grpSpLocks/>
        </xdr:cNvGrpSpPr>
      </xdr:nvGrpSpPr>
      <xdr:grpSpPr bwMode="auto">
        <a:xfrm>
          <a:off x="9201150" y="12087225"/>
          <a:ext cx="0" cy="0"/>
          <a:chOff x="135" y="258"/>
          <a:chExt cx="144" cy="41"/>
        </a:xfrm>
      </xdr:grpSpPr>
      <xdr:sp macro="" textlink="">
        <xdr:nvSpPr>
          <xdr:cNvPr id="258283" name="Freeform 739">
            <a:extLst>
              <a:ext uri="{FF2B5EF4-FFF2-40B4-BE49-F238E27FC236}">
                <a16:creationId xmlns:a16="http://schemas.microsoft.com/office/drawing/2014/main" id="{BE6840B3-8073-3E6E-7FC2-53465FF33797}"/>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84" name="Freeform 740">
            <a:extLst>
              <a:ext uri="{FF2B5EF4-FFF2-40B4-BE49-F238E27FC236}">
                <a16:creationId xmlns:a16="http://schemas.microsoft.com/office/drawing/2014/main" id="{D0D9723A-4990-F422-A14E-5755555892F9}"/>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7005" name="Group 741">
          <a:extLst>
            <a:ext uri="{FF2B5EF4-FFF2-40B4-BE49-F238E27FC236}">
              <a16:creationId xmlns:a16="http://schemas.microsoft.com/office/drawing/2014/main" id="{C28360BA-02F9-BC4A-CB01-67A761E92919}"/>
            </a:ext>
          </a:extLst>
        </xdr:cNvPr>
        <xdr:cNvGrpSpPr>
          <a:grpSpLocks/>
        </xdr:cNvGrpSpPr>
      </xdr:nvGrpSpPr>
      <xdr:grpSpPr bwMode="auto">
        <a:xfrm>
          <a:off x="9201150" y="12087225"/>
          <a:ext cx="0" cy="0"/>
          <a:chOff x="3" y="168"/>
          <a:chExt cx="312" cy="74"/>
        </a:xfrm>
      </xdr:grpSpPr>
      <xdr:sp macro="" textlink="">
        <xdr:nvSpPr>
          <xdr:cNvPr id="258280" name="Line 742">
            <a:extLst>
              <a:ext uri="{FF2B5EF4-FFF2-40B4-BE49-F238E27FC236}">
                <a16:creationId xmlns:a16="http://schemas.microsoft.com/office/drawing/2014/main" id="{00A4204B-29F9-4673-D740-DCDD267C7D48}"/>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81" name="Line 743">
            <a:extLst>
              <a:ext uri="{FF2B5EF4-FFF2-40B4-BE49-F238E27FC236}">
                <a16:creationId xmlns:a16="http://schemas.microsoft.com/office/drawing/2014/main" id="{946B37B0-47AB-449A-D50F-8A078CF1C08C}"/>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82" name="Freeform 744">
            <a:extLst>
              <a:ext uri="{FF2B5EF4-FFF2-40B4-BE49-F238E27FC236}">
                <a16:creationId xmlns:a16="http://schemas.microsoft.com/office/drawing/2014/main" id="{128B90C9-4355-AE88-B00E-71C82EB53E20}"/>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7006" name="AutoShape 745">
          <a:extLst>
            <a:ext uri="{FF2B5EF4-FFF2-40B4-BE49-F238E27FC236}">
              <a16:creationId xmlns:a16="http://schemas.microsoft.com/office/drawing/2014/main" id="{05A1ACC7-495D-86D5-6190-D94311705A9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7007" name="Group 746">
          <a:extLst>
            <a:ext uri="{FF2B5EF4-FFF2-40B4-BE49-F238E27FC236}">
              <a16:creationId xmlns:a16="http://schemas.microsoft.com/office/drawing/2014/main" id="{BAE59691-673B-B62C-E2DE-CE1EED554FB0}"/>
            </a:ext>
          </a:extLst>
        </xdr:cNvPr>
        <xdr:cNvGrpSpPr>
          <a:grpSpLocks/>
        </xdr:cNvGrpSpPr>
      </xdr:nvGrpSpPr>
      <xdr:grpSpPr bwMode="auto">
        <a:xfrm>
          <a:off x="9201150" y="12087225"/>
          <a:ext cx="0" cy="0"/>
          <a:chOff x="39" y="258"/>
          <a:chExt cx="89" cy="41"/>
        </a:xfrm>
      </xdr:grpSpPr>
      <xdr:sp macro="" textlink="">
        <xdr:nvSpPr>
          <xdr:cNvPr id="258277" name="Line 747">
            <a:extLst>
              <a:ext uri="{FF2B5EF4-FFF2-40B4-BE49-F238E27FC236}">
                <a16:creationId xmlns:a16="http://schemas.microsoft.com/office/drawing/2014/main" id="{CD903687-95E0-D25B-4F46-BA8A664DAC11}"/>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78" name="Line 748">
            <a:extLst>
              <a:ext uri="{FF2B5EF4-FFF2-40B4-BE49-F238E27FC236}">
                <a16:creationId xmlns:a16="http://schemas.microsoft.com/office/drawing/2014/main" id="{9F5EB027-FD78-FAD6-FC86-E0C6118CB6F1}"/>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79" name="Freeform 749">
            <a:extLst>
              <a:ext uri="{FF2B5EF4-FFF2-40B4-BE49-F238E27FC236}">
                <a16:creationId xmlns:a16="http://schemas.microsoft.com/office/drawing/2014/main" id="{AD7951DD-B7E7-EDDE-CE93-13BACEEBD60A}"/>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7008" name="AutoShape 750">
          <a:extLst>
            <a:ext uri="{FF2B5EF4-FFF2-40B4-BE49-F238E27FC236}">
              <a16:creationId xmlns:a16="http://schemas.microsoft.com/office/drawing/2014/main" id="{543ABD46-56B3-5F29-50D6-EB21DDC3D896}"/>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09" name="AutoShape 751">
          <a:extLst>
            <a:ext uri="{FF2B5EF4-FFF2-40B4-BE49-F238E27FC236}">
              <a16:creationId xmlns:a16="http://schemas.microsoft.com/office/drawing/2014/main" id="{04F5A28A-0D00-8316-9CD6-4899AAF0413E}"/>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0" name="AutoShape 752">
          <a:extLst>
            <a:ext uri="{FF2B5EF4-FFF2-40B4-BE49-F238E27FC236}">
              <a16:creationId xmlns:a16="http://schemas.microsoft.com/office/drawing/2014/main" id="{A363C8CD-579F-8758-1CC9-B960228ECEBC}"/>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1" name="Freeform 753">
          <a:extLst>
            <a:ext uri="{FF2B5EF4-FFF2-40B4-BE49-F238E27FC236}">
              <a16:creationId xmlns:a16="http://schemas.microsoft.com/office/drawing/2014/main" id="{84880B20-3C10-E0BC-C738-D83C2C3005F4}"/>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2" name="Line 754">
          <a:extLst>
            <a:ext uri="{FF2B5EF4-FFF2-40B4-BE49-F238E27FC236}">
              <a16:creationId xmlns:a16="http://schemas.microsoft.com/office/drawing/2014/main" id="{92FEF5DA-9777-71C1-80E5-7D09FEA8BF49}"/>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3" name="Freeform 755">
          <a:extLst>
            <a:ext uri="{FF2B5EF4-FFF2-40B4-BE49-F238E27FC236}">
              <a16:creationId xmlns:a16="http://schemas.microsoft.com/office/drawing/2014/main" id="{E402EEF9-C26C-AFFF-A2AF-CF60A9DBFD3D}"/>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4" name="Line 756">
          <a:extLst>
            <a:ext uri="{FF2B5EF4-FFF2-40B4-BE49-F238E27FC236}">
              <a16:creationId xmlns:a16="http://schemas.microsoft.com/office/drawing/2014/main" id="{69B29A4B-E8B0-8867-BF0E-036F3BCE0C72}"/>
            </a:ext>
          </a:extLst>
        </xdr:cNvPr>
        <xdr:cNvSpPr>
          <a:spLocks noChangeShapeType="1"/>
        </xdr:cNvSpPr>
      </xdr:nvSpPr>
      <xdr:spPr bwMode="auto">
        <a:xfrm flipH="1">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5" name="Freeform 757">
          <a:extLst>
            <a:ext uri="{FF2B5EF4-FFF2-40B4-BE49-F238E27FC236}">
              <a16:creationId xmlns:a16="http://schemas.microsoft.com/office/drawing/2014/main" id="{53876018-9719-F114-1176-D70BC47AB932}"/>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6" name="Freeform 758">
          <a:extLst>
            <a:ext uri="{FF2B5EF4-FFF2-40B4-BE49-F238E27FC236}">
              <a16:creationId xmlns:a16="http://schemas.microsoft.com/office/drawing/2014/main" id="{CFA26B83-58C9-C9BE-7D42-1AC206BF9C9E}"/>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7" name="Line 759">
          <a:extLst>
            <a:ext uri="{FF2B5EF4-FFF2-40B4-BE49-F238E27FC236}">
              <a16:creationId xmlns:a16="http://schemas.microsoft.com/office/drawing/2014/main" id="{F5D0F28D-6874-62A5-D882-7792D3F8DFC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8" name="Line 760">
          <a:extLst>
            <a:ext uri="{FF2B5EF4-FFF2-40B4-BE49-F238E27FC236}">
              <a16:creationId xmlns:a16="http://schemas.microsoft.com/office/drawing/2014/main" id="{B69D4E42-23F4-9A0B-D9DC-56275F1A4653}"/>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19" name="Line 761">
          <a:extLst>
            <a:ext uri="{FF2B5EF4-FFF2-40B4-BE49-F238E27FC236}">
              <a16:creationId xmlns:a16="http://schemas.microsoft.com/office/drawing/2014/main" id="{2B1F18FD-0C44-7ABE-A1E0-D79B7C424E09}"/>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20" name="Line 762">
          <a:extLst>
            <a:ext uri="{FF2B5EF4-FFF2-40B4-BE49-F238E27FC236}">
              <a16:creationId xmlns:a16="http://schemas.microsoft.com/office/drawing/2014/main" id="{88E8E4C0-6155-0A66-0D77-6D0F6C16247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21" name="Freeform 763">
          <a:extLst>
            <a:ext uri="{FF2B5EF4-FFF2-40B4-BE49-F238E27FC236}">
              <a16:creationId xmlns:a16="http://schemas.microsoft.com/office/drawing/2014/main" id="{5932908B-6D8F-ACC4-8D23-6BA5268B10AD}"/>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22" name="Line 764">
          <a:extLst>
            <a:ext uri="{FF2B5EF4-FFF2-40B4-BE49-F238E27FC236}">
              <a16:creationId xmlns:a16="http://schemas.microsoft.com/office/drawing/2014/main" id="{95E2BB0E-FDA7-D4DD-7694-237349AEF55B}"/>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7023" name="Line 765">
          <a:extLst>
            <a:ext uri="{FF2B5EF4-FFF2-40B4-BE49-F238E27FC236}">
              <a16:creationId xmlns:a16="http://schemas.microsoft.com/office/drawing/2014/main" id="{3C55F85A-9C23-2A3D-D960-79F4B7019E8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48" name="Line 766">
          <a:extLst>
            <a:ext uri="{FF2B5EF4-FFF2-40B4-BE49-F238E27FC236}">
              <a16:creationId xmlns:a16="http://schemas.microsoft.com/office/drawing/2014/main" id="{9FE1FD86-6EB1-D045-9822-E28B5E2FC471}"/>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49" name="Line 767">
          <a:extLst>
            <a:ext uri="{FF2B5EF4-FFF2-40B4-BE49-F238E27FC236}">
              <a16:creationId xmlns:a16="http://schemas.microsoft.com/office/drawing/2014/main" id="{ECF0D5C5-F6C3-25F9-7AB5-B610F323DB6C}"/>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50" name="Line 768">
          <a:extLst>
            <a:ext uri="{FF2B5EF4-FFF2-40B4-BE49-F238E27FC236}">
              <a16:creationId xmlns:a16="http://schemas.microsoft.com/office/drawing/2014/main" id="{1A42A076-1D2D-694E-39F8-855F6F0FC17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51" name="Line 769">
          <a:extLst>
            <a:ext uri="{FF2B5EF4-FFF2-40B4-BE49-F238E27FC236}">
              <a16:creationId xmlns:a16="http://schemas.microsoft.com/office/drawing/2014/main" id="{F146D51A-3D87-7F4C-5CDB-9C7D48FC31D0}"/>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52" name="AutoShape 770">
          <a:extLst>
            <a:ext uri="{FF2B5EF4-FFF2-40B4-BE49-F238E27FC236}">
              <a16:creationId xmlns:a16="http://schemas.microsoft.com/office/drawing/2014/main" id="{C678BC05-214B-306A-3CDC-8E1F0FC407D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053" name="Group 771">
          <a:extLst>
            <a:ext uri="{FF2B5EF4-FFF2-40B4-BE49-F238E27FC236}">
              <a16:creationId xmlns:a16="http://schemas.microsoft.com/office/drawing/2014/main" id="{419AE84E-13B8-586B-D661-140F23DB1530}"/>
            </a:ext>
          </a:extLst>
        </xdr:cNvPr>
        <xdr:cNvGrpSpPr>
          <a:grpSpLocks/>
        </xdr:cNvGrpSpPr>
      </xdr:nvGrpSpPr>
      <xdr:grpSpPr bwMode="auto">
        <a:xfrm>
          <a:off x="9201150" y="12087225"/>
          <a:ext cx="0" cy="0"/>
          <a:chOff x="339" y="105"/>
          <a:chExt cx="360" cy="128"/>
        </a:xfrm>
      </xdr:grpSpPr>
      <xdr:sp macro="" textlink="">
        <xdr:nvSpPr>
          <xdr:cNvPr id="258274" name="Line 772">
            <a:extLst>
              <a:ext uri="{FF2B5EF4-FFF2-40B4-BE49-F238E27FC236}">
                <a16:creationId xmlns:a16="http://schemas.microsoft.com/office/drawing/2014/main" id="{45F16511-F711-B029-3682-7F72D3E084E9}"/>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75" name="Line 773">
            <a:extLst>
              <a:ext uri="{FF2B5EF4-FFF2-40B4-BE49-F238E27FC236}">
                <a16:creationId xmlns:a16="http://schemas.microsoft.com/office/drawing/2014/main" id="{C4C3AE3D-7901-A45A-295D-D7B2FA89F90A}"/>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76" name="Freeform 774">
            <a:extLst>
              <a:ext uri="{FF2B5EF4-FFF2-40B4-BE49-F238E27FC236}">
                <a16:creationId xmlns:a16="http://schemas.microsoft.com/office/drawing/2014/main" id="{0F03B3A4-B8A1-45F2-FC0E-4355FD58074B}"/>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054" name="Group 775">
          <a:extLst>
            <a:ext uri="{FF2B5EF4-FFF2-40B4-BE49-F238E27FC236}">
              <a16:creationId xmlns:a16="http://schemas.microsoft.com/office/drawing/2014/main" id="{DB012EE7-C0C3-7063-B115-625F2AEA089A}"/>
            </a:ext>
          </a:extLst>
        </xdr:cNvPr>
        <xdr:cNvGrpSpPr>
          <a:grpSpLocks/>
        </xdr:cNvGrpSpPr>
      </xdr:nvGrpSpPr>
      <xdr:grpSpPr bwMode="auto">
        <a:xfrm>
          <a:off x="9201150" y="12087225"/>
          <a:ext cx="0" cy="0"/>
          <a:chOff x="135" y="258"/>
          <a:chExt cx="144" cy="41"/>
        </a:xfrm>
      </xdr:grpSpPr>
      <xdr:sp macro="" textlink="">
        <xdr:nvSpPr>
          <xdr:cNvPr id="258272" name="Freeform 776">
            <a:extLst>
              <a:ext uri="{FF2B5EF4-FFF2-40B4-BE49-F238E27FC236}">
                <a16:creationId xmlns:a16="http://schemas.microsoft.com/office/drawing/2014/main" id="{7074C63A-5FBF-0036-CD81-E989FF4B4A50}"/>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73" name="Freeform 777">
            <a:extLst>
              <a:ext uri="{FF2B5EF4-FFF2-40B4-BE49-F238E27FC236}">
                <a16:creationId xmlns:a16="http://schemas.microsoft.com/office/drawing/2014/main" id="{CE345A19-32FB-0115-C6D7-51623E815CEE}"/>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055" name="Group 778">
          <a:extLst>
            <a:ext uri="{FF2B5EF4-FFF2-40B4-BE49-F238E27FC236}">
              <a16:creationId xmlns:a16="http://schemas.microsoft.com/office/drawing/2014/main" id="{C3AB7ED6-0EB4-810D-DCF6-07386C5EC844}"/>
            </a:ext>
          </a:extLst>
        </xdr:cNvPr>
        <xdr:cNvGrpSpPr>
          <a:grpSpLocks/>
        </xdr:cNvGrpSpPr>
      </xdr:nvGrpSpPr>
      <xdr:grpSpPr bwMode="auto">
        <a:xfrm>
          <a:off x="9201150" y="12087225"/>
          <a:ext cx="0" cy="0"/>
          <a:chOff x="3" y="168"/>
          <a:chExt cx="312" cy="74"/>
        </a:xfrm>
      </xdr:grpSpPr>
      <xdr:sp macro="" textlink="">
        <xdr:nvSpPr>
          <xdr:cNvPr id="258269" name="Line 779">
            <a:extLst>
              <a:ext uri="{FF2B5EF4-FFF2-40B4-BE49-F238E27FC236}">
                <a16:creationId xmlns:a16="http://schemas.microsoft.com/office/drawing/2014/main" id="{5564CAA9-4086-0BC4-9638-544AE976DBB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70" name="Line 780">
            <a:extLst>
              <a:ext uri="{FF2B5EF4-FFF2-40B4-BE49-F238E27FC236}">
                <a16:creationId xmlns:a16="http://schemas.microsoft.com/office/drawing/2014/main" id="{CB3C24B1-5390-614D-736F-056970CD0464}"/>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71" name="Freeform 781">
            <a:extLst>
              <a:ext uri="{FF2B5EF4-FFF2-40B4-BE49-F238E27FC236}">
                <a16:creationId xmlns:a16="http://schemas.microsoft.com/office/drawing/2014/main" id="{E717C76E-3BF4-E123-F71C-8ACD53BA2EA7}"/>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056" name="AutoShape 782">
          <a:extLst>
            <a:ext uri="{FF2B5EF4-FFF2-40B4-BE49-F238E27FC236}">
              <a16:creationId xmlns:a16="http://schemas.microsoft.com/office/drawing/2014/main" id="{D18871CC-805D-8A97-8189-AB8F7113509A}"/>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057" name="Group 783">
          <a:extLst>
            <a:ext uri="{FF2B5EF4-FFF2-40B4-BE49-F238E27FC236}">
              <a16:creationId xmlns:a16="http://schemas.microsoft.com/office/drawing/2014/main" id="{766E492B-E7BF-5E2E-EA60-BD1307230C08}"/>
            </a:ext>
          </a:extLst>
        </xdr:cNvPr>
        <xdr:cNvGrpSpPr>
          <a:grpSpLocks/>
        </xdr:cNvGrpSpPr>
      </xdr:nvGrpSpPr>
      <xdr:grpSpPr bwMode="auto">
        <a:xfrm>
          <a:off x="9201150" y="12087225"/>
          <a:ext cx="0" cy="0"/>
          <a:chOff x="39" y="258"/>
          <a:chExt cx="89" cy="41"/>
        </a:xfrm>
      </xdr:grpSpPr>
      <xdr:sp macro="" textlink="">
        <xdr:nvSpPr>
          <xdr:cNvPr id="258266" name="Line 784">
            <a:extLst>
              <a:ext uri="{FF2B5EF4-FFF2-40B4-BE49-F238E27FC236}">
                <a16:creationId xmlns:a16="http://schemas.microsoft.com/office/drawing/2014/main" id="{7FDE6665-2F7C-27AD-95BB-1EDAD856FDD4}"/>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67" name="Line 785">
            <a:extLst>
              <a:ext uri="{FF2B5EF4-FFF2-40B4-BE49-F238E27FC236}">
                <a16:creationId xmlns:a16="http://schemas.microsoft.com/office/drawing/2014/main" id="{DBE3BA51-BB40-0945-5242-023A241A5E79}"/>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68" name="Freeform 786">
            <a:extLst>
              <a:ext uri="{FF2B5EF4-FFF2-40B4-BE49-F238E27FC236}">
                <a16:creationId xmlns:a16="http://schemas.microsoft.com/office/drawing/2014/main" id="{84D45D73-B542-DFDE-87E1-61B2EC25B14E}"/>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058" name="AutoShape 787">
          <a:extLst>
            <a:ext uri="{FF2B5EF4-FFF2-40B4-BE49-F238E27FC236}">
              <a16:creationId xmlns:a16="http://schemas.microsoft.com/office/drawing/2014/main" id="{0D3C60BB-1AE1-679A-2714-CB483DDD366A}"/>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59" name="AutoShape 788">
          <a:extLst>
            <a:ext uri="{FF2B5EF4-FFF2-40B4-BE49-F238E27FC236}">
              <a16:creationId xmlns:a16="http://schemas.microsoft.com/office/drawing/2014/main" id="{8F11AD07-44AC-4C35-48F6-A2A480A904D4}"/>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0" name="AutoShape 789">
          <a:extLst>
            <a:ext uri="{FF2B5EF4-FFF2-40B4-BE49-F238E27FC236}">
              <a16:creationId xmlns:a16="http://schemas.microsoft.com/office/drawing/2014/main" id="{4A5E6A57-1D98-5C15-A235-71AE3ADF6D63}"/>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1" name="Freeform 790">
          <a:extLst>
            <a:ext uri="{FF2B5EF4-FFF2-40B4-BE49-F238E27FC236}">
              <a16:creationId xmlns:a16="http://schemas.microsoft.com/office/drawing/2014/main" id="{6A0E6194-4DC2-43B3-9BA7-20F7C1911C60}"/>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2" name="Line 791">
          <a:extLst>
            <a:ext uri="{FF2B5EF4-FFF2-40B4-BE49-F238E27FC236}">
              <a16:creationId xmlns:a16="http://schemas.microsoft.com/office/drawing/2014/main" id="{7028E306-F145-B964-B337-42E224144A4A}"/>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3" name="Freeform 792">
          <a:extLst>
            <a:ext uri="{FF2B5EF4-FFF2-40B4-BE49-F238E27FC236}">
              <a16:creationId xmlns:a16="http://schemas.microsoft.com/office/drawing/2014/main" id="{C3E16C33-B957-92F8-A979-34FC49D7FED3}"/>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4" name="Line 793">
          <a:extLst>
            <a:ext uri="{FF2B5EF4-FFF2-40B4-BE49-F238E27FC236}">
              <a16:creationId xmlns:a16="http://schemas.microsoft.com/office/drawing/2014/main" id="{26446282-6557-2C5D-85EE-1FE8871615CE}"/>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5" name="Freeform 794">
          <a:extLst>
            <a:ext uri="{FF2B5EF4-FFF2-40B4-BE49-F238E27FC236}">
              <a16:creationId xmlns:a16="http://schemas.microsoft.com/office/drawing/2014/main" id="{E65E96FE-3D04-7BCA-76A1-C3F8C0547270}"/>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6" name="Freeform 795">
          <a:extLst>
            <a:ext uri="{FF2B5EF4-FFF2-40B4-BE49-F238E27FC236}">
              <a16:creationId xmlns:a16="http://schemas.microsoft.com/office/drawing/2014/main" id="{71C92E72-94A7-DDFC-CFAF-AFBA52C4468F}"/>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7" name="Line 796">
          <a:extLst>
            <a:ext uri="{FF2B5EF4-FFF2-40B4-BE49-F238E27FC236}">
              <a16:creationId xmlns:a16="http://schemas.microsoft.com/office/drawing/2014/main" id="{4D57F1BA-D8D9-E2F4-D7A9-08B192F5F4D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8" name="Line 797">
          <a:extLst>
            <a:ext uri="{FF2B5EF4-FFF2-40B4-BE49-F238E27FC236}">
              <a16:creationId xmlns:a16="http://schemas.microsoft.com/office/drawing/2014/main" id="{FCEFBBD6-3856-FF7B-5BB6-B7D539B3B6B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69" name="Line 798">
          <a:extLst>
            <a:ext uri="{FF2B5EF4-FFF2-40B4-BE49-F238E27FC236}">
              <a16:creationId xmlns:a16="http://schemas.microsoft.com/office/drawing/2014/main" id="{C74BF74D-8E3E-2D0A-994F-E912476EC8D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70" name="Line 799">
          <a:extLst>
            <a:ext uri="{FF2B5EF4-FFF2-40B4-BE49-F238E27FC236}">
              <a16:creationId xmlns:a16="http://schemas.microsoft.com/office/drawing/2014/main" id="{AFCA55FF-FB30-B25D-D466-D4EE23C76DE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71" name="Freeform 800">
          <a:extLst>
            <a:ext uri="{FF2B5EF4-FFF2-40B4-BE49-F238E27FC236}">
              <a16:creationId xmlns:a16="http://schemas.microsoft.com/office/drawing/2014/main" id="{3C1C1735-5A32-A1EB-5B4A-87CE401D446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72" name="Line 801">
          <a:extLst>
            <a:ext uri="{FF2B5EF4-FFF2-40B4-BE49-F238E27FC236}">
              <a16:creationId xmlns:a16="http://schemas.microsoft.com/office/drawing/2014/main" id="{60FAE15B-716B-767C-8974-BE2719BD56A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73" name="Line 802">
          <a:extLst>
            <a:ext uri="{FF2B5EF4-FFF2-40B4-BE49-F238E27FC236}">
              <a16:creationId xmlns:a16="http://schemas.microsoft.com/office/drawing/2014/main" id="{1D6FA3A8-0777-7B8B-D036-294B09DCA5EA}"/>
            </a:ext>
          </a:extLst>
        </xdr:cNvPr>
        <xdr:cNvSpPr>
          <a:spLocks noChangeShapeType="1"/>
        </xdr:cNvSpPr>
      </xdr:nvSpPr>
      <xdr:spPr bwMode="auto">
        <a:xfrm flipV="1">
          <a:off x="9201150" y="12087225"/>
          <a:ext cx="0" cy="0"/>
        </a:xfrm>
        <a:prstGeom prst="line">
          <a:avLst/>
        </a:prstGeom>
        <a:noFill/>
        <a:ln w="1587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74" name="AutoShape 803">
          <a:extLst>
            <a:ext uri="{FF2B5EF4-FFF2-40B4-BE49-F238E27FC236}">
              <a16:creationId xmlns:a16="http://schemas.microsoft.com/office/drawing/2014/main" id="{2A794CD2-991B-E6DE-1D6B-5178150243F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075" name="Group 804">
          <a:extLst>
            <a:ext uri="{FF2B5EF4-FFF2-40B4-BE49-F238E27FC236}">
              <a16:creationId xmlns:a16="http://schemas.microsoft.com/office/drawing/2014/main" id="{978883BD-CEAC-1EB4-5722-4D67A5B3DE91}"/>
            </a:ext>
          </a:extLst>
        </xdr:cNvPr>
        <xdr:cNvGrpSpPr>
          <a:grpSpLocks/>
        </xdr:cNvGrpSpPr>
      </xdr:nvGrpSpPr>
      <xdr:grpSpPr bwMode="auto">
        <a:xfrm>
          <a:off x="9201150" y="12087225"/>
          <a:ext cx="0" cy="0"/>
          <a:chOff x="339" y="105"/>
          <a:chExt cx="360" cy="128"/>
        </a:xfrm>
      </xdr:grpSpPr>
      <xdr:sp macro="" textlink="">
        <xdr:nvSpPr>
          <xdr:cNvPr id="258263" name="Line 805">
            <a:extLst>
              <a:ext uri="{FF2B5EF4-FFF2-40B4-BE49-F238E27FC236}">
                <a16:creationId xmlns:a16="http://schemas.microsoft.com/office/drawing/2014/main" id="{23412B52-7E3B-3E89-5D5C-8B84BE4B7AFA}"/>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64" name="Line 806">
            <a:extLst>
              <a:ext uri="{FF2B5EF4-FFF2-40B4-BE49-F238E27FC236}">
                <a16:creationId xmlns:a16="http://schemas.microsoft.com/office/drawing/2014/main" id="{E328C939-C382-BBE5-B205-8B54B3A0385F}"/>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65" name="Freeform 807">
            <a:extLst>
              <a:ext uri="{FF2B5EF4-FFF2-40B4-BE49-F238E27FC236}">
                <a16:creationId xmlns:a16="http://schemas.microsoft.com/office/drawing/2014/main" id="{79D0C080-A710-A7B3-C6DE-C768FC73FBD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076" name="Group 808">
          <a:extLst>
            <a:ext uri="{FF2B5EF4-FFF2-40B4-BE49-F238E27FC236}">
              <a16:creationId xmlns:a16="http://schemas.microsoft.com/office/drawing/2014/main" id="{C2DA291A-AF45-B2CC-08C6-CD4D177FC76C}"/>
            </a:ext>
          </a:extLst>
        </xdr:cNvPr>
        <xdr:cNvGrpSpPr>
          <a:grpSpLocks/>
        </xdr:cNvGrpSpPr>
      </xdr:nvGrpSpPr>
      <xdr:grpSpPr bwMode="auto">
        <a:xfrm>
          <a:off x="9201150" y="12087225"/>
          <a:ext cx="0" cy="0"/>
          <a:chOff x="135" y="258"/>
          <a:chExt cx="144" cy="41"/>
        </a:xfrm>
      </xdr:grpSpPr>
      <xdr:sp macro="" textlink="">
        <xdr:nvSpPr>
          <xdr:cNvPr id="258261" name="Freeform 809">
            <a:extLst>
              <a:ext uri="{FF2B5EF4-FFF2-40B4-BE49-F238E27FC236}">
                <a16:creationId xmlns:a16="http://schemas.microsoft.com/office/drawing/2014/main" id="{CA922416-0669-759F-AE90-2968163EDD9A}"/>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62" name="Freeform 810">
            <a:extLst>
              <a:ext uri="{FF2B5EF4-FFF2-40B4-BE49-F238E27FC236}">
                <a16:creationId xmlns:a16="http://schemas.microsoft.com/office/drawing/2014/main" id="{2B22562E-CCDC-1F19-45D6-1909970A39F3}"/>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077" name="Group 811">
          <a:extLst>
            <a:ext uri="{FF2B5EF4-FFF2-40B4-BE49-F238E27FC236}">
              <a16:creationId xmlns:a16="http://schemas.microsoft.com/office/drawing/2014/main" id="{E272F8C5-A2E5-227F-0EA8-BFB22F02C31E}"/>
            </a:ext>
          </a:extLst>
        </xdr:cNvPr>
        <xdr:cNvGrpSpPr>
          <a:grpSpLocks/>
        </xdr:cNvGrpSpPr>
      </xdr:nvGrpSpPr>
      <xdr:grpSpPr bwMode="auto">
        <a:xfrm>
          <a:off x="9201150" y="12087225"/>
          <a:ext cx="0" cy="0"/>
          <a:chOff x="3" y="168"/>
          <a:chExt cx="312" cy="74"/>
        </a:xfrm>
      </xdr:grpSpPr>
      <xdr:sp macro="" textlink="">
        <xdr:nvSpPr>
          <xdr:cNvPr id="258258" name="Line 812">
            <a:extLst>
              <a:ext uri="{FF2B5EF4-FFF2-40B4-BE49-F238E27FC236}">
                <a16:creationId xmlns:a16="http://schemas.microsoft.com/office/drawing/2014/main" id="{BE537C3F-940F-70A5-1F6D-5DC98C1C740D}"/>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59" name="Line 813">
            <a:extLst>
              <a:ext uri="{FF2B5EF4-FFF2-40B4-BE49-F238E27FC236}">
                <a16:creationId xmlns:a16="http://schemas.microsoft.com/office/drawing/2014/main" id="{0DA550F6-AE55-7FC3-6B9A-D0E7E6460B62}"/>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60" name="Freeform 814">
            <a:extLst>
              <a:ext uri="{FF2B5EF4-FFF2-40B4-BE49-F238E27FC236}">
                <a16:creationId xmlns:a16="http://schemas.microsoft.com/office/drawing/2014/main" id="{C19B1781-24EB-BA6B-9920-E36B13D98AA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078" name="AutoShape 815">
          <a:extLst>
            <a:ext uri="{FF2B5EF4-FFF2-40B4-BE49-F238E27FC236}">
              <a16:creationId xmlns:a16="http://schemas.microsoft.com/office/drawing/2014/main" id="{398BB0B8-53E1-83FA-5E95-02582FB0680F}"/>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079" name="Group 816">
          <a:extLst>
            <a:ext uri="{FF2B5EF4-FFF2-40B4-BE49-F238E27FC236}">
              <a16:creationId xmlns:a16="http://schemas.microsoft.com/office/drawing/2014/main" id="{D94BBD67-C367-B420-0F9C-05F6624F47EB}"/>
            </a:ext>
          </a:extLst>
        </xdr:cNvPr>
        <xdr:cNvGrpSpPr>
          <a:grpSpLocks/>
        </xdr:cNvGrpSpPr>
      </xdr:nvGrpSpPr>
      <xdr:grpSpPr bwMode="auto">
        <a:xfrm>
          <a:off x="9201150" y="12087225"/>
          <a:ext cx="0" cy="0"/>
          <a:chOff x="39" y="258"/>
          <a:chExt cx="89" cy="41"/>
        </a:xfrm>
      </xdr:grpSpPr>
      <xdr:sp macro="" textlink="">
        <xdr:nvSpPr>
          <xdr:cNvPr id="258255" name="Line 817">
            <a:extLst>
              <a:ext uri="{FF2B5EF4-FFF2-40B4-BE49-F238E27FC236}">
                <a16:creationId xmlns:a16="http://schemas.microsoft.com/office/drawing/2014/main" id="{95221E8E-4EB5-0A53-176D-06940075F9AB}"/>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56" name="Line 818">
            <a:extLst>
              <a:ext uri="{FF2B5EF4-FFF2-40B4-BE49-F238E27FC236}">
                <a16:creationId xmlns:a16="http://schemas.microsoft.com/office/drawing/2014/main" id="{C8D95660-F7D9-D935-40AC-D2231B59BF9A}"/>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57" name="Freeform 819">
            <a:extLst>
              <a:ext uri="{FF2B5EF4-FFF2-40B4-BE49-F238E27FC236}">
                <a16:creationId xmlns:a16="http://schemas.microsoft.com/office/drawing/2014/main" id="{3A9193B1-0FD2-2A15-523D-F19614202AE5}"/>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080" name="AutoShape 820">
          <a:extLst>
            <a:ext uri="{FF2B5EF4-FFF2-40B4-BE49-F238E27FC236}">
              <a16:creationId xmlns:a16="http://schemas.microsoft.com/office/drawing/2014/main" id="{24291592-17E3-B21E-CFA1-029B6EFF002B}"/>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1" name="AutoShape 821">
          <a:extLst>
            <a:ext uri="{FF2B5EF4-FFF2-40B4-BE49-F238E27FC236}">
              <a16:creationId xmlns:a16="http://schemas.microsoft.com/office/drawing/2014/main" id="{D4270C68-1069-300E-F449-81B6B2D0BFB9}"/>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2" name="AutoShape 822">
          <a:extLst>
            <a:ext uri="{FF2B5EF4-FFF2-40B4-BE49-F238E27FC236}">
              <a16:creationId xmlns:a16="http://schemas.microsoft.com/office/drawing/2014/main" id="{32305941-E987-2C9A-4939-C65A0BEBDF7A}"/>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3" name="Freeform 823">
          <a:extLst>
            <a:ext uri="{FF2B5EF4-FFF2-40B4-BE49-F238E27FC236}">
              <a16:creationId xmlns:a16="http://schemas.microsoft.com/office/drawing/2014/main" id="{D53A201A-8AFC-7E73-D899-2AE5DA28966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4" name="Line 824">
          <a:extLst>
            <a:ext uri="{FF2B5EF4-FFF2-40B4-BE49-F238E27FC236}">
              <a16:creationId xmlns:a16="http://schemas.microsoft.com/office/drawing/2014/main" id="{1BFC63CD-6F94-A933-7643-87BC08DD856B}"/>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5" name="Freeform 825">
          <a:extLst>
            <a:ext uri="{FF2B5EF4-FFF2-40B4-BE49-F238E27FC236}">
              <a16:creationId xmlns:a16="http://schemas.microsoft.com/office/drawing/2014/main" id="{AF0E8412-489A-2D07-0067-99AE2B1423F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6" name="Line 826">
          <a:extLst>
            <a:ext uri="{FF2B5EF4-FFF2-40B4-BE49-F238E27FC236}">
              <a16:creationId xmlns:a16="http://schemas.microsoft.com/office/drawing/2014/main" id="{63D16BF5-1DA2-334A-1FB7-07F5C10A7B9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7" name="Freeform 827">
          <a:extLst>
            <a:ext uri="{FF2B5EF4-FFF2-40B4-BE49-F238E27FC236}">
              <a16:creationId xmlns:a16="http://schemas.microsoft.com/office/drawing/2014/main" id="{26B4A730-F959-8952-D604-13FA42EC5EDC}"/>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8" name="Freeform 828">
          <a:extLst>
            <a:ext uri="{FF2B5EF4-FFF2-40B4-BE49-F238E27FC236}">
              <a16:creationId xmlns:a16="http://schemas.microsoft.com/office/drawing/2014/main" id="{C0D9CF02-EDAC-2B83-5A28-C3F8174886A0}"/>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89" name="Line 829">
          <a:extLst>
            <a:ext uri="{FF2B5EF4-FFF2-40B4-BE49-F238E27FC236}">
              <a16:creationId xmlns:a16="http://schemas.microsoft.com/office/drawing/2014/main" id="{9971D169-43DF-94DA-3C25-E1B728A7B5D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90" name="Line 830">
          <a:extLst>
            <a:ext uri="{FF2B5EF4-FFF2-40B4-BE49-F238E27FC236}">
              <a16:creationId xmlns:a16="http://schemas.microsoft.com/office/drawing/2014/main" id="{02B248C8-9F79-9493-6847-32F32482191E}"/>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91" name="Line 831">
          <a:extLst>
            <a:ext uri="{FF2B5EF4-FFF2-40B4-BE49-F238E27FC236}">
              <a16:creationId xmlns:a16="http://schemas.microsoft.com/office/drawing/2014/main" id="{E14AA441-7F75-66A0-7725-598B803EA45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92" name="Line 832">
          <a:extLst>
            <a:ext uri="{FF2B5EF4-FFF2-40B4-BE49-F238E27FC236}">
              <a16:creationId xmlns:a16="http://schemas.microsoft.com/office/drawing/2014/main" id="{475C64C6-8D6A-5F73-B8B4-8B211569406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93" name="Freeform 833">
          <a:extLst>
            <a:ext uri="{FF2B5EF4-FFF2-40B4-BE49-F238E27FC236}">
              <a16:creationId xmlns:a16="http://schemas.microsoft.com/office/drawing/2014/main" id="{8357B748-44C5-B4F3-C66F-A32FA553AC4C}"/>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94" name="Line 834">
          <a:extLst>
            <a:ext uri="{FF2B5EF4-FFF2-40B4-BE49-F238E27FC236}">
              <a16:creationId xmlns:a16="http://schemas.microsoft.com/office/drawing/2014/main" id="{57BA02A4-5EB3-976D-ADAC-8E2CA9A91B9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95" name="Line 835">
          <a:extLst>
            <a:ext uri="{FF2B5EF4-FFF2-40B4-BE49-F238E27FC236}">
              <a16:creationId xmlns:a16="http://schemas.microsoft.com/office/drawing/2014/main" id="{C939BD72-66DA-D843-AD23-324F454BAC2B}"/>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096" name="AutoShape 836">
          <a:extLst>
            <a:ext uri="{FF2B5EF4-FFF2-40B4-BE49-F238E27FC236}">
              <a16:creationId xmlns:a16="http://schemas.microsoft.com/office/drawing/2014/main" id="{79181B8F-8368-4111-AA77-80852B3848F5}"/>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097" name="Group 837">
          <a:extLst>
            <a:ext uri="{FF2B5EF4-FFF2-40B4-BE49-F238E27FC236}">
              <a16:creationId xmlns:a16="http://schemas.microsoft.com/office/drawing/2014/main" id="{5312885E-0699-A788-E3EC-5F318FD0A579}"/>
            </a:ext>
          </a:extLst>
        </xdr:cNvPr>
        <xdr:cNvGrpSpPr>
          <a:grpSpLocks/>
        </xdr:cNvGrpSpPr>
      </xdr:nvGrpSpPr>
      <xdr:grpSpPr bwMode="auto">
        <a:xfrm>
          <a:off x="9201150" y="12087225"/>
          <a:ext cx="0" cy="0"/>
          <a:chOff x="339" y="105"/>
          <a:chExt cx="360" cy="128"/>
        </a:xfrm>
      </xdr:grpSpPr>
      <xdr:sp macro="" textlink="">
        <xdr:nvSpPr>
          <xdr:cNvPr id="258252" name="Line 838">
            <a:extLst>
              <a:ext uri="{FF2B5EF4-FFF2-40B4-BE49-F238E27FC236}">
                <a16:creationId xmlns:a16="http://schemas.microsoft.com/office/drawing/2014/main" id="{ADEAAA55-E8BB-4449-DFB2-BE6FCF2B2A67}"/>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53" name="Line 839">
            <a:extLst>
              <a:ext uri="{FF2B5EF4-FFF2-40B4-BE49-F238E27FC236}">
                <a16:creationId xmlns:a16="http://schemas.microsoft.com/office/drawing/2014/main" id="{4213D76E-02CE-02BD-B399-EB5386A66DB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54" name="Freeform 840">
            <a:extLst>
              <a:ext uri="{FF2B5EF4-FFF2-40B4-BE49-F238E27FC236}">
                <a16:creationId xmlns:a16="http://schemas.microsoft.com/office/drawing/2014/main" id="{9F135E86-037C-B905-3BD2-9E96D8597EBF}"/>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098" name="Group 841">
          <a:extLst>
            <a:ext uri="{FF2B5EF4-FFF2-40B4-BE49-F238E27FC236}">
              <a16:creationId xmlns:a16="http://schemas.microsoft.com/office/drawing/2014/main" id="{3867C0CB-1CA7-BDF5-0A37-C92460E6BB4D}"/>
            </a:ext>
          </a:extLst>
        </xdr:cNvPr>
        <xdr:cNvGrpSpPr>
          <a:grpSpLocks/>
        </xdr:cNvGrpSpPr>
      </xdr:nvGrpSpPr>
      <xdr:grpSpPr bwMode="auto">
        <a:xfrm>
          <a:off x="9201150" y="12087225"/>
          <a:ext cx="0" cy="0"/>
          <a:chOff x="3" y="168"/>
          <a:chExt cx="312" cy="74"/>
        </a:xfrm>
      </xdr:grpSpPr>
      <xdr:sp macro="" textlink="">
        <xdr:nvSpPr>
          <xdr:cNvPr id="258249" name="Line 842">
            <a:extLst>
              <a:ext uri="{FF2B5EF4-FFF2-40B4-BE49-F238E27FC236}">
                <a16:creationId xmlns:a16="http://schemas.microsoft.com/office/drawing/2014/main" id="{91C1D0E4-1ECD-D115-B44C-25FB26A50130}"/>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50" name="Line 843">
            <a:extLst>
              <a:ext uri="{FF2B5EF4-FFF2-40B4-BE49-F238E27FC236}">
                <a16:creationId xmlns:a16="http://schemas.microsoft.com/office/drawing/2014/main" id="{9B58A680-6AF5-0137-8518-9B14C7185FB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51" name="Freeform 844">
            <a:extLst>
              <a:ext uri="{FF2B5EF4-FFF2-40B4-BE49-F238E27FC236}">
                <a16:creationId xmlns:a16="http://schemas.microsoft.com/office/drawing/2014/main" id="{D3227F3E-3944-2259-08FF-673D21028953}"/>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099" name="AutoShape 845">
          <a:extLst>
            <a:ext uri="{FF2B5EF4-FFF2-40B4-BE49-F238E27FC236}">
              <a16:creationId xmlns:a16="http://schemas.microsoft.com/office/drawing/2014/main" id="{50D8200E-60D5-9115-8FDE-5A3D285F887D}"/>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00" name="Group 846">
          <a:extLst>
            <a:ext uri="{FF2B5EF4-FFF2-40B4-BE49-F238E27FC236}">
              <a16:creationId xmlns:a16="http://schemas.microsoft.com/office/drawing/2014/main" id="{B0FA04C6-EDB1-34BD-7054-2FBA1D37CBF9}"/>
            </a:ext>
          </a:extLst>
        </xdr:cNvPr>
        <xdr:cNvGrpSpPr>
          <a:grpSpLocks/>
        </xdr:cNvGrpSpPr>
      </xdr:nvGrpSpPr>
      <xdr:grpSpPr bwMode="auto">
        <a:xfrm>
          <a:off x="9201150" y="12087225"/>
          <a:ext cx="0" cy="0"/>
          <a:chOff x="39" y="258"/>
          <a:chExt cx="89" cy="41"/>
        </a:xfrm>
      </xdr:grpSpPr>
      <xdr:sp macro="" textlink="">
        <xdr:nvSpPr>
          <xdr:cNvPr id="258246" name="Line 847">
            <a:extLst>
              <a:ext uri="{FF2B5EF4-FFF2-40B4-BE49-F238E27FC236}">
                <a16:creationId xmlns:a16="http://schemas.microsoft.com/office/drawing/2014/main" id="{2C9B03E2-4A9B-4553-0D41-BAF57E9F4707}"/>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47" name="Line 848">
            <a:extLst>
              <a:ext uri="{FF2B5EF4-FFF2-40B4-BE49-F238E27FC236}">
                <a16:creationId xmlns:a16="http://schemas.microsoft.com/office/drawing/2014/main" id="{F4ACF7A8-D2FC-5788-87EE-19F0FD9F2F85}"/>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48" name="Freeform 849">
            <a:extLst>
              <a:ext uri="{FF2B5EF4-FFF2-40B4-BE49-F238E27FC236}">
                <a16:creationId xmlns:a16="http://schemas.microsoft.com/office/drawing/2014/main" id="{81C75DE6-653E-7652-AB6D-5C083DD151D0}"/>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101" name="AutoShape 850">
          <a:extLst>
            <a:ext uri="{FF2B5EF4-FFF2-40B4-BE49-F238E27FC236}">
              <a16:creationId xmlns:a16="http://schemas.microsoft.com/office/drawing/2014/main" id="{4C6B0CC6-A56A-B69A-7B33-8CAD2972EC04}"/>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2" name="AutoShape 851">
          <a:extLst>
            <a:ext uri="{FF2B5EF4-FFF2-40B4-BE49-F238E27FC236}">
              <a16:creationId xmlns:a16="http://schemas.microsoft.com/office/drawing/2014/main" id="{95DED9AF-F998-D2E6-D15D-0359BFBFE4AE}"/>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3" name="AutoShape 852">
          <a:extLst>
            <a:ext uri="{FF2B5EF4-FFF2-40B4-BE49-F238E27FC236}">
              <a16:creationId xmlns:a16="http://schemas.microsoft.com/office/drawing/2014/main" id="{56356B84-2236-0602-035D-0121AC49A1D9}"/>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4" name="Freeform 853">
          <a:extLst>
            <a:ext uri="{FF2B5EF4-FFF2-40B4-BE49-F238E27FC236}">
              <a16:creationId xmlns:a16="http://schemas.microsoft.com/office/drawing/2014/main" id="{FE324962-4E1E-F2B4-BB03-95EFD14E0D23}"/>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5" name="Line 854">
          <a:extLst>
            <a:ext uri="{FF2B5EF4-FFF2-40B4-BE49-F238E27FC236}">
              <a16:creationId xmlns:a16="http://schemas.microsoft.com/office/drawing/2014/main" id="{C409C52B-6C33-1710-B693-BE3E6C376288}"/>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6" name="Freeform 855">
          <a:extLst>
            <a:ext uri="{FF2B5EF4-FFF2-40B4-BE49-F238E27FC236}">
              <a16:creationId xmlns:a16="http://schemas.microsoft.com/office/drawing/2014/main" id="{44D7D6ED-93A6-7614-0B88-0D88E14275F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7" name="Line 856">
          <a:extLst>
            <a:ext uri="{FF2B5EF4-FFF2-40B4-BE49-F238E27FC236}">
              <a16:creationId xmlns:a16="http://schemas.microsoft.com/office/drawing/2014/main" id="{F17BB878-8055-BDDC-848D-8470D348780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8" name="Freeform 857">
          <a:extLst>
            <a:ext uri="{FF2B5EF4-FFF2-40B4-BE49-F238E27FC236}">
              <a16:creationId xmlns:a16="http://schemas.microsoft.com/office/drawing/2014/main" id="{1B7CE508-4D3B-DBBF-EAE8-1C1C688F6286}"/>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09" name="Freeform 858">
          <a:extLst>
            <a:ext uri="{FF2B5EF4-FFF2-40B4-BE49-F238E27FC236}">
              <a16:creationId xmlns:a16="http://schemas.microsoft.com/office/drawing/2014/main" id="{0589EEB7-050C-1189-4464-BC6A78A22456}"/>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0" name="Line 859">
          <a:extLst>
            <a:ext uri="{FF2B5EF4-FFF2-40B4-BE49-F238E27FC236}">
              <a16:creationId xmlns:a16="http://schemas.microsoft.com/office/drawing/2014/main" id="{D2D32E82-5FBF-3C72-B6F6-39A2D8894803}"/>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1" name="Line 860">
          <a:extLst>
            <a:ext uri="{FF2B5EF4-FFF2-40B4-BE49-F238E27FC236}">
              <a16:creationId xmlns:a16="http://schemas.microsoft.com/office/drawing/2014/main" id="{CE368423-F184-1DBF-BFEF-3FB90A148FBD}"/>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2" name="Line 861">
          <a:extLst>
            <a:ext uri="{FF2B5EF4-FFF2-40B4-BE49-F238E27FC236}">
              <a16:creationId xmlns:a16="http://schemas.microsoft.com/office/drawing/2014/main" id="{FFA3B20D-14F2-8BA9-083F-3D84A1DB900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3" name="Line 862">
          <a:extLst>
            <a:ext uri="{FF2B5EF4-FFF2-40B4-BE49-F238E27FC236}">
              <a16:creationId xmlns:a16="http://schemas.microsoft.com/office/drawing/2014/main" id="{9C1976A4-C763-1398-5BD7-7B0A0B9630D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4" name="Freeform 863">
          <a:extLst>
            <a:ext uri="{FF2B5EF4-FFF2-40B4-BE49-F238E27FC236}">
              <a16:creationId xmlns:a16="http://schemas.microsoft.com/office/drawing/2014/main" id="{E97B702F-DAAF-FD32-90A7-6EAE08CF01C7}"/>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5" name="Line 864">
          <a:extLst>
            <a:ext uri="{FF2B5EF4-FFF2-40B4-BE49-F238E27FC236}">
              <a16:creationId xmlns:a16="http://schemas.microsoft.com/office/drawing/2014/main" id="{FC9125AA-696B-6DF2-696F-B9C682823F85}"/>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6" name="Line 865">
          <a:extLst>
            <a:ext uri="{FF2B5EF4-FFF2-40B4-BE49-F238E27FC236}">
              <a16:creationId xmlns:a16="http://schemas.microsoft.com/office/drawing/2014/main" id="{07F39AE8-92FF-D95D-D2A0-E9501B1FC672}"/>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17" name="AutoShape 866">
          <a:extLst>
            <a:ext uri="{FF2B5EF4-FFF2-40B4-BE49-F238E27FC236}">
              <a16:creationId xmlns:a16="http://schemas.microsoft.com/office/drawing/2014/main" id="{E6AAF423-041B-2850-304B-302AA494C3BA}"/>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18" name="Group 867">
          <a:extLst>
            <a:ext uri="{FF2B5EF4-FFF2-40B4-BE49-F238E27FC236}">
              <a16:creationId xmlns:a16="http://schemas.microsoft.com/office/drawing/2014/main" id="{E7AB8D43-F3FF-4F55-C16B-105AA28C891D}"/>
            </a:ext>
          </a:extLst>
        </xdr:cNvPr>
        <xdr:cNvGrpSpPr>
          <a:grpSpLocks/>
        </xdr:cNvGrpSpPr>
      </xdr:nvGrpSpPr>
      <xdr:grpSpPr bwMode="auto">
        <a:xfrm>
          <a:off x="9201150" y="12087225"/>
          <a:ext cx="0" cy="0"/>
          <a:chOff x="339" y="105"/>
          <a:chExt cx="360" cy="128"/>
        </a:xfrm>
      </xdr:grpSpPr>
      <xdr:sp macro="" textlink="">
        <xdr:nvSpPr>
          <xdr:cNvPr id="258243" name="Line 868">
            <a:extLst>
              <a:ext uri="{FF2B5EF4-FFF2-40B4-BE49-F238E27FC236}">
                <a16:creationId xmlns:a16="http://schemas.microsoft.com/office/drawing/2014/main" id="{2C73F1F8-BC5E-C92A-0AAF-07409F819B0C}"/>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44" name="Line 869">
            <a:extLst>
              <a:ext uri="{FF2B5EF4-FFF2-40B4-BE49-F238E27FC236}">
                <a16:creationId xmlns:a16="http://schemas.microsoft.com/office/drawing/2014/main" id="{C6129320-92E7-FAFD-D691-2A9A6894515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45" name="Freeform 870">
            <a:extLst>
              <a:ext uri="{FF2B5EF4-FFF2-40B4-BE49-F238E27FC236}">
                <a16:creationId xmlns:a16="http://schemas.microsoft.com/office/drawing/2014/main" id="{4D7AC710-23A3-29D0-9654-0136EF672FF4}"/>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119" name="Group 871">
          <a:extLst>
            <a:ext uri="{FF2B5EF4-FFF2-40B4-BE49-F238E27FC236}">
              <a16:creationId xmlns:a16="http://schemas.microsoft.com/office/drawing/2014/main" id="{F9F43278-3634-35E9-C975-864AD47FDC79}"/>
            </a:ext>
          </a:extLst>
        </xdr:cNvPr>
        <xdr:cNvGrpSpPr>
          <a:grpSpLocks/>
        </xdr:cNvGrpSpPr>
      </xdr:nvGrpSpPr>
      <xdr:grpSpPr bwMode="auto">
        <a:xfrm>
          <a:off x="9201150" y="12087225"/>
          <a:ext cx="0" cy="0"/>
          <a:chOff x="135" y="258"/>
          <a:chExt cx="144" cy="41"/>
        </a:xfrm>
      </xdr:grpSpPr>
      <xdr:sp macro="" textlink="">
        <xdr:nvSpPr>
          <xdr:cNvPr id="258241" name="Freeform 872">
            <a:extLst>
              <a:ext uri="{FF2B5EF4-FFF2-40B4-BE49-F238E27FC236}">
                <a16:creationId xmlns:a16="http://schemas.microsoft.com/office/drawing/2014/main" id="{D1C2EF5E-B422-77DF-8C16-A039A93AEDDD}"/>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42" name="Freeform 873">
            <a:extLst>
              <a:ext uri="{FF2B5EF4-FFF2-40B4-BE49-F238E27FC236}">
                <a16:creationId xmlns:a16="http://schemas.microsoft.com/office/drawing/2014/main" id="{A020FF29-6433-4376-D4F5-4EDBEEE1A2C0}"/>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120" name="Group 874">
          <a:extLst>
            <a:ext uri="{FF2B5EF4-FFF2-40B4-BE49-F238E27FC236}">
              <a16:creationId xmlns:a16="http://schemas.microsoft.com/office/drawing/2014/main" id="{2E5C2790-36AE-1410-CF0A-1AFE89F9A962}"/>
            </a:ext>
          </a:extLst>
        </xdr:cNvPr>
        <xdr:cNvGrpSpPr>
          <a:grpSpLocks/>
        </xdr:cNvGrpSpPr>
      </xdr:nvGrpSpPr>
      <xdr:grpSpPr bwMode="auto">
        <a:xfrm>
          <a:off x="9201150" y="12087225"/>
          <a:ext cx="0" cy="0"/>
          <a:chOff x="3" y="168"/>
          <a:chExt cx="312" cy="74"/>
        </a:xfrm>
      </xdr:grpSpPr>
      <xdr:sp macro="" textlink="">
        <xdr:nvSpPr>
          <xdr:cNvPr id="258238" name="Line 875">
            <a:extLst>
              <a:ext uri="{FF2B5EF4-FFF2-40B4-BE49-F238E27FC236}">
                <a16:creationId xmlns:a16="http://schemas.microsoft.com/office/drawing/2014/main" id="{73B954A4-26A5-E33D-7C75-DDEF7F724705}"/>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39" name="Line 876">
            <a:extLst>
              <a:ext uri="{FF2B5EF4-FFF2-40B4-BE49-F238E27FC236}">
                <a16:creationId xmlns:a16="http://schemas.microsoft.com/office/drawing/2014/main" id="{03EB1B3E-177C-B875-3182-209082AE7D79}"/>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40" name="Freeform 877">
            <a:extLst>
              <a:ext uri="{FF2B5EF4-FFF2-40B4-BE49-F238E27FC236}">
                <a16:creationId xmlns:a16="http://schemas.microsoft.com/office/drawing/2014/main" id="{AE599D3C-C38D-2289-C318-6BACBFF4DECA}"/>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121" name="AutoShape 878">
          <a:extLst>
            <a:ext uri="{FF2B5EF4-FFF2-40B4-BE49-F238E27FC236}">
              <a16:creationId xmlns:a16="http://schemas.microsoft.com/office/drawing/2014/main" id="{29204074-85BE-2148-24E8-981A57AF4D46}"/>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22" name="Group 879">
          <a:extLst>
            <a:ext uri="{FF2B5EF4-FFF2-40B4-BE49-F238E27FC236}">
              <a16:creationId xmlns:a16="http://schemas.microsoft.com/office/drawing/2014/main" id="{F21469EE-4CDD-1921-CBA8-53E59B88AE84}"/>
            </a:ext>
          </a:extLst>
        </xdr:cNvPr>
        <xdr:cNvGrpSpPr>
          <a:grpSpLocks/>
        </xdr:cNvGrpSpPr>
      </xdr:nvGrpSpPr>
      <xdr:grpSpPr bwMode="auto">
        <a:xfrm>
          <a:off x="9201150" y="12087225"/>
          <a:ext cx="0" cy="0"/>
          <a:chOff x="39" y="258"/>
          <a:chExt cx="89" cy="41"/>
        </a:xfrm>
      </xdr:grpSpPr>
      <xdr:sp macro="" textlink="">
        <xdr:nvSpPr>
          <xdr:cNvPr id="258235" name="Line 880">
            <a:extLst>
              <a:ext uri="{FF2B5EF4-FFF2-40B4-BE49-F238E27FC236}">
                <a16:creationId xmlns:a16="http://schemas.microsoft.com/office/drawing/2014/main" id="{04E10C80-9985-C3D5-6C45-DDB223594C34}"/>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36" name="Line 881">
            <a:extLst>
              <a:ext uri="{FF2B5EF4-FFF2-40B4-BE49-F238E27FC236}">
                <a16:creationId xmlns:a16="http://schemas.microsoft.com/office/drawing/2014/main" id="{F4B730BA-F8EE-C467-3239-E7E446445F9A}"/>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37" name="Freeform 882">
            <a:extLst>
              <a:ext uri="{FF2B5EF4-FFF2-40B4-BE49-F238E27FC236}">
                <a16:creationId xmlns:a16="http://schemas.microsoft.com/office/drawing/2014/main" id="{FB9F3950-1E0E-67F0-4769-FA7331BE17AF}"/>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123" name="AutoShape 883">
          <a:extLst>
            <a:ext uri="{FF2B5EF4-FFF2-40B4-BE49-F238E27FC236}">
              <a16:creationId xmlns:a16="http://schemas.microsoft.com/office/drawing/2014/main" id="{AC28F3CF-6DD1-C3ED-1D42-147E035C0549}"/>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24" name="AutoShape 884">
          <a:extLst>
            <a:ext uri="{FF2B5EF4-FFF2-40B4-BE49-F238E27FC236}">
              <a16:creationId xmlns:a16="http://schemas.microsoft.com/office/drawing/2014/main" id="{77B2C92C-EDA6-C6C1-6FDB-306A7715498F}"/>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25" name="AutoShape 885">
          <a:extLst>
            <a:ext uri="{FF2B5EF4-FFF2-40B4-BE49-F238E27FC236}">
              <a16:creationId xmlns:a16="http://schemas.microsoft.com/office/drawing/2014/main" id="{84B43BB2-CBFB-BCFB-E232-1C78B8421FA0}"/>
            </a:ext>
          </a:extLst>
        </xdr:cNvPr>
        <xdr:cNvSpPr>
          <a:spLocks noChangeArrowheads="1"/>
        </xdr:cNvSpPr>
      </xdr:nvSpPr>
      <xdr:spPr bwMode="auto">
        <a:xfrm>
          <a:off x="9201150" y="12087225"/>
          <a:ext cx="0" cy="0"/>
        </a:xfrm>
        <a:prstGeom prst="roundRect">
          <a:avLst>
            <a:gd name="adj" fmla="val 5500"/>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26" name="Freeform 886">
          <a:extLst>
            <a:ext uri="{FF2B5EF4-FFF2-40B4-BE49-F238E27FC236}">
              <a16:creationId xmlns:a16="http://schemas.microsoft.com/office/drawing/2014/main" id="{4F0F18CE-44DA-6F1B-3DBB-0F11C2EDE9D2}"/>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27" name="Line 887">
          <a:extLst>
            <a:ext uri="{FF2B5EF4-FFF2-40B4-BE49-F238E27FC236}">
              <a16:creationId xmlns:a16="http://schemas.microsoft.com/office/drawing/2014/main" id="{B3134755-F68B-6FC9-2E87-940C03586B7C}"/>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28" name="Freeform 888">
          <a:extLst>
            <a:ext uri="{FF2B5EF4-FFF2-40B4-BE49-F238E27FC236}">
              <a16:creationId xmlns:a16="http://schemas.microsoft.com/office/drawing/2014/main" id="{98B6839D-589D-740C-1B80-5BEFE21C1B01}"/>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29" name="Line 889">
          <a:extLst>
            <a:ext uri="{FF2B5EF4-FFF2-40B4-BE49-F238E27FC236}">
              <a16:creationId xmlns:a16="http://schemas.microsoft.com/office/drawing/2014/main" id="{355994AF-03B0-894E-20C6-8847A5AF85E6}"/>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0" name="Freeform 890">
          <a:extLst>
            <a:ext uri="{FF2B5EF4-FFF2-40B4-BE49-F238E27FC236}">
              <a16:creationId xmlns:a16="http://schemas.microsoft.com/office/drawing/2014/main" id="{D537ECB6-AF05-B9FD-3634-F00314AA12A3}"/>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1" name="Freeform 891">
          <a:extLst>
            <a:ext uri="{FF2B5EF4-FFF2-40B4-BE49-F238E27FC236}">
              <a16:creationId xmlns:a16="http://schemas.microsoft.com/office/drawing/2014/main" id="{42ECFEDF-4623-3EEE-520A-C4CC7C3302CB}"/>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2" name="Line 892">
          <a:extLst>
            <a:ext uri="{FF2B5EF4-FFF2-40B4-BE49-F238E27FC236}">
              <a16:creationId xmlns:a16="http://schemas.microsoft.com/office/drawing/2014/main" id="{7DCAA01B-6CA9-BBCC-0153-894D2399AED2}"/>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3" name="Line 893">
          <a:extLst>
            <a:ext uri="{FF2B5EF4-FFF2-40B4-BE49-F238E27FC236}">
              <a16:creationId xmlns:a16="http://schemas.microsoft.com/office/drawing/2014/main" id="{C34421C4-FFD4-C6D5-3FEE-3FB43806317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4" name="Line 894">
          <a:extLst>
            <a:ext uri="{FF2B5EF4-FFF2-40B4-BE49-F238E27FC236}">
              <a16:creationId xmlns:a16="http://schemas.microsoft.com/office/drawing/2014/main" id="{5E7AAAC0-C086-A537-A375-C8A45E473504}"/>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5" name="Line 895">
          <a:extLst>
            <a:ext uri="{FF2B5EF4-FFF2-40B4-BE49-F238E27FC236}">
              <a16:creationId xmlns:a16="http://schemas.microsoft.com/office/drawing/2014/main" id="{2E62EFD2-5516-93CA-A2B9-8CC9F47B08E9}"/>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6" name="Freeform 896">
          <a:extLst>
            <a:ext uri="{FF2B5EF4-FFF2-40B4-BE49-F238E27FC236}">
              <a16:creationId xmlns:a16="http://schemas.microsoft.com/office/drawing/2014/main" id="{E7367B23-799F-EB04-E859-1B2DDE9D3C8F}"/>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37" name="Line 897">
          <a:extLst>
            <a:ext uri="{FF2B5EF4-FFF2-40B4-BE49-F238E27FC236}">
              <a16:creationId xmlns:a16="http://schemas.microsoft.com/office/drawing/2014/main" id="{6E83FB93-B347-6105-6433-6CBC69B68176}"/>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38" name="Group 898">
          <a:extLst>
            <a:ext uri="{FF2B5EF4-FFF2-40B4-BE49-F238E27FC236}">
              <a16:creationId xmlns:a16="http://schemas.microsoft.com/office/drawing/2014/main" id="{D01A53CA-9239-C8FD-2A7A-366CC6293D64}"/>
            </a:ext>
          </a:extLst>
        </xdr:cNvPr>
        <xdr:cNvGrpSpPr>
          <a:grpSpLocks/>
        </xdr:cNvGrpSpPr>
      </xdr:nvGrpSpPr>
      <xdr:grpSpPr bwMode="auto">
        <a:xfrm>
          <a:off x="9201150" y="12087225"/>
          <a:ext cx="0" cy="0"/>
          <a:chOff x="135" y="258"/>
          <a:chExt cx="144" cy="41"/>
        </a:xfrm>
      </xdr:grpSpPr>
      <xdr:sp macro="" textlink="">
        <xdr:nvSpPr>
          <xdr:cNvPr id="258233" name="Freeform 899">
            <a:extLst>
              <a:ext uri="{FF2B5EF4-FFF2-40B4-BE49-F238E27FC236}">
                <a16:creationId xmlns:a16="http://schemas.microsoft.com/office/drawing/2014/main" id="{C60263C9-F53D-FDED-F8FD-52A8F8A41BA4}"/>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34" name="Freeform 900">
            <a:extLst>
              <a:ext uri="{FF2B5EF4-FFF2-40B4-BE49-F238E27FC236}">
                <a16:creationId xmlns:a16="http://schemas.microsoft.com/office/drawing/2014/main" id="{37F94408-C4CE-4B3E-2262-9E21E0A30C5E}"/>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50</xdr:col>
      <xdr:colOff>0</xdr:colOff>
      <xdr:row>84</xdr:row>
      <xdr:rowOff>0</xdr:rowOff>
    </xdr:from>
    <xdr:to>
      <xdr:col>50</xdr:col>
      <xdr:colOff>0</xdr:colOff>
      <xdr:row>84</xdr:row>
      <xdr:rowOff>0</xdr:rowOff>
    </xdr:to>
    <xdr:sp macro="" textlink="">
      <xdr:nvSpPr>
        <xdr:cNvPr id="258139" name="Line 974">
          <a:extLst>
            <a:ext uri="{FF2B5EF4-FFF2-40B4-BE49-F238E27FC236}">
              <a16:creationId xmlns:a16="http://schemas.microsoft.com/office/drawing/2014/main" id="{129A0D0C-DA5F-6651-C897-B855A6A346BC}"/>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40" name="Line 981">
          <a:extLst>
            <a:ext uri="{FF2B5EF4-FFF2-40B4-BE49-F238E27FC236}">
              <a16:creationId xmlns:a16="http://schemas.microsoft.com/office/drawing/2014/main" id="{64771D09-B877-93EC-3FAD-1A083DF4E02C}"/>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41" name="Line 982">
          <a:extLst>
            <a:ext uri="{FF2B5EF4-FFF2-40B4-BE49-F238E27FC236}">
              <a16:creationId xmlns:a16="http://schemas.microsoft.com/office/drawing/2014/main" id="{AF781222-5217-9621-14FA-0867987C726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42" name="Line 983">
          <a:extLst>
            <a:ext uri="{FF2B5EF4-FFF2-40B4-BE49-F238E27FC236}">
              <a16:creationId xmlns:a16="http://schemas.microsoft.com/office/drawing/2014/main" id="{B517BE99-DB16-D9BC-6BF3-C843C1981935}"/>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19050</xdr:colOff>
      <xdr:row>84</xdr:row>
      <xdr:rowOff>0</xdr:rowOff>
    </xdr:from>
    <xdr:to>
      <xdr:col>48</xdr:col>
      <xdr:colOff>19050</xdr:colOff>
      <xdr:row>84</xdr:row>
      <xdr:rowOff>0</xdr:rowOff>
    </xdr:to>
    <xdr:sp macro="" textlink="">
      <xdr:nvSpPr>
        <xdr:cNvPr id="258143" name="Line 995">
          <a:extLst>
            <a:ext uri="{FF2B5EF4-FFF2-40B4-BE49-F238E27FC236}">
              <a16:creationId xmlns:a16="http://schemas.microsoft.com/office/drawing/2014/main" id="{2D426BD8-4368-A680-D74B-5AE0504240D9}"/>
            </a:ext>
          </a:extLst>
        </xdr:cNvPr>
        <xdr:cNvSpPr>
          <a:spLocks noChangeShapeType="1"/>
        </xdr:cNvSpPr>
      </xdr:nvSpPr>
      <xdr:spPr bwMode="auto">
        <a:xfrm flipH="1">
          <a:off x="563880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8144" name="Line 996">
          <a:extLst>
            <a:ext uri="{FF2B5EF4-FFF2-40B4-BE49-F238E27FC236}">
              <a16:creationId xmlns:a16="http://schemas.microsoft.com/office/drawing/2014/main" id="{C87B5453-ADC8-2F3B-E4AD-7825ED8C94AC}"/>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45" name="Line 998">
          <a:extLst>
            <a:ext uri="{FF2B5EF4-FFF2-40B4-BE49-F238E27FC236}">
              <a16:creationId xmlns:a16="http://schemas.microsoft.com/office/drawing/2014/main" id="{DDF2BE9C-477E-1B8C-737B-22CDE0E511F3}"/>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46" name="AutoShape 999">
          <a:extLst>
            <a:ext uri="{FF2B5EF4-FFF2-40B4-BE49-F238E27FC236}">
              <a16:creationId xmlns:a16="http://schemas.microsoft.com/office/drawing/2014/main" id="{145C6218-35D9-9824-EC43-DA4236099B3C}"/>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47" name="Group 1000">
          <a:extLst>
            <a:ext uri="{FF2B5EF4-FFF2-40B4-BE49-F238E27FC236}">
              <a16:creationId xmlns:a16="http://schemas.microsoft.com/office/drawing/2014/main" id="{0D429899-CB5E-86D9-4A7C-C46EED6B24B3}"/>
            </a:ext>
          </a:extLst>
        </xdr:cNvPr>
        <xdr:cNvGrpSpPr>
          <a:grpSpLocks/>
        </xdr:cNvGrpSpPr>
      </xdr:nvGrpSpPr>
      <xdr:grpSpPr bwMode="auto">
        <a:xfrm>
          <a:off x="9201150" y="12087225"/>
          <a:ext cx="0" cy="0"/>
          <a:chOff x="339" y="105"/>
          <a:chExt cx="360" cy="128"/>
        </a:xfrm>
      </xdr:grpSpPr>
      <xdr:sp macro="" textlink="">
        <xdr:nvSpPr>
          <xdr:cNvPr id="258230" name="Line 1001">
            <a:extLst>
              <a:ext uri="{FF2B5EF4-FFF2-40B4-BE49-F238E27FC236}">
                <a16:creationId xmlns:a16="http://schemas.microsoft.com/office/drawing/2014/main" id="{68C89DB4-05BF-2EAA-D10F-14DA77F6067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31" name="Line 1002">
            <a:extLst>
              <a:ext uri="{FF2B5EF4-FFF2-40B4-BE49-F238E27FC236}">
                <a16:creationId xmlns:a16="http://schemas.microsoft.com/office/drawing/2014/main" id="{2C1E7482-EA5B-00D3-1132-3643D49B5AA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32" name="Freeform 1003">
            <a:extLst>
              <a:ext uri="{FF2B5EF4-FFF2-40B4-BE49-F238E27FC236}">
                <a16:creationId xmlns:a16="http://schemas.microsoft.com/office/drawing/2014/main" id="{BE630553-661F-FED8-60B1-534FA810CD2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148" name="Group 1004">
          <a:extLst>
            <a:ext uri="{FF2B5EF4-FFF2-40B4-BE49-F238E27FC236}">
              <a16:creationId xmlns:a16="http://schemas.microsoft.com/office/drawing/2014/main" id="{C6A90871-598D-5E96-6077-F0B1129A1541}"/>
            </a:ext>
          </a:extLst>
        </xdr:cNvPr>
        <xdr:cNvGrpSpPr>
          <a:grpSpLocks/>
        </xdr:cNvGrpSpPr>
      </xdr:nvGrpSpPr>
      <xdr:grpSpPr bwMode="auto">
        <a:xfrm>
          <a:off x="9201150" y="12087225"/>
          <a:ext cx="0" cy="0"/>
          <a:chOff x="135" y="258"/>
          <a:chExt cx="144" cy="41"/>
        </a:xfrm>
      </xdr:grpSpPr>
      <xdr:sp macro="" textlink="">
        <xdr:nvSpPr>
          <xdr:cNvPr id="258228" name="Freeform 1005">
            <a:extLst>
              <a:ext uri="{FF2B5EF4-FFF2-40B4-BE49-F238E27FC236}">
                <a16:creationId xmlns:a16="http://schemas.microsoft.com/office/drawing/2014/main" id="{4E29F18D-2F0C-904C-7027-2AA0B4CE0409}"/>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29" name="Freeform 1006">
            <a:extLst>
              <a:ext uri="{FF2B5EF4-FFF2-40B4-BE49-F238E27FC236}">
                <a16:creationId xmlns:a16="http://schemas.microsoft.com/office/drawing/2014/main" id="{B63E0747-1FFF-A6FA-0608-A0A1B7890998}"/>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149" name="Group 1007">
          <a:extLst>
            <a:ext uri="{FF2B5EF4-FFF2-40B4-BE49-F238E27FC236}">
              <a16:creationId xmlns:a16="http://schemas.microsoft.com/office/drawing/2014/main" id="{8BDFC0D2-F573-D9E6-138A-6096A0D982B6}"/>
            </a:ext>
          </a:extLst>
        </xdr:cNvPr>
        <xdr:cNvGrpSpPr>
          <a:grpSpLocks/>
        </xdr:cNvGrpSpPr>
      </xdr:nvGrpSpPr>
      <xdr:grpSpPr bwMode="auto">
        <a:xfrm>
          <a:off x="9201150" y="12087225"/>
          <a:ext cx="0" cy="0"/>
          <a:chOff x="3" y="168"/>
          <a:chExt cx="312" cy="74"/>
        </a:xfrm>
      </xdr:grpSpPr>
      <xdr:sp macro="" textlink="">
        <xdr:nvSpPr>
          <xdr:cNvPr id="258225" name="Line 1008">
            <a:extLst>
              <a:ext uri="{FF2B5EF4-FFF2-40B4-BE49-F238E27FC236}">
                <a16:creationId xmlns:a16="http://schemas.microsoft.com/office/drawing/2014/main" id="{1C271F11-AAF9-D4DE-25D3-D49134C988BB}"/>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26" name="Line 1009">
            <a:extLst>
              <a:ext uri="{FF2B5EF4-FFF2-40B4-BE49-F238E27FC236}">
                <a16:creationId xmlns:a16="http://schemas.microsoft.com/office/drawing/2014/main" id="{48F87FA4-52F4-BE37-C7B8-F852DC0D2DB0}"/>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27" name="Freeform 1010">
            <a:extLst>
              <a:ext uri="{FF2B5EF4-FFF2-40B4-BE49-F238E27FC236}">
                <a16:creationId xmlns:a16="http://schemas.microsoft.com/office/drawing/2014/main" id="{D715E53A-E54F-6849-DFD0-F4AA9457DB62}"/>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150" name="AutoShape 1011">
          <a:extLst>
            <a:ext uri="{FF2B5EF4-FFF2-40B4-BE49-F238E27FC236}">
              <a16:creationId xmlns:a16="http://schemas.microsoft.com/office/drawing/2014/main" id="{D6D8C552-C63B-B2BF-DB9A-3B4A38AA4A20}"/>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51" name="Group 1012">
          <a:extLst>
            <a:ext uri="{FF2B5EF4-FFF2-40B4-BE49-F238E27FC236}">
              <a16:creationId xmlns:a16="http://schemas.microsoft.com/office/drawing/2014/main" id="{19FAE33A-8CCC-6BD0-AD8D-81D3DF59DCD9}"/>
            </a:ext>
          </a:extLst>
        </xdr:cNvPr>
        <xdr:cNvGrpSpPr>
          <a:grpSpLocks/>
        </xdr:cNvGrpSpPr>
      </xdr:nvGrpSpPr>
      <xdr:grpSpPr bwMode="auto">
        <a:xfrm>
          <a:off x="9201150" y="12087225"/>
          <a:ext cx="0" cy="0"/>
          <a:chOff x="39" y="258"/>
          <a:chExt cx="89" cy="41"/>
        </a:xfrm>
      </xdr:grpSpPr>
      <xdr:sp macro="" textlink="">
        <xdr:nvSpPr>
          <xdr:cNvPr id="258222" name="Line 1013">
            <a:extLst>
              <a:ext uri="{FF2B5EF4-FFF2-40B4-BE49-F238E27FC236}">
                <a16:creationId xmlns:a16="http://schemas.microsoft.com/office/drawing/2014/main" id="{358B7705-C9CC-6156-AC6F-C724A4E44D8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23" name="Line 1014">
            <a:extLst>
              <a:ext uri="{FF2B5EF4-FFF2-40B4-BE49-F238E27FC236}">
                <a16:creationId xmlns:a16="http://schemas.microsoft.com/office/drawing/2014/main" id="{40C59280-FB20-791F-D96A-732FAF498F4F}"/>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24" name="Freeform 1015">
            <a:extLst>
              <a:ext uri="{FF2B5EF4-FFF2-40B4-BE49-F238E27FC236}">
                <a16:creationId xmlns:a16="http://schemas.microsoft.com/office/drawing/2014/main" id="{87F0E313-5A15-E5C1-59D9-99BB36DFFE0C}"/>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152" name="AutoShape 1016">
          <a:extLst>
            <a:ext uri="{FF2B5EF4-FFF2-40B4-BE49-F238E27FC236}">
              <a16:creationId xmlns:a16="http://schemas.microsoft.com/office/drawing/2014/main" id="{5C21F50B-8AF9-5940-493B-A1CD7EB6978C}"/>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53" name="AutoShape 1017">
          <a:extLst>
            <a:ext uri="{FF2B5EF4-FFF2-40B4-BE49-F238E27FC236}">
              <a16:creationId xmlns:a16="http://schemas.microsoft.com/office/drawing/2014/main" id="{EAF92CC0-9B2F-80DD-82B6-6A2EA9EFAADC}"/>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54" name="Freeform 1018">
          <a:extLst>
            <a:ext uri="{FF2B5EF4-FFF2-40B4-BE49-F238E27FC236}">
              <a16:creationId xmlns:a16="http://schemas.microsoft.com/office/drawing/2014/main" id="{35BFCA44-0B72-8DEF-E734-5088E6C0276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55" name="Line 1019">
          <a:extLst>
            <a:ext uri="{FF2B5EF4-FFF2-40B4-BE49-F238E27FC236}">
              <a16:creationId xmlns:a16="http://schemas.microsoft.com/office/drawing/2014/main" id="{09357F8E-4D02-0B83-7092-2EFE5AEFBFF7}"/>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56" name="Freeform 1020">
          <a:extLst>
            <a:ext uri="{FF2B5EF4-FFF2-40B4-BE49-F238E27FC236}">
              <a16:creationId xmlns:a16="http://schemas.microsoft.com/office/drawing/2014/main" id="{EA3AB506-FFFC-BD8D-9DBE-698A171D839D}"/>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57" name="Line 1021">
          <a:extLst>
            <a:ext uri="{FF2B5EF4-FFF2-40B4-BE49-F238E27FC236}">
              <a16:creationId xmlns:a16="http://schemas.microsoft.com/office/drawing/2014/main" id="{1E7905BF-60E4-E51E-8D34-A2A8A8A4A644}"/>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58" name="Freeform 1022">
          <a:extLst>
            <a:ext uri="{FF2B5EF4-FFF2-40B4-BE49-F238E27FC236}">
              <a16:creationId xmlns:a16="http://schemas.microsoft.com/office/drawing/2014/main" id="{31C8EEAB-6E50-5688-94B8-657E5D777660}"/>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59" name="Freeform 1023">
          <a:extLst>
            <a:ext uri="{FF2B5EF4-FFF2-40B4-BE49-F238E27FC236}">
              <a16:creationId xmlns:a16="http://schemas.microsoft.com/office/drawing/2014/main" id="{89136AD4-37ED-C504-A428-B33F481EC078}"/>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0" name="Line 1024">
          <a:extLst>
            <a:ext uri="{FF2B5EF4-FFF2-40B4-BE49-F238E27FC236}">
              <a16:creationId xmlns:a16="http://schemas.microsoft.com/office/drawing/2014/main" id="{EDAA53DD-7EAE-D237-F8F1-9B684CEDC30F}"/>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1" name="Line 1025">
          <a:extLst>
            <a:ext uri="{FF2B5EF4-FFF2-40B4-BE49-F238E27FC236}">
              <a16:creationId xmlns:a16="http://schemas.microsoft.com/office/drawing/2014/main" id="{E583E79B-C094-142D-7E39-00D0B942679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2" name="Line 1026">
          <a:extLst>
            <a:ext uri="{FF2B5EF4-FFF2-40B4-BE49-F238E27FC236}">
              <a16:creationId xmlns:a16="http://schemas.microsoft.com/office/drawing/2014/main" id="{2675F858-9EDD-2071-21F0-33CD7941AEE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3" name="Line 1027">
          <a:extLst>
            <a:ext uri="{FF2B5EF4-FFF2-40B4-BE49-F238E27FC236}">
              <a16:creationId xmlns:a16="http://schemas.microsoft.com/office/drawing/2014/main" id="{00DEEE40-664E-7762-5AE7-0FBCAE9A934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4" name="Freeform 1028">
          <a:extLst>
            <a:ext uri="{FF2B5EF4-FFF2-40B4-BE49-F238E27FC236}">
              <a16:creationId xmlns:a16="http://schemas.microsoft.com/office/drawing/2014/main" id="{81275256-95DC-CDBA-77CC-4D73E8C8CCBD}"/>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5" name="Line 1029">
          <a:extLst>
            <a:ext uri="{FF2B5EF4-FFF2-40B4-BE49-F238E27FC236}">
              <a16:creationId xmlns:a16="http://schemas.microsoft.com/office/drawing/2014/main" id="{CF0FEA3B-BDD3-5794-33C1-297169C13950}"/>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58166" name="Line 1091">
          <a:extLst>
            <a:ext uri="{FF2B5EF4-FFF2-40B4-BE49-F238E27FC236}">
              <a16:creationId xmlns:a16="http://schemas.microsoft.com/office/drawing/2014/main" id="{B708F383-A881-AADB-A559-F5A3EEE7C259}"/>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7" name="Line 1097">
          <a:extLst>
            <a:ext uri="{FF2B5EF4-FFF2-40B4-BE49-F238E27FC236}">
              <a16:creationId xmlns:a16="http://schemas.microsoft.com/office/drawing/2014/main" id="{3BCF8103-2E2F-CB4C-B291-223026056A44}"/>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8" name="Line 1098">
          <a:extLst>
            <a:ext uri="{FF2B5EF4-FFF2-40B4-BE49-F238E27FC236}">
              <a16:creationId xmlns:a16="http://schemas.microsoft.com/office/drawing/2014/main" id="{8002A214-4572-6EED-8847-BA3AB9F4A9CA}"/>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69" name="Line 1099">
          <a:extLst>
            <a:ext uri="{FF2B5EF4-FFF2-40B4-BE49-F238E27FC236}">
              <a16:creationId xmlns:a16="http://schemas.microsoft.com/office/drawing/2014/main" id="{1C177C76-FE11-0A2A-D6CF-274DDE3C4DAF}"/>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1</xdr:col>
      <xdr:colOff>0</xdr:colOff>
      <xdr:row>84</xdr:row>
      <xdr:rowOff>0</xdr:rowOff>
    </xdr:to>
    <xdr:sp macro="" textlink="">
      <xdr:nvSpPr>
        <xdr:cNvPr id="258170" name="Line 1104">
          <a:extLst>
            <a:ext uri="{FF2B5EF4-FFF2-40B4-BE49-F238E27FC236}">
              <a16:creationId xmlns:a16="http://schemas.microsoft.com/office/drawing/2014/main" id="{3446AD8F-3B84-2808-4DDF-5DCAC5E79E91}"/>
            </a:ext>
          </a:extLst>
        </xdr:cNvPr>
        <xdr:cNvSpPr>
          <a:spLocks noChangeShapeType="1"/>
        </xdr:cNvSpPr>
      </xdr:nvSpPr>
      <xdr:spPr bwMode="auto">
        <a:xfrm flipH="1">
          <a:off x="28575"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71" name="Line 1106">
          <a:extLst>
            <a:ext uri="{FF2B5EF4-FFF2-40B4-BE49-F238E27FC236}">
              <a16:creationId xmlns:a16="http://schemas.microsoft.com/office/drawing/2014/main" id="{F302B53C-6F61-E699-40A0-B4594BB7AB75}"/>
            </a:ext>
          </a:extLst>
        </xdr:cNvPr>
        <xdr:cNvSpPr>
          <a:spLocks noChangeShapeType="1"/>
        </xdr:cNvSpPr>
      </xdr:nvSpPr>
      <xdr:spPr bwMode="auto">
        <a:xfrm flipV="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72" name="AutoShape 1107">
          <a:extLst>
            <a:ext uri="{FF2B5EF4-FFF2-40B4-BE49-F238E27FC236}">
              <a16:creationId xmlns:a16="http://schemas.microsoft.com/office/drawing/2014/main" id="{68F46D1F-CB59-32AE-E67D-3AA10B2554D3}"/>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73" name="Group 1108">
          <a:extLst>
            <a:ext uri="{FF2B5EF4-FFF2-40B4-BE49-F238E27FC236}">
              <a16:creationId xmlns:a16="http://schemas.microsoft.com/office/drawing/2014/main" id="{0F03D13A-EEF6-FCB2-9726-F0B3079269C5}"/>
            </a:ext>
          </a:extLst>
        </xdr:cNvPr>
        <xdr:cNvGrpSpPr>
          <a:grpSpLocks/>
        </xdr:cNvGrpSpPr>
      </xdr:nvGrpSpPr>
      <xdr:grpSpPr bwMode="auto">
        <a:xfrm>
          <a:off x="9201150" y="12087225"/>
          <a:ext cx="0" cy="0"/>
          <a:chOff x="339" y="105"/>
          <a:chExt cx="360" cy="128"/>
        </a:xfrm>
      </xdr:grpSpPr>
      <xdr:sp macro="" textlink="">
        <xdr:nvSpPr>
          <xdr:cNvPr id="258219" name="Line 1109">
            <a:extLst>
              <a:ext uri="{FF2B5EF4-FFF2-40B4-BE49-F238E27FC236}">
                <a16:creationId xmlns:a16="http://schemas.microsoft.com/office/drawing/2014/main" id="{51654F04-7349-8662-C5FD-E26AB6BDF566}"/>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20" name="Line 1110">
            <a:extLst>
              <a:ext uri="{FF2B5EF4-FFF2-40B4-BE49-F238E27FC236}">
                <a16:creationId xmlns:a16="http://schemas.microsoft.com/office/drawing/2014/main" id="{DB75DE30-E483-5DE1-48F9-069532D6AF57}"/>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21" name="Freeform 1111">
            <a:extLst>
              <a:ext uri="{FF2B5EF4-FFF2-40B4-BE49-F238E27FC236}">
                <a16:creationId xmlns:a16="http://schemas.microsoft.com/office/drawing/2014/main" id="{B1ADEBB4-7245-65BB-FF62-5B7CF3C3506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174" name="Group 1112">
          <a:extLst>
            <a:ext uri="{FF2B5EF4-FFF2-40B4-BE49-F238E27FC236}">
              <a16:creationId xmlns:a16="http://schemas.microsoft.com/office/drawing/2014/main" id="{B229293D-26A5-10C0-46D3-CEFFDF2555D8}"/>
            </a:ext>
          </a:extLst>
        </xdr:cNvPr>
        <xdr:cNvGrpSpPr>
          <a:grpSpLocks/>
        </xdr:cNvGrpSpPr>
      </xdr:nvGrpSpPr>
      <xdr:grpSpPr bwMode="auto">
        <a:xfrm>
          <a:off x="9201150" y="12087225"/>
          <a:ext cx="0" cy="0"/>
          <a:chOff x="135" y="258"/>
          <a:chExt cx="144" cy="41"/>
        </a:xfrm>
      </xdr:grpSpPr>
      <xdr:sp macro="" textlink="">
        <xdr:nvSpPr>
          <xdr:cNvPr id="258217" name="Freeform 1113">
            <a:extLst>
              <a:ext uri="{FF2B5EF4-FFF2-40B4-BE49-F238E27FC236}">
                <a16:creationId xmlns:a16="http://schemas.microsoft.com/office/drawing/2014/main" id="{158156B9-2867-A8A7-9D13-0840F4B05F6F}"/>
              </a:ext>
            </a:extLst>
          </xdr:cNvPr>
          <xdr:cNvSpPr>
            <a:spLocks/>
          </xdr:cNvSpPr>
        </xdr:nvSpPr>
        <xdr:spPr bwMode="auto">
          <a:xfrm>
            <a:off x="135" y="258"/>
            <a:ext cx="144" cy="41"/>
          </a:xfrm>
          <a:custGeom>
            <a:avLst/>
            <a:gdLst>
              <a:gd name="T0" fmla="*/ 144 w 144"/>
              <a:gd name="T1" fmla="*/ 33 h 41"/>
              <a:gd name="T2" fmla="*/ 144 w 144"/>
              <a:gd name="T3" fmla="*/ 0 h 41"/>
              <a:gd name="T4" fmla="*/ 0 w 144"/>
              <a:gd name="T5" fmla="*/ 0 h 41"/>
              <a:gd name="T6" fmla="*/ 0 w 144"/>
              <a:gd name="T7" fmla="*/ 41 h 41"/>
              <a:gd name="T8" fmla="*/ 135 w 144"/>
              <a:gd name="T9" fmla="*/ 41 h 41"/>
              <a:gd name="T10" fmla="*/ 0 60000 65536"/>
              <a:gd name="T11" fmla="*/ 0 60000 65536"/>
              <a:gd name="T12" fmla="*/ 0 60000 65536"/>
              <a:gd name="T13" fmla="*/ 0 60000 65536"/>
              <a:gd name="T14" fmla="*/ 0 60000 65536"/>
              <a:gd name="T15" fmla="*/ 0 w 144"/>
              <a:gd name="T16" fmla="*/ 0 h 41"/>
              <a:gd name="T17" fmla="*/ 144 w 144"/>
              <a:gd name="T18" fmla="*/ 41 h 41"/>
            </a:gdLst>
            <a:ahLst/>
            <a:cxnLst>
              <a:cxn ang="T10">
                <a:pos x="T0" y="T1"/>
              </a:cxn>
              <a:cxn ang="T11">
                <a:pos x="T2" y="T3"/>
              </a:cxn>
              <a:cxn ang="T12">
                <a:pos x="T4" y="T5"/>
              </a:cxn>
              <a:cxn ang="T13">
                <a:pos x="T6" y="T7"/>
              </a:cxn>
              <a:cxn ang="T14">
                <a:pos x="T8" y="T9"/>
              </a:cxn>
            </a:cxnLst>
            <a:rect l="T15" t="T16" r="T17" b="T18"/>
            <a:pathLst>
              <a:path w="144" h="41">
                <a:moveTo>
                  <a:pt x="144" y="33"/>
                </a:moveTo>
                <a:lnTo>
                  <a:pt x="144" y="0"/>
                </a:lnTo>
                <a:lnTo>
                  <a:pt x="0" y="0"/>
                </a:lnTo>
                <a:lnTo>
                  <a:pt x="0" y="41"/>
                </a:lnTo>
                <a:lnTo>
                  <a:pt x="135" y="41"/>
                </a:ln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218" name="Freeform 1114">
            <a:extLst>
              <a:ext uri="{FF2B5EF4-FFF2-40B4-BE49-F238E27FC236}">
                <a16:creationId xmlns:a16="http://schemas.microsoft.com/office/drawing/2014/main" id="{C127DED1-741D-8AAC-71F8-BBB05BF226EC}"/>
              </a:ext>
            </a:extLst>
          </xdr:cNvPr>
          <xdr:cNvSpPr>
            <a:spLocks/>
          </xdr:cNvSpPr>
        </xdr:nvSpPr>
        <xdr:spPr bwMode="auto">
          <a:xfrm flipH="1">
            <a:off x="26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grpSp>
      <xdr:nvGrpSpPr>
        <xdr:cNvPr id="258175" name="Group 1115">
          <a:extLst>
            <a:ext uri="{FF2B5EF4-FFF2-40B4-BE49-F238E27FC236}">
              <a16:creationId xmlns:a16="http://schemas.microsoft.com/office/drawing/2014/main" id="{F64451E4-C8C8-420B-D5BB-998F4F3DCDBE}"/>
            </a:ext>
          </a:extLst>
        </xdr:cNvPr>
        <xdr:cNvGrpSpPr>
          <a:grpSpLocks/>
        </xdr:cNvGrpSpPr>
      </xdr:nvGrpSpPr>
      <xdr:grpSpPr bwMode="auto">
        <a:xfrm>
          <a:off x="9201150" y="12087225"/>
          <a:ext cx="0" cy="0"/>
          <a:chOff x="3" y="168"/>
          <a:chExt cx="312" cy="74"/>
        </a:xfrm>
      </xdr:grpSpPr>
      <xdr:sp macro="" textlink="">
        <xdr:nvSpPr>
          <xdr:cNvPr id="258214" name="Line 1116">
            <a:extLst>
              <a:ext uri="{FF2B5EF4-FFF2-40B4-BE49-F238E27FC236}">
                <a16:creationId xmlns:a16="http://schemas.microsoft.com/office/drawing/2014/main" id="{172035E0-71D1-9BF7-30B7-8F90F76FA2FF}"/>
              </a:ext>
            </a:extLst>
          </xdr:cNvPr>
          <xdr:cNvSpPr>
            <a:spLocks noChangeShapeType="1"/>
          </xdr:cNvSpPr>
        </xdr:nvSpPr>
        <xdr:spPr bwMode="auto">
          <a:xfrm flipH="1">
            <a:off x="13" y="242"/>
            <a:ext cx="302"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15" name="Line 1117">
            <a:extLst>
              <a:ext uri="{FF2B5EF4-FFF2-40B4-BE49-F238E27FC236}">
                <a16:creationId xmlns:a16="http://schemas.microsoft.com/office/drawing/2014/main" id="{6B8C74FD-F805-DF39-1219-54EB2D053A60}"/>
              </a:ext>
            </a:extLst>
          </xdr:cNvPr>
          <xdr:cNvSpPr>
            <a:spLocks noChangeShapeType="1"/>
          </xdr:cNvSpPr>
        </xdr:nvSpPr>
        <xdr:spPr bwMode="auto">
          <a:xfrm flipV="1">
            <a:off x="3" y="168"/>
            <a:ext cx="0" cy="66"/>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16" name="Freeform 1118">
            <a:extLst>
              <a:ext uri="{FF2B5EF4-FFF2-40B4-BE49-F238E27FC236}">
                <a16:creationId xmlns:a16="http://schemas.microsoft.com/office/drawing/2014/main" id="{70FD1FDE-1F5B-B805-175A-106D1E38306B}"/>
              </a:ext>
            </a:extLst>
          </xdr:cNvPr>
          <xdr:cNvSpPr>
            <a:spLocks/>
          </xdr:cNvSpPr>
        </xdr:nvSpPr>
        <xdr:spPr bwMode="auto">
          <a:xfrm>
            <a:off x="3" y="234"/>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176" name="AutoShape 1119">
          <a:extLst>
            <a:ext uri="{FF2B5EF4-FFF2-40B4-BE49-F238E27FC236}">
              <a16:creationId xmlns:a16="http://schemas.microsoft.com/office/drawing/2014/main" id="{8C1EA00A-863B-544B-FE44-CF474D23AFEB}"/>
            </a:ext>
          </a:extLst>
        </xdr:cNvPr>
        <xdr:cNvSpPr>
          <a:spLocks noChangeArrowheads="1"/>
        </xdr:cNvSpPr>
      </xdr:nvSpPr>
      <xdr:spPr bwMode="auto">
        <a:xfrm>
          <a:off x="9201150" y="12087225"/>
          <a:ext cx="0" cy="0"/>
        </a:xfrm>
        <a:prstGeom prst="roundRect">
          <a:avLst>
            <a:gd name="adj" fmla="val 16667"/>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grpSp>
      <xdr:nvGrpSpPr>
        <xdr:cNvPr id="258177" name="Group 1120">
          <a:extLst>
            <a:ext uri="{FF2B5EF4-FFF2-40B4-BE49-F238E27FC236}">
              <a16:creationId xmlns:a16="http://schemas.microsoft.com/office/drawing/2014/main" id="{5EE4FF64-5A59-12FD-A7FC-7DF73FC3E60E}"/>
            </a:ext>
          </a:extLst>
        </xdr:cNvPr>
        <xdr:cNvGrpSpPr>
          <a:grpSpLocks/>
        </xdr:cNvGrpSpPr>
      </xdr:nvGrpSpPr>
      <xdr:grpSpPr bwMode="auto">
        <a:xfrm>
          <a:off x="9201150" y="12087225"/>
          <a:ext cx="0" cy="0"/>
          <a:chOff x="39" y="258"/>
          <a:chExt cx="89" cy="41"/>
        </a:xfrm>
      </xdr:grpSpPr>
      <xdr:sp macro="" textlink="">
        <xdr:nvSpPr>
          <xdr:cNvPr id="258211" name="Line 1121">
            <a:extLst>
              <a:ext uri="{FF2B5EF4-FFF2-40B4-BE49-F238E27FC236}">
                <a16:creationId xmlns:a16="http://schemas.microsoft.com/office/drawing/2014/main" id="{9574CF69-9EA6-D81A-A64E-01859081C33D}"/>
              </a:ext>
            </a:extLst>
          </xdr:cNvPr>
          <xdr:cNvSpPr>
            <a:spLocks noChangeShapeType="1"/>
          </xdr:cNvSpPr>
        </xdr:nvSpPr>
        <xdr:spPr bwMode="auto">
          <a:xfrm>
            <a:off x="39" y="258"/>
            <a:ext cx="0" cy="33"/>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12" name="Line 1122">
            <a:extLst>
              <a:ext uri="{FF2B5EF4-FFF2-40B4-BE49-F238E27FC236}">
                <a16:creationId xmlns:a16="http://schemas.microsoft.com/office/drawing/2014/main" id="{EE0DE00B-24B7-A2B8-4B01-9DADB1FA4A9B}"/>
              </a:ext>
            </a:extLst>
          </xdr:cNvPr>
          <xdr:cNvSpPr>
            <a:spLocks noChangeShapeType="1"/>
          </xdr:cNvSpPr>
        </xdr:nvSpPr>
        <xdr:spPr bwMode="auto">
          <a:xfrm>
            <a:off x="49" y="299"/>
            <a:ext cx="79"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8213" name="Freeform 1123">
            <a:extLst>
              <a:ext uri="{FF2B5EF4-FFF2-40B4-BE49-F238E27FC236}">
                <a16:creationId xmlns:a16="http://schemas.microsoft.com/office/drawing/2014/main" id="{57D61EA2-C7D5-C907-5D88-9C29DF641B3D}"/>
              </a:ext>
            </a:extLst>
          </xdr:cNvPr>
          <xdr:cNvSpPr>
            <a:spLocks/>
          </xdr:cNvSpPr>
        </xdr:nvSpPr>
        <xdr:spPr bwMode="auto">
          <a:xfrm>
            <a:off x="39" y="291"/>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0</xdr:colOff>
      <xdr:row>84</xdr:row>
      <xdr:rowOff>0</xdr:rowOff>
    </xdr:from>
    <xdr:to>
      <xdr:col>80</xdr:col>
      <xdr:colOff>0</xdr:colOff>
      <xdr:row>84</xdr:row>
      <xdr:rowOff>0</xdr:rowOff>
    </xdr:to>
    <xdr:sp macro="" textlink="">
      <xdr:nvSpPr>
        <xdr:cNvPr id="258178" name="AutoShape 1124">
          <a:extLst>
            <a:ext uri="{FF2B5EF4-FFF2-40B4-BE49-F238E27FC236}">
              <a16:creationId xmlns:a16="http://schemas.microsoft.com/office/drawing/2014/main" id="{F265BD72-6019-5EBC-4A75-621642EDEEC4}"/>
            </a:ext>
          </a:extLst>
        </xdr:cNvPr>
        <xdr:cNvSpPr>
          <a:spLocks noChangeArrowheads="1"/>
        </xdr:cNvSpPr>
      </xdr:nvSpPr>
      <xdr:spPr bwMode="auto">
        <a:xfrm>
          <a:off x="9201150" y="12087225"/>
          <a:ext cx="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79" name="AutoShape 1125">
          <a:extLst>
            <a:ext uri="{FF2B5EF4-FFF2-40B4-BE49-F238E27FC236}">
              <a16:creationId xmlns:a16="http://schemas.microsoft.com/office/drawing/2014/main" id="{68B2D71A-AE70-96A4-DD55-AC5A5B62EDA1}"/>
            </a:ext>
          </a:extLst>
        </xdr:cNvPr>
        <xdr:cNvSpPr>
          <a:spLocks noChangeArrowheads="1"/>
        </xdr:cNvSpPr>
      </xdr:nvSpPr>
      <xdr:spPr bwMode="auto">
        <a:xfrm>
          <a:off x="9201150" y="12087225"/>
          <a:ext cx="0" cy="0"/>
        </a:xfrm>
        <a:prstGeom prst="roundRect">
          <a:avLst>
            <a:gd name="adj" fmla="val 11852"/>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0" name="Freeform 1126">
          <a:extLst>
            <a:ext uri="{FF2B5EF4-FFF2-40B4-BE49-F238E27FC236}">
              <a16:creationId xmlns:a16="http://schemas.microsoft.com/office/drawing/2014/main" id="{7C5C7732-7478-DA21-9B7D-CE178520B14A}"/>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1" name="Line 1127">
          <a:extLst>
            <a:ext uri="{FF2B5EF4-FFF2-40B4-BE49-F238E27FC236}">
              <a16:creationId xmlns:a16="http://schemas.microsoft.com/office/drawing/2014/main" id="{165F2DC0-97ED-A47D-C117-96E8ADB95D7D}"/>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2" name="Freeform 1128">
          <a:extLst>
            <a:ext uri="{FF2B5EF4-FFF2-40B4-BE49-F238E27FC236}">
              <a16:creationId xmlns:a16="http://schemas.microsoft.com/office/drawing/2014/main" id="{E68B8B9B-90C1-45A1-BBD8-331AF12F35AA}"/>
            </a:ext>
          </a:extLst>
        </xdr:cNvPr>
        <xdr:cNvSpPr>
          <a:spLocks/>
        </xdr:cNvSpPr>
      </xdr:nvSpPr>
      <xdr:spPr bwMode="auto">
        <a:xfrm>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3" name="Line 1129">
          <a:extLst>
            <a:ext uri="{FF2B5EF4-FFF2-40B4-BE49-F238E27FC236}">
              <a16:creationId xmlns:a16="http://schemas.microsoft.com/office/drawing/2014/main" id="{0F07E0E6-FAA4-3E9D-65CB-A8646F9841F3}"/>
            </a:ext>
          </a:extLst>
        </xdr:cNvPr>
        <xdr:cNvSpPr>
          <a:spLocks noChangeShapeType="1"/>
        </xdr:cNvSpPr>
      </xdr:nvSpPr>
      <xdr:spPr bwMode="auto">
        <a:xfrm flipH="1">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4" name="Freeform 1130">
          <a:extLst>
            <a:ext uri="{FF2B5EF4-FFF2-40B4-BE49-F238E27FC236}">
              <a16:creationId xmlns:a16="http://schemas.microsoft.com/office/drawing/2014/main" id="{F9E2BB83-DBE7-1D9C-241A-C692B8380C28}"/>
            </a:ext>
          </a:extLst>
        </xdr:cNvPr>
        <xdr:cNvSpPr>
          <a:spLocks/>
        </xdr:cNvSpPr>
      </xdr:nvSpPr>
      <xdr:spPr bwMode="auto">
        <a:xfrm flipH="1"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5" name="Freeform 1131">
          <a:extLst>
            <a:ext uri="{FF2B5EF4-FFF2-40B4-BE49-F238E27FC236}">
              <a16:creationId xmlns:a16="http://schemas.microsoft.com/office/drawing/2014/main" id="{1F43A427-40E8-4E68-4543-B78174CC1D25}"/>
            </a:ext>
          </a:extLst>
        </xdr:cNvPr>
        <xdr:cNvSpPr>
          <a:spLocks/>
        </xdr:cNvSpPr>
      </xdr:nvSpPr>
      <xdr:spPr bwMode="auto">
        <a:xfrm flipV="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6" name="Line 1132">
          <a:extLst>
            <a:ext uri="{FF2B5EF4-FFF2-40B4-BE49-F238E27FC236}">
              <a16:creationId xmlns:a16="http://schemas.microsoft.com/office/drawing/2014/main" id="{E2639767-B926-E202-DF12-6FA3EBDCFEA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7" name="Line 1133">
          <a:extLst>
            <a:ext uri="{FF2B5EF4-FFF2-40B4-BE49-F238E27FC236}">
              <a16:creationId xmlns:a16="http://schemas.microsoft.com/office/drawing/2014/main" id="{0FBF36BD-AF56-656A-BB06-749212B04E18}"/>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8" name="Line 1134">
          <a:extLst>
            <a:ext uri="{FF2B5EF4-FFF2-40B4-BE49-F238E27FC236}">
              <a16:creationId xmlns:a16="http://schemas.microsoft.com/office/drawing/2014/main" id="{1ABC0049-10A0-0FE9-468D-180EF97B2E4A}"/>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89" name="Line 1135">
          <a:extLst>
            <a:ext uri="{FF2B5EF4-FFF2-40B4-BE49-F238E27FC236}">
              <a16:creationId xmlns:a16="http://schemas.microsoft.com/office/drawing/2014/main" id="{613049F4-D0D3-C0A9-34A1-ACFFBFE4E031}"/>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90" name="Freeform 1136">
          <a:extLst>
            <a:ext uri="{FF2B5EF4-FFF2-40B4-BE49-F238E27FC236}">
              <a16:creationId xmlns:a16="http://schemas.microsoft.com/office/drawing/2014/main" id="{98E2EC23-495D-CE8B-52FD-C96D1F495BB5}"/>
            </a:ext>
          </a:extLst>
        </xdr:cNvPr>
        <xdr:cNvSpPr>
          <a:spLocks/>
        </xdr:cNvSpPr>
      </xdr:nvSpPr>
      <xdr:spPr bwMode="auto">
        <a:xfrm flipH="1">
          <a:off x="9201150" y="12087225"/>
          <a:ext cx="0" cy="0"/>
        </a:xfrm>
        <a:custGeom>
          <a:avLst/>
          <a:gdLst>
            <a:gd name="T0" fmla="*/ 0 w 10"/>
            <a:gd name="T1" fmla="*/ 0 h 8"/>
            <a:gd name="T2" fmla="*/ 0 w 10"/>
            <a:gd name="T3" fmla="*/ 0 h 8"/>
            <a:gd name="T4" fmla="*/ 0 w 10"/>
            <a:gd name="T5" fmla="*/ 0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58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91" name="Line 1137">
          <a:extLst>
            <a:ext uri="{FF2B5EF4-FFF2-40B4-BE49-F238E27FC236}">
              <a16:creationId xmlns:a16="http://schemas.microsoft.com/office/drawing/2014/main" id="{F140EED2-CA2D-A736-7155-D161BA095937}"/>
            </a:ext>
          </a:extLst>
        </xdr:cNvPr>
        <xdr:cNvSpPr>
          <a:spLocks noChangeShapeType="1"/>
        </xdr:cNvSpPr>
      </xdr:nvSpPr>
      <xdr:spPr bwMode="auto">
        <a:xfrm>
          <a:off x="9201150" y="12087225"/>
          <a:ext cx="0" cy="0"/>
        </a:xfrm>
        <a:prstGeom prst="line">
          <a:avLst/>
        </a:prstGeom>
        <a:noFill/>
        <a:ln w="158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84</xdr:row>
      <xdr:rowOff>0</xdr:rowOff>
    </xdr:from>
    <xdr:to>
      <xdr:col>50</xdr:col>
      <xdr:colOff>0</xdr:colOff>
      <xdr:row>84</xdr:row>
      <xdr:rowOff>0</xdr:rowOff>
    </xdr:to>
    <xdr:sp macro="" textlink="">
      <xdr:nvSpPr>
        <xdr:cNvPr id="258192" name="Line 1199">
          <a:extLst>
            <a:ext uri="{FF2B5EF4-FFF2-40B4-BE49-F238E27FC236}">
              <a16:creationId xmlns:a16="http://schemas.microsoft.com/office/drawing/2014/main" id="{F189CF4B-B0DC-A9AB-A567-9EA848117372}"/>
            </a:ext>
          </a:extLst>
        </xdr:cNvPr>
        <xdr:cNvSpPr>
          <a:spLocks noChangeShapeType="1"/>
        </xdr:cNvSpPr>
      </xdr:nvSpPr>
      <xdr:spPr bwMode="auto">
        <a:xfrm flipH="1" flipV="1">
          <a:off x="58483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93" name="Line 1205">
          <a:extLst>
            <a:ext uri="{FF2B5EF4-FFF2-40B4-BE49-F238E27FC236}">
              <a16:creationId xmlns:a16="http://schemas.microsoft.com/office/drawing/2014/main" id="{FE297544-5AC9-2C9B-AF7B-81133C124F68}"/>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94" name="Line 1206">
          <a:extLst>
            <a:ext uri="{FF2B5EF4-FFF2-40B4-BE49-F238E27FC236}">
              <a16:creationId xmlns:a16="http://schemas.microsoft.com/office/drawing/2014/main" id="{32B02FF9-A1DF-0380-FB50-631EB8DCF611}"/>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84</xdr:row>
      <xdr:rowOff>0</xdr:rowOff>
    </xdr:from>
    <xdr:to>
      <xdr:col>80</xdr:col>
      <xdr:colOff>0</xdr:colOff>
      <xdr:row>84</xdr:row>
      <xdr:rowOff>0</xdr:rowOff>
    </xdr:to>
    <xdr:sp macro="" textlink="">
      <xdr:nvSpPr>
        <xdr:cNvPr id="258195" name="Line 1207">
          <a:extLst>
            <a:ext uri="{FF2B5EF4-FFF2-40B4-BE49-F238E27FC236}">
              <a16:creationId xmlns:a16="http://schemas.microsoft.com/office/drawing/2014/main" id="{4085A707-C491-4DBE-838D-9FD514D92F27}"/>
            </a:ext>
          </a:extLst>
        </xdr:cNvPr>
        <xdr:cNvSpPr>
          <a:spLocks noChangeShapeType="1"/>
        </xdr:cNvSpPr>
      </xdr:nvSpPr>
      <xdr:spPr bwMode="auto">
        <a:xfrm>
          <a:off x="9201150" y="120872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148</xdr:row>
      <xdr:rowOff>0</xdr:rowOff>
    </xdr:from>
    <xdr:to>
      <xdr:col>80</xdr:col>
      <xdr:colOff>0</xdr:colOff>
      <xdr:row>148</xdr:row>
      <xdr:rowOff>0</xdr:rowOff>
    </xdr:to>
    <xdr:sp macro="" textlink="">
      <xdr:nvSpPr>
        <xdr:cNvPr id="258196" name="Line 1295">
          <a:extLst>
            <a:ext uri="{FF2B5EF4-FFF2-40B4-BE49-F238E27FC236}">
              <a16:creationId xmlns:a16="http://schemas.microsoft.com/office/drawing/2014/main" id="{EB55A6AB-33B5-78D7-7488-B40F9222B572}"/>
            </a:ext>
          </a:extLst>
        </xdr:cNvPr>
        <xdr:cNvSpPr>
          <a:spLocks noChangeShapeType="1"/>
        </xdr:cNvSpPr>
      </xdr:nvSpPr>
      <xdr:spPr bwMode="auto">
        <a:xfrm>
          <a:off x="9201150" y="201739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58197" name="Line 1296">
          <a:extLst>
            <a:ext uri="{FF2B5EF4-FFF2-40B4-BE49-F238E27FC236}">
              <a16:creationId xmlns:a16="http://schemas.microsoft.com/office/drawing/2014/main" id="{C942735F-2A3A-FABD-2318-DA276AB68968}"/>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58198" name="Line 1297">
          <a:extLst>
            <a:ext uri="{FF2B5EF4-FFF2-40B4-BE49-F238E27FC236}">
              <a16:creationId xmlns:a16="http://schemas.microsoft.com/office/drawing/2014/main" id="{BC4F4FE7-8609-7C3C-FB2B-998B3D554B5A}"/>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145</xdr:row>
      <xdr:rowOff>0</xdr:rowOff>
    </xdr:from>
    <xdr:to>
      <xdr:col>80</xdr:col>
      <xdr:colOff>0</xdr:colOff>
      <xdr:row>145</xdr:row>
      <xdr:rowOff>0</xdr:rowOff>
    </xdr:to>
    <xdr:sp macro="" textlink="">
      <xdr:nvSpPr>
        <xdr:cNvPr id="258199" name="Line 1298">
          <a:extLst>
            <a:ext uri="{FF2B5EF4-FFF2-40B4-BE49-F238E27FC236}">
              <a16:creationId xmlns:a16="http://schemas.microsoft.com/office/drawing/2014/main" id="{1A4C581C-B0AD-1C92-BD4B-411795B995CB}"/>
            </a:ext>
          </a:extLst>
        </xdr:cNvPr>
        <xdr:cNvSpPr>
          <a:spLocks noChangeShapeType="1"/>
        </xdr:cNvSpPr>
      </xdr:nvSpPr>
      <xdr:spPr bwMode="auto">
        <a:xfrm>
          <a:off x="9201150" y="195643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230</xdr:row>
      <xdr:rowOff>0</xdr:rowOff>
    </xdr:from>
    <xdr:to>
      <xdr:col>80</xdr:col>
      <xdr:colOff>0</xdr:colOff>
      <xdr:row>230</xdr:row>
      <xdr:rowOff>0</xdr:rowOff>
    </xdr:to>
    <xdr:sp macro="" textlink="">
      <xdr:nvSpPr>
        <xdr:cNvPr id="258200" name="Line 1374">
          <a:extLst>
            <a:ext uri="{FF2B5EF4-FFF2-40B4-BE49-F238E27FC236}">
              <a16:creationId xmlns:a16="http://schemas.microsoft.com/office/drawing/2014/main" id="{A07528D1-E3AB-458D-3896-6C036FF3FAEB}"/>
            </a:ext>
          </a:extLst>
        </xdr:cNvPr>
        <xdr:cNvSpPr>
          <a:spLocks noChangeShapeType="1"/>
        </xdr:cNvSpPr>
      </xdr:nvSpPr>
      <xdr:spPr bwMode="auto">
        <a:xfrm>
          <a:off x="9201150" y="309657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58201" name="Line 1375">
          <a:extLst>
            <a:ext uri="{FF2B5EF4-FFF2-40B4-BE49-F238E27FC236}">
              <a16:creationId xmlns:a16="http://schemas.microsoft.com/office/drawing/2014/main" id="{2D728B25-B4FB-A8E5-1B4D-0AD9792150B3}"/>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58202" name="Line 1376">
          <a:extLst>
            <a:ext uri="{FF2B5EF4-FFF2-40B4-BE49-F238E27FC236}">
              <a16:creationId xmlns:a16="http://schemas.microsoft.com/office/drawing/2014/main" id="{350032E5-574C-B4D8-8386-CC9203E29698}"/>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227</xdr:row>
      <xdr:rowOff>0</xdr:rowOff>
    </xdr:from>
    <xdr:to>
      <xdr:col>80</xdr:col>
      <xdr:colOff>0</xdr:colOff>
      <xdr:row>227</xdr:row>
      <xdr:rowOff>0</xdr:rowOff>
    </xdr:to>
    <xdr:sp macro="" textlink="">
      <xdr:nvSpPr>
        <xdr:cNvPr id="258203" name="Line 1377">
          <a:extLst>
            <a:ext uri="{FF2B5EF4-FFF2-40B4-BE49-F238E27FC236}">
              <a16:creationId xmlns:a16="http://schemas.microsoft.com/office/drawing/2014/main" id="{0A2C3889-2093-807E-C47E-0AF5D1D79C73}"/>
            </a:ext>
          </a:extLst>
        </xdr:cNvPr>
        <xdr:cNvSpPr>
          <a:spLocks noChangeShapeType="1"/>
        </xdr:cNvSpPr>
      </xdr:nvSpPr>
      <xdr:spPr bwMode="auto">
        <a:xfrm>
          <a:off x="9201150" y="303561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58204" name="Line 1403">
          <a:extLst>
            <a:ext uri="{FF2B5EF4-FFF2-40B4-BE49-F238E27FC236}">
              <a16:creationId xmlns:a16="http://schemas.microsoft.com/office/drawing/2014/main" id="{6D543407-25EF-F393-FB5E-C159B24B928F}"/>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248</xdr:row>
      <xdr:rowOff>0</xdr:rowOff>
    </xdr:from>
    <xdr:to>
      <xdr:col>59</xdr:col>
      <xdr:colOff>0</xdr:colOff>
      <xdr:row>248</xdr:row>
      <xdr:rowOff>0</xdr:rowOff>
    </xdr:to>
    <xdr:sp macro="" textlink="">
      <xdr:nvSpPr>
        <xdr:cNvPr id="258205" name="Line 1422">
          <a:extLst>
            <a:ext uri="{FF2B5EF4-FFF2-40B4-BE49-F238E27FC236}">
              <a16:creationId xmlns:a16="http://schemas.microsoft.com/office/drawing/2014/main" id="{5DB8C8BF-4098-9161-2DB0-36C5BA6FEEAB}"/>
            </a:ext>
          </a:extLst>
        </xdr:cNvPr>
        <xdr:cNvSpPr>
          <a:spLocks noChangeShapeType="1"/>
        </xdr:cNvSpPr>
      </xdr:nvSpPr>
      <xdr:spPr bwMode="auto">
        <a:xfrm>
          <a:off x="68770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248</xdr:row>
      <xdr:rowOff>0</xdr:rowOff>
    </xdr:from>
    <xdr:to>
      <xdr:col>50</xdr:col>
      <xdr:colOff>0</xdr:colOff>
      <xdr:row>248</xdr:row>
      <xdr:rowOff>0</xdr:rowOff>
    </xdr:to>
    <xdr:sp macro="" textlink="">
      <xdr:nvSpPr>
        <xdr:cNvPr id="258206" name="Line 1442">
          <a:extLst>
            <a:ext uri="{FF2B5EF4-FFF2-40B4-BE49-F238E27FC236}">
              <a16:creationId xmlns:a16="http://schemas.microsoft.com/office/drawing/2014/main" id="{04AC9413-B9E8-926A-D38E-AB52CD18C37C}"/>
            </a:ext>
          </a:extLst>
        </xdr:cNvPr>
        <xdr:cNvSpPr>
          <a:spLocks noChangeShapeType="1"/>
        </xdr:cNvSpPr>
      </xdr:nvSpPr>
      <xdr:spPr bwMode="auto">
        <a:xfrm flipH="1" flipV="1">
          <a:off x="58483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8207" name="Line 1447">
          <a:extLst>
            <a:ext uri="{FF2B5EF4-FFF2-40B4-BE49-F238E27FC236}">
              <a16:creationId xmlns:a16="http://schemas.microsoft.com/office/drawing/2014/main" id="{B8ACCDAA-3ED1-044D-DE7A-06738295DFD0}"/>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8208" name="Line 1448">
          <a:extLst>
            <a:ext uri="{FF2B5EF4-FFF2-40B4-BE49-F238E27FC236}">
              <a16:creationId xmlns:a16="http://schemas.microsoft.com/office/drawing/2014/main" id="{E8FF7531-1939-24B7-05EE-57DC63D3D49D}"/>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8209" name="Line 1449">
          <a:extLst>
            <a:ext uri="{FF2B5EF4-FFF2-40B4-BE49-F238E27FC236}">
              <a16:creationId xmlns:a16="http://schemas.microsoft.com/office/drawing/2014/main" id="{261A8CAB-BEF5-535B-BA78-4E2D903651D1}"/>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248</xdr:row>
      <xdr:rowOff>0</xdr:rowOff>
    </xdr:from>
    <xdr:to>
      <xdr:col>80</xdr:col>
      <xdr:colOff>0</xdr:colOff>
      <xdr:row>248</xdr:row>
      <xdr:rowOff>0</xdr:rowOff>
    </xdr:to>
    <xdr:sp macro="" textlink="">
      <xdr:nvSpPr>
        <xdr:cNvPr id="258210" name="Line 1450">
          <a:extLst>
            <a:ext uri="{FF2B5EF4-FFF2-40B4-BE49-F238E27FC236}">
              <a16:creationId xmlns:a16="http://schemas.microsoft.com/office/drawing/2014/main" id="{A6E29AFE-9B5B-C75E-B226-CEFAC8E28D6A}"/>
            </a:ext>
          </a:extLst>
        </xdr:cNvPr>
        <xdr:cNvSpPr>
          <a:spLocks noChangeShapeType="1"/>
        </xdr:cNvSpPr>
      </xdr:nvSpPr>
      <xdr:spPr bwMode="auto">
        <a:xfrm>
          <a:off x="9201150" y="3367087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0</xdr:colOff>
      <xdr:row>98</xdr:row>
      <xdr:rowOff>0</xdr:rowOff>
    </xdr:from>
    <xdr:to>
      <xdr:col>48</xdr:col>
      <xdr:colOff>0</xdr:colOff>
      <xdr:row>98</xdr:row>
      <xdr:rowOff>0</xdr:rowOff>
    </xdr:to>
    <xdr:sp macro="" textlink="">
      <xdr:nvSpPr>
        <xdr:cNvPr id="251460" name="Line 18">
          <a:extLst>
            <a:ext uri="{FF2B5EF4-FFF2-40B4-BE49-F238E27FC236}">
              <a16:creationId xmlns:a16="http://schemas.microsoft.com/office/drawing/2014/main" id="{7AC3E17A-AA0D-F2EF-138A-972A11132C2A}"/>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461" name="Line 19">
          <a:extLst>
            <a:ext uri="{FF2B5EF4-FFF2-40B4-BE49-F238E27FC236}">
              <a16:creationId xmlns:a16="http://schemas.microsoft.com/office/drawing/2014/main" id="{AF8C8486-E2A1-1743-10DB-5BE34F948150}"/>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51462" name="AutoShape 20">
          <a:extLst>
            <a:ext uri="{FF2B5EF4-FFF2-40B4-BE49-F238E27FC236}">
              <a16:creationId xmlns:a16="http://schemas.microsoft.com/office/drawing/2014/main" id="{40FDDB4B-8210-2825-C7C6-DC88388C2352}"/>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463" name="Group 21">
          <a:extLst>
            <a:ext uri="{FF2B5EF4-FFF2-40B4-BE49-F238E27FC236}">
              <a16:creationId xmlns:a16="http://schemas.microsoft.com/office/drawing/2014/main" id="{E032641E-C8CB-399F-565C-4A94DC5CA88D}"/>
            </a:ext>
          </a:extLst>
        </xdr:cNvPr>
        <xdr:cNvGrpSpPr>
          <a:grpSpLocks/>
        </xdr:cNvGrpSpPr>
      </xdr:nvGrpSpPr>
      <xdr:grpSpPr bwMode="auto">
        <a:xfrm>
          <a:off x="3305175" y="10029825"/>
          <a:ext cx="3590925" cy="0"/>
          <a:chOff x="339" y="105"/>
          <a:chExt cx="360" cy="128"/>
        </a:xfrm>
      </xdr:grpSpPr>
      <xdr:sp macro="" textlink="">
        <xdr:nvSpPr>
          <xdr:cNvPr id="251606" name="Line 22">
            <a:extLst>
              <a:ext uri="{FF2B5EF4-FFF2-40B4-BE49-F238E27FC236}">
                <a16:creationId xmlns:a16="http://schemas.microsoft.com/office/drawing/2014/main" id="{38D70A2C-AB84-35DE-CA4C-8DDB33786A7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607" name="Line 23">
            <a:extLst>
              <a:ext uri="{FF2B5EF4-FFF2-40B4-BE49-F238E27FC236}">
                <a16:creationId xmlns:a16="http://schemas.microsoft.com/office/drawing/2014/main" id="{156EAD57-2508-909E-93DA-65FBFF279586}"/>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608" name="Freeform 24">
            <a:extLst>
              <a:ext uri="{FF2B5EF4-FFF2-40B4-BE49-F238E27FC236}">
                <a16:creationId xmlns:a16="http://schemas.microsoft.com/office/drawing/2014/main" id="{E5BDC9D7-D090-F728-920D-DF96F6A960B8}"/>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51464" name="Line 25">
          <a:extLst>
            <a:ext uri="{FF2B5EF4-FFF2-40B4-BE49-F238E27FC236}">
              <a16:creationId xmlns:a16="http://schemas.microsoft.com/office/drawing/2014/main" id="{86C6FA30-A39D-189E-EE98-AED0580E8FAC}"/>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51465" name="Line 26">
          <a:extLst>
            <a:ext uri="{FF2B5EF4-FFF2-40B4-BE49-F238E27FC236}">
              <a16:creationId xmlns:a16="http://schemas.microsoft.com/office/drawing/2014/main" id="{FEB651A5-BE29-4686-31A4-89A9BE212147}"/>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466" name="Line 27">
          <a:extLst>
            <a:ext uri="{FF2B5EF4-FFF2-40B4-BE49-F238E27FC236}">
              <a16:creationId xmlns:a16="http://schemas.microsoft.com/office/drawing/2014/main" id="{5FE7FA40-7215-5472-11C8-C00B245B9F68}"/>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51467" name="Freeform 28">
          <a:extLst>
            <a:ext uri="{FF2B5EF4-FFF2-40B4-BE49-F238E27FC236}">
              <a16:creationId xmlns:a16="http://schemas.microsoft.com/office/drawing/2014/main" id="{3589B97E-6CB5-C4CE-D26E-0176748AA3C4}"/>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468" name="Freeform 29">
          <a:extLst>
            <a:ext uri="{FF2B5EF4-FFF2-40B4-BE49-F238E27FC236}">
              <a16:creationId xmlns:a16="http://schemas.microsoft.com/office/drawing/2014/main" id="{9EE92EDB-1001-B950-7C43-A9578D722E79}"/>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51469" name="Freeform 30">
          <a:extLst>
            <a:ext uri="{FF2B5EF4-FFF2-40B4-BE49-F238E27FC236}">
              <a16:creationId xmlns:a16="http://schemas.microsoft.com/office/drawing/2014/main" id="{711F06DD-9D5E-05C9-54A7-D257854B4461}"/>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470" name="Line 31">
          <a:extLst>
            <a:ext uri="{FF2B5EF4-FFF2-40B4-BE49-F238E27FC236}">
              <a16:creationId xmlns:a16="http://schemas.microsoft.com/office/drawing/2014/main" id="{B2AA1735-851B-C849-D818-9E2CCBC2B7A1}"/>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1471" name="Group 32">
          <a:extLst>
            <a:ext uri="{FF2B5EF4-FFF2-40B4-BE49-F238E27FC236}">
              <a16:creationId xmlns:a16="http://schemas.microsoft.com/office/drawing/2014/main" id="{C11736AE-ED37-6CBA-EBFB-2C60E8B9C7F5}"/>
            </a:ext>
          </a:extLst>
        </xdr:cNvPr>
        <xdr:cNvGrpSpPr>
          <a:grpSpLocks/>
        </xdr:cNvGrpSpPr>
      </xdr:nvGrpSpPr>
      <xdr:grpSpPr bwMode="auto">
        <a:xfrm>
          <a:off x="28575" y="10029825"/>
          <a:ext cx="6791325" cy="0"/>
          <a:chOff x="3" y="417"/>
          <a:chExt cx="688" cy="592"/>
        </a:xfrm>
      </xdr:grpSpPr>
      <xdr:sp macro="" textlink="">
        <xdr:nvSpPr>
          <xdr:cNvPr id="251603" name="Line 33">
            <a:extLst>
              <a:ext uri="{FF2B5EF4-FFF2-40B4-BE49-F238E27FC236}">
                <a16:creationId xmlns:a16="http://schemas.microsoft.com/office/drawing/2014/main" id="{917D704C-6B75-85FB-8076-FFF6B4E7ED44}"/>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604" name="Line 34">
            <a:extLst>
              <a:ext uri="{FF2B5EF4-FFF2-40B4-BE49-F238E27FC236}">
                <a16:creationId xmlns:a16="http://schemas.microsoft.com/office/drawing/2014/main" id="{C7013725-5516-E399-088B-754FBCA5E6D2}"/>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605" name="Freeform 35">
            <a:extLst>
              <a:ext uri="{FF2B5EF4-FFF2-40B4-BE49-F238E27FC236}">
                <a16:creationId xmlns:a16="http://schemas.microsoft.com/office/drawing/2014/main" id="{AE295665-B36E-2A40-3F86-45BB3FACB89D}"/>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1472" name="Freeform 36">
          <a:extLst>
            <a:ext uri="{FF2B5EF4-FFF2-40B4-BE49-F238E27FC236}">
              <a16:creationId xmlns:a16="http://schemas.microsoft.com/office/drawing/2014/main" id="{104703AB-AA7F-7706-A91F-CD73D1F628D4}"/>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51473" name="AutoShape 37">
          <a:extLst>
            <a:ext uri="{FF2B5EF4-FFF2-40B4-BE49-F238E27FC236}">
              <a16:creationId xmlns:a16="http://schemas.microsoft.com/office/drawing/2014/main" id="{8B472C83-08BE-A855-4034-F4B0F9887785}"/>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474" name="Group 38">
          <a:extLst>
            <a:ext uri="{FF2B5EF4-FFF2-40B4-BE49-F238E27FC236}">
              <a16:creationId xmlns:a16="http://schemas.microsoft.com/office/drawing/2014/main" id="{A84814AA-6098-8EBC-1C8B-8A0972556776}"/>
            </a:ext>
          </a:extLst>
        </xdr:cNvPr>
        <xdr:cNvGrpSpPr>
          <a:grpSpLocks/>
        </xdr:cNvGrpSpPr>
      </xdr:nvGrpSpPr>
      <xdr:grpSpPr bwMode="auto">
        <a:xfrm>
          <a:off x="3305175" y="10029825"/>
          <a:ext cx="3590925" cy="0"/>
          <a:chOff x="339" y="105"/>
          <a:chExt cx="360" cy="128"/>
        </a:xfrm>
      </xdr:grpSpPr>
      <xdr:sp macro="" textlink="">
        <xdr:nvSpPr>
          <xdr:cNvPr id="251600" name="Line 39">
            <a:extLst>
              <a:ext uri="{FF2B5EF4-FFF2-40B4-BE49-F238E27FC236}">
                <a16:creationId xmlns:a16="http://schemas.microsoft.com/office/drawing/2014/main" id="{E38A9BEC-9B4C-F43C-FF9E-820FE42B0331}"/>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601" name="Line 40">
            <a:extLst>
              <a:ext uri="{FF2B5EF4-FFF2-40B4-BE49-F238E27FC236}">
                <a16:creationId xmlns:a16="http://schemas.microsoft.com/office/drawing/2014/main" id="{3FE45A74-DDB8-DE5C-B76A-5F3FC03F2BBE}"/>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602" name="Freeform 41">
            <a:extLst>
              <a:ext uri="{FF2B5EF4-FFF2-40B4-BE49-F238E27FC236}">
                <a16:creationId xmlns:a16="http://schemas.microsoft.com/office/drawing/2014/main" id="{8A3158E4-3BD6-0934-452E-363FCF24156C}"/>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51475" name="Line 42">
          <a:extLst>
            <a:ext uri="{FF2B5EF4-FFF2-40B4-BE49-F238E27FC236}">
              <a16:creationId xmlns:a16="http://schemas.microsoft.com/office/drawing/2014/main" id="{386500DB-747B-7A6A-C4B3-4E5DFC0A5ECA}"/>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51476" name="Line 43">
          <a:extLst>
            <a:ext uri="{FF2B5EF4-FFF2-40B4-BE49-F238E27FC236}">
              <a16:creationId xmlns:a16="http://schemas.microsoft.com/office/drawing/2014/main" id="{2493EB5D-2810-F574-4B40-805C21D415DE}"/>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477" name="Line 44">
          <a:extLst>
            <a:ext uri="{FF2B5EF4-FFF2-40B4-BE49-F238E27FC236}">
              <a16:creationId xmlns:a16="http://schemas.microsoft.com/office/drawing/2014/main" id="{2B717F32-E6B0-ED4E-A8CA-689F86B01985}"/>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51478" name="Freeform 45">
          <a:extLst>
            <a:ext uri="{FF2B5EF4-FFF2-40B4-BE49-F238E27FC236}">
              <a16:creationId xmlns:a16="http://schemas.microsoft.com/office/drawing/2014/main" id="{E922B1CA-F894-9A66-736A-B223635FA6BE}"/>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479" name="Freeform 46">
          <a:extLst>
            <a:ext uri="{FF2B5EF4-FFF2-40B4-BE49-F238E27FC236}">
              <a16:creationId xmlns:a16="http://schemas.microsoft.com/office/drawing/2014/main" id="{35C77103-36A0-DC1D-8BDA-7FC917A50CF0}"/>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51480" name="Freeform 47">
          <a:extLst>
            <a:ext uri="{FF2B5EF4-FFF2-40B4-BE49-F238E27FC236}">
              <a16:creationId xmlns:a16="http://schemas.microsoft.com/office/drawing/2014/main" id="{AA5CB87E-9E03-C60D-4CF9-DA64D9D5807B}"/>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481" name="Line 48">
          <a:extLst>
            <a:ext uri="{FF2B5EF4-FFF2-40B4-BE49-F238E27FC236}">
              <a16:creationId xmlns:a16="http://schemas.microsoft.com/office/drawing/2014/main" id="{C9C07798-742A-3A8A-88CD-80797F15FD81}"/>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1482" name="Group 49">
          <a:extLst>
            <a:ext uri="{FF2B5EF4-FFF2-40B4-BE49-F238E27FC236}">
              <a16:creationId xmlns:a16="http://schemas.microsoft.com/office/drawing/2014/main" id="{CB0CD40C-9FB3-168C-2BF8-F1DB65E6ABBF}"/>
            </a:ext>
          </a:extLst>
        </xdr:cNvPr>
        <xdr:cNvGrpSpPr>
          <a:grpSpLocks/>
        </xdr:cNvGrpSpPr>
      </xdr:nvGrpSpPr>
      <xdr:grpSpPr bwMode="auto">
        <a:xfrm>
          <a:off x="28575" y="10029825"/>
          <a:ext cx="6791325" cy="0"/>
          <a:chOff x="3" y="417"/>
          <a:chExt cx="688" cy="592"/>
        </a:xfrm>
      </xdr:grpSpPr>
      <xdr:sp macro="" textlink="">
        <xdr:nvSpPr>
          <xdr:cNvPr id="251597" name="Line 50">
            <a:extLst>
              <a:ext uri="{FF2B5EF4-FFF2-40B4-BE49-F238E27FC236}">
                <a16:creationId xmlns:a16="http://schemas.microsoft.com/office/drawing/2014/main" id="{468C7A37-1FF4-73CB-E638-791540610590}"/>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98" name="Line 51">
            <a:extLst>
              <a:ext uri="{FF2B5EF4-FFF2-40B4-BE49-F238E27FC236}">
                <a16:creationId xmlns:a16="http://schemas.microsoft.com/office/drawing/2014/main" id="{C6CDF6C3-BC90-4EE2-3D7E-E16CC811EA2B}"/>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99" name="Freeform 52">
            <a:extLst>
              <a:ext uri="{FF2B5EF4-FFF2-40B4-BE49-F238E27FC236}">
                <a16:creationId xmlns:a16="http://schemas.microsoft.com/office/drawing/2014/main" id="{E3E6DBCB-893B-DB00-0CF6-80191591E87F}"/>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1483" name="Freeform 53">
          <a:extLst>
            <a:ext uri="{FF2B5EF4-FFF2-40B4-BE49-F238E27FC236}">
              <a16:creationId xmlns:a16="http://schemas.microsoft.com/office/drawing/2014/main" id="{33558572-F829-1F54-0997-5526F6442EE2}"/>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484" name="Group 54">
          <a:extLst>
            <a:ext uri="{FF2B5EF4-FFF2-40B4-BE49-F238E27FC236}">
              <a16:creationId xmlns:a16="http://schemas.microsoft.com/office/drawing/2014/main" id="{DDFA1B93-5971-3BBB-50D0-05A3FCFBDE64}"/>
            </a:ext>
          </a:extLst>
        </xdr:cNvPr>
        <xdr:cNvGrpSpPr>
          <a:grpSpLocks/>
        </xdr:cNvGrpSpPr>
      </xdr:nvGrpSpPr>
      <xdr:grpSpPr bwMode="auto">
        <a:xfrm>
          <a:off x="3305175" y="10029825"/>
          <a:ext cx="3590925" cy="0"/>
          <a:chOff x="339" y="105"/>
          <a:chExt cx="360" cy="128"/>
        </a:xfrm>
      </xdr:grpSpPr>
      <xdr:sp macro="" textlink="">
        <xdr:nvSpPr>
          <xdr:cNvPr id="251594" name="Line 55">
            <a:extLst>
              <a:ext uri="{FF2B5EF4-FFF2-40B4-BE49-F238E27FC236}">
                <a16:creationId xmlns:a16="http://schemas.microsoft.com/office/drawing/2014/main" id="{A8D6811C-235D-6DB9-056D-947C7AC51C15}"/>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95" name="Line 56">
            <a:extLst>
              <a:ext uri="{FF2B5EF4-FFF2-40B4-BE49-F238E27FC236}">
                <a16:creationId xmlns:a16="http://schemas.microsoft.com/office/drawing/2014/main" id="{49D3BE1A-A49A-904A-C678-ABA346FA9BC9}"/>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96" name="Freeform 57">
            <a:extLst>
              <a:ext uri="{FF2B5EF4-FFF2-40B4-BE49-F238E27FC236}">
                <a16:creationId xmlns:a16="http://schemas.microsoft.com/office/drawing/2014/main" id="{0B10C349-89CC-77CD-648D-829CB31EA05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51485" name="Line 58">
          <a:extLst>
            <a:ext uri="{FF2B5EF4-FFF2-40B4-BE49-F238E27FC236}">
              <a16:creationId xmlns:a16="http://schemas.microsoft.com/office/drawing/2014/main" id="{FC578534-F875-42CC-EB18-3E91D7D927D4}"/>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51486" name="Line 59">
          <a:extLst>
            <a:ext uri="{FF2B5EF4-FFF2-40B4-BE49-F238E27FC236}">
              <a16:creationId xmlns:a16="http://schemas.microsoft.com/office/drawing/2014/main" id="{596790D2-7C21-2869-38F9-C6A5E69BBCD1}"/>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487" name="Line 60">
          <a:extLst>
            <a:ext uri="{FF2B5EF4-FFF2-40B4-BE49-F238E27FC236}">
              <a16:creationId xmlns:a16="http://schemas.microsoft.com/office/drawing/2014/main" id="{7C984C29-4089-204E-9640-2502306CB175}"/>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51488" name="Freeform 61">
          <a:extLst>
            <a:ext uri="{FF2B5EF4-FFF2-40B4-BE49-F238E27FC236}">
              <a16:creationId xmlns:a16="http://schemas.microsoft.com/office/drawing/2014/main" id="{66DF72B4-1F7F-8B4D-07F0-28BCC842DC6E}"/>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489" name="Freeform 62">
          <a:extLst>
            <a:ext uri="{FF2B5EF4-FFF2-40B4-BE49-F238E27FC236}">
              <a16:creationId xmlns:a16="http://schemas.microsoft.com/office/drawing/2014/main" id="{B17215F3-B7EA-F8ED-C024-DE67E9AA47D7}"/>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51490" name="Freeform 63">
          <a:extLst>
            <a:ext uri="{FF2B5EF4-FFF2-40B4-BE49-F238E27FC236}">
              <a16:creationId xmlns:a16="http://schemas.microsoft.com/office/drawing/2014/main" id="{7D25CD0F-8E1C-7C52-E71B-1A2F410BA2EE}"/>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491" name="Line 64">
          <a:extLst>
            <a:ext uri="{FF2B5EF4-FFF2-40B4-BE49-F238E27FC236}">
              <a16:creationId xmlns:a16="http://schemas.microsoft.com/office/drawing/2014/main" id="{DD00FBB1-2FD7-81B5-03CB-3D603832D129}"/>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1492" name="Group 65">
          <a:extLst>
            <a:ext uri="{FF2B5EF4-FFF2-40B4-BE49-F238E27FC236}">
              <a16:creationId xmlns:a16="http://schemas.microsoft.com/office/drawing/2014/main" id="{A373A8FF-1A1E-0DAC-73A2-14269EC0B0A8}"/>
            </a:ext>
          </a:extLst>
        </xdr:cNvPr>
        <xdr:cNvGrpSpPr>
          <a:grpSpLocks/>
        </xdr:cNvGrpSpPr>
      </xdr:nvGrpSpPr>
      <xdr:grpSpPr bwMode="auto">
        <a:xfrm>
          <a:off x="28575" y="10029825"/>
          <a:ext cx="6791325" cy="0"/>
          <a:chOff x="3" y="417"/>
          <a:chExt cx="688" cy="592"/>
        </a:xfrm>
      </xdr:grpSpPr>
      <xdr:sp macro="" textlink="">
        <xdr:nvSpPr>
          <xdr:cNvPr id="251591" name="Line 66">
            <a:extLst>
              <a:ext uri="{FF2B5EF4-FFF2-40B4-BE49-F238E27FC236}">
                <a16:creationId xmlns:a16="http://schemas.microsoft.com/office/drawing/2014/main" id="{C9738209-6587-3801-9121-D185C9C2B5CB}"/>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92" name="Line 67">
            <a:extLst>
              <a:ext uri="{FF2B5EF4-FFF2-40B4-BE49-F238E27FC236}">
                <a16:creationId xmlns:a16="http://schemas.microsoft.com/office/drawing/2014/main" id="{03DA7420-F393-F1C4-B62B-83E325A60E61}"/>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93" name="Freeform 68">
            <a:extLst>
              <a:ext uri="{FF2B5EF4-FFF2-40B4-BE49-F238E27FC236}">
                <a16:creationId xmlns:a16="http://schemas.microsoft.com/office/drawing/2014/main" id="{2EAB5BB4-9B7A-56E5-E5EE-64FBE30128C0}"/>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1493" name="Freeform 69">
          <a:extLst>
            <a:ext uri="{FF2B5EF4-FFF2-40B4-BE49-F238E27FC236}">
              <a16:creationId xmlns:a16="http://schemas.microsoft.com/office/drawing/2014/main" id="{D0B3978D-799C-9227-6B2F-F7D12A6CA663}"/>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494" name="Group 70">
          <a:extLst>
            <a:ext uri="{FF2B5EF4-FFF2-40B4-BE49-F238E27FC236}">
              <a16:creationId xmlns:a16="http://schemas.microsoft.com/office/drawing/2014/main" id="{6E3FD594-62C5-0985-5315-C82B4A0BF69A}"/>
            </a:ext>
          </a:extLst>
        </xdr:cNvPr>
        <xdr:cNvGrpSpPr>
          <a:grpSpLocks/>
        </xdr:cNvGrpSpPr>
      </xdr:nvGrpSpPr>
      <xdr:grpSpPr bwMode="auto">
        <a:xfrm>
          <a:off x="3305175" y="10029825"/>
          <a:ext cx="3590925" cy="0"/>
          <a:chOff x="339" y="105"/>
          <a:chExt cx="360" cy="128"/>
        </a:xfrm>
      </xdr:grpSpPr>
      <xdr:sp macro="" textlink="">
        <xdr:nvSpPr>
          <xdr:cNvPr id="251588" name="Line 71">
            <a:extLst>
              <a:ext uri="{FF2B5EF4-FFF2-40B4-BE49-F238E27FC236}">
                <a16:creationId xmlns:a16="http://schemas.microsoft.com/office/drawing/2014/main" id="{8046B761-12B0-CC0A-9A9E-79322FCB8C08}"/>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89" name="Line 72">
            <a:extLst>
              <a:ext uri="{FF2B5EF4-FFF2-40B4-BE49-F238E27FC236}">
                <a16:creationId xmlns:a16="http://schemas.microsoft.com/office/drawing/2014/main" id="{9D132E21-43AD-BFEE-E074-24A753C17FD4}"/>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90" name="Freeform 73">
            <a:extLst>
              <a:ext uri="{FF2B5EF4-FFF2-40B4-BE49-F238E27FC236}">
                <a16:creationId xmlns:a16="http://schemas.microsoft.com/office/drawing/2014/main" id="{B3693E80-2EB6-405A-05A2-FD807A989537}"/>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51495" name="Line 74">
          <a:extLst>
            <a:ext uri="{FF2B5EF4-FFF2-40B4-BE49-F238E27FC236}">
              <a16:creationId xmlns:a16="http://schemas.microsoft.com/office/drawing/2014/main" id="{4CE0397F-3284-6FC1-AC57-B1C214331EA7}"/>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51496" name="Line 75">
          <a:extLst>
            <a:ext uri="{FF2B5EF4-FFF2-40B4-BE49-F238E27FC236}">
              <a16:creationId xmlns:a16="http://schemas.microsoft.com/office/drawing/2014/main" id="{3F9E543C-2E2F-9D0E-3521-FABC10FB0289}"/>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497" name="Line 76">
          <a:extLst>
            <a:ext uri="{FF2B5EF4-FFF2-40B4-BE49-F238E27FC236}">
              <a16:creationId xmlns:a16="http://schemas.microsoft.com/office/drawing/2014/main" id="{03332EC8-6739-6ACF-7A8E-E7271DBFA684}"/>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51498" name="Freeform 77">
          <a:extLst>
            <a:ext uri="{FF2B5EF4-FFF2-40B4-BE49-F238E27FC236}">
              <a16:creationId xmlns:a16="http://schemas.microsoft.com/office/drawing/2014/main" id="{C6B72243-4854-A3DE-1FB0-79C335EFD176}"/>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499" name="Freeform 78">
          <a:extLst>
            <a:ext uri="{FF2B5EF4-FFF2-40B4-BE49-F238E27FC236}">
              <a16:creationId xmlns:a16="http://schemas.microsoft.com/office/drawing/2014/main" id="{BC27C1E7-0AFC-96EE-D605-CBFBE15B745D}"/>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51500" name="Freeform 79">
          <a:extLst>
            <a:ext uri="{FF2B5EF4-FFF2-40B4-BE49-F238E27FC236}">
              <a16:creationId xmlns:a16="http://schemas.microsoft.com/office/drawing/2014/main" id="{7D106CFE-E0C9-6452-45BE-17DFAB33CE15}"/>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501" name="Line 80">
          <a:extLst>
            <a:ext uri="{FF2B5EF4-FFF2-40B4-BE49-F238E27FC236}">
              <a16:creationId xmlns:a16="http://schemas.microsoft.com/office/drawing/2014/main" id="{4D78FE64-3177-7627-9957-B6A61620EAEB}"/>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1502" name="Group 81">
          <a:extLst>
            <a:ext uri="{FF2B5EF4-FFF2-40B4-BE49-F238E27FC236}">
              <a16:creationId xmlns:a16="http://schemas.microsoft.com/office/drawing/2014/main" id="{1288A801-529A-215D-CCC3-2D8E674515AC}"/>
            </a:ext>
          </a:extLst>
        </xdr:cNvPr>
        <xdr:cNvGrpSpPr>
          <a:grpSpLocks/>
        </xdr:cNvGrpSpPr>
      </xdr:nvGrpSpPr>
      <xdr:grpSpPr bwMode="auto">
        <a:xfrm>
          <a:off x="28575" y="10029825"/>
          <a:ext cx="6791325" cy="0"/>
          <a:chOff x="3" y="417"/>
          <a:chExt cx="688" cy="592"/>
        </a:xfrm>
      </xdr:grpSpPr>
      <xdr:sp macro="" textlink="">
        <xdr:nvSpPr>
          <xdr:cNvPr id="251585" name="Line 82">
            <a:extLst>
              <a:ext uri="{FF2B5EF4-FFF2-40B4-BE49-F238E27FC236}">
                <a16:creationId xmlns:a16="http://schemas.microsoft.com/office/drawing/2014/main" id="{A15B924B-302E-143B-3FDB-1529D0891622}"/>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86" name="Line 83">
            <a:extLst>
              <a:ext uri="{FF2B5EF4-FFF2-40B4-BE49-F238E27FC236}">
                <a16:creationId xmlns:a16="http://schemas.microsoft.com/office/drawing/2014/main" id="{31CFB5B0-16C2-0580-CA8D-5DEFFE8B206D}"/>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87" name="Freeform 84">
            <a:extLst>
              <a:ext uri="{FF2B5EF4-FFF2-40B4-BE49-F238E27FC236}">
                <a16:creationId xmlns:a16="http://schemas.microsoft.com/office/drawing/2014/main" id="{E080F85E-94B3-E6DF-6621-EF133A7979A0}"/>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1503" name="Freeform 85">
          <a:extLst>
            <a:ext uri="{FF2B5EF4-FFF2-40B4-BE49-F238E27FC236}">
              <a16:creationId xmlns:a16="http://schemas.microsoft.com/office/drawing/2014/main" id="{6D4AF277-C4DC-FB05-C621-216F26C9C74C}"/>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504" name="Group 86">
          <a:extLst>
            <a:ext uri="{FF2B5EF4-FFF2-40B4-BE49-F238E27FC236}">
              <a16:creationId xmlns:a16="http://schemas.microsoft.com/office/drawing/2014/main" id="{E3BCB2C3-4899-C281-7102-23B88C25A840}"/>
            </a:ext>
          </a:extLst>
        </xdr:cNvPr>
        <xdr:cNvGrpSpPr>
          <a:grpSpLocks/>
        </xdr:cNvGrpSpPr>
      </xdr:nvGrpSpPr>
      <xdr:grpSpPr bwMode="auto">
        <a:xfrm>
          <a:off x="3305175" y="10029825"/>
          <a:ext cx="3590925" cy="0"/>
          <a:chOff x="339" y="105"/>
          <a:chExt cx="360" cy="128"/>
        </a:xfrm>
      </xdr:grpSpPr>
      <xdr:sp macro="" textlink="">
        <xdr:nvSpPr>
          <xdr:cNvPr id="251582" name="Line 87">
            <a:extLst>
              <a:ext uri="{FF2B5EF4-FFF2-40B4-BE49-F238E27FC236}">
                <a16:creationId xmlns:a16="http://schemas.microsoft.com/office/drawing/2014/main" id="{5EED1F84-55D9-C7A1-38D8-0EF427093612}"/>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83" name="Line 88">
            <a:extLst>
              <a:ext uri="{FF2B5EF4-FFF2-40B4-BE49-F238E27FC236}">
                <a16:creationId xmlns:a16="http://schemas.microsoft.com/office/drawing/2014/main" id="{A12E4CE2-E1E7-6D12-3EB9-29292E988301}"/>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84" name="Freeform 89">
            <a:extLst>
              <a:ext uri="{FF2B5EF4-FFF2-40B4-BE49-F238E27FC236}">
                <a16:creationId xmlns:a16="http://schemas.microsoft.com/office/drawing/2014/main" id="{716AF0D5-35A1-5BCD-ED61-B9B8757B1ACE}"/>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49</xdr:col>
      <xdr:colOff>85725</xdr:colOff>
      <xdr:row>98</xdr:row>
      <xdr:rowOff>0</xdr:rowOff>
    </xdr:to>
    <xdr:sp macro="" textlink="">
      <xdr:nvSpPr>
        <xdr:cNvPr id="251505" name="Line 90">
          <a:extLst>
            <a:ext uri="{FF2B5EF4-FFF2-40B4-BE49-F238E27FC236}">
              <a16:creationId xmlns:a16="http://schemas.microsoft.com/office/drawing/2014/main" id="{B52E2D1A-A17E-DCF6-E663-EE5BBE6887CD}"/>
            </a:ext>
          </a:extLst>
        </xdr:cNvPr>
        <xdr:cNvSpPr>
          <a:spLocks noChangeShapeType="1"/>
        </xdr:cNvSpPr>
      </xdr:nvSpPr>
      <xdr:spPr bwMode="auto">
        <a:xfrm>
          <a:off x="123825" y="10029825"/>
          <a:ext cx="57150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98</xdr:row>
      <xdr:rowOff>0</xdr:rowOff>
    </xdr:from>
    <xdr:to>
      <xdr:col>50</xdr:col>
      <xdr:colOff>0</xdr:colOff>
      <xdr:row>98</xdr:row>
      <xdr:rowOff>0</xdr:rowOff>
    </xdr:to>
    <xdr:sp macro="" textlink="">
      <xdr:nvSpPr>
        <xdr:cNvPr id="251506" name="Line 91">
          <a:extLst>
            <a:ext uri="{FF2B5EF4-FFF2-40B4-BE49-F238E27FC236}">
              <a16:creationId xmlns:a16="http://schemas.microsoft.com/office/drawing/2014/main" id="{78244784-1519-C9B4-80CF-90697F57E83D}"/>
            </a:ext>
          </a:extLst>
        </xdr:cNvPr>
        <xdr:cNvSpPr>
          <a:spLocks noChangeShapeType="1"/>
        </xdr:cNvSpPr>
      </xdr:nvSpPr>
      <xdr:spPr bwMode="auto">
        <a:xfrm flipV="1">
          <a:off x="58674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507" name="Line 92">
          <a:extLst>
            <a:ext uri="{FF2B5EF4-FFF2-40B4-BE49-F238E27FC236}">
              <a16:creationId xmlns:a16="http://schemas.microsoft.com/office/drawing/2014/main" id="{4FBFDB72-B71A-9E50-72A6-F874C6F1A4DE}"/>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51508" name="Freeform 93">
          <a:extLst>
            <a:ext uri="{FF2B5EF4-FFF2-40B4-BE49-F238E27FC236}">
              <a16:creationId xmlns:a16="http://schemas.microsoft.com/office/drawing/2014/main" id="{75E17F4D-8835-06F7-0B03-DA2A870F8AC4}"/>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509" name="Freeform 94">
          <a:extLst>
            <a:ext uri="{FF2B5EF4-FFF2-40B4-BE49-F238E27FC236}">
              <a16:creationId xmlns:a16="http://schemas.microsoft.com/office/drawing/2014/main" id="{3BFFD82B-89D3-4CEC-57FE-5E7EE3643605}"/>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76200</xdr:colOff>
      <xdr:row>98</xdr:row>
      <xdr:rowOff>0</xdr:rowOff>
    </xdr:from>
    <xdr:to>
      <xdr:col>50</xdr:col>
      <xdr:colOff>0</xdr:colOff>
      <xdr:row>98</xdr:row>
      <xdr:rowOff>0</xdr:rowOff>
    </xdr:to>
    <xdr:sp macro="" textlink="">
      <xdr:nvSpPr>
        <xdr:cNvPr id="251510" name="Freeform 95">
          <a:extLst>
            <a:ext uri="{FF2B5EF4-FFF2-40B4-BE49-F238E27FC236}">
              <a16:creationId xmlns:a16="http://schemas.microsoft.com/office/drawing/2014/main" id="{D5494642-608F-8651-60F9-A6298A5C29D8}"/>
            </a:ext>
          </a:extLst>
        </xdr:cNvPr>
        <xdr:cNvSpPr>
          <a:spLocks/>
        </xdr:cNvSpPr>
      </xdr:nvSpPr>
      <xdr:spPr bwMode="auto">
        <a:xfrm flipH="1">
          <a:off x="5829300" y="10029825"/>
          <a:ext cx="3810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511" name="Line 96">
          <a:extLst>
            <a:ext uri="{FF2B5EF4-FFF2-40B4-BE49-F238E27FC236}">
              <a16:creationId xmlns:a16="http://schemas.microsoft.com/office/drawing/2014/main" id="{14A2139C-28E6-0E93-1443-FA699E09A87F}"/>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1512" name="Group 97">
          <a:extLst>
            <a:ext uri="{FF2B5EF4-FFF2-40B4-BE49-F238E27FC236}">
              <a16:creationId xmlns:a16="http://schemas.microsoft.com/office/drawing/2014/main" id="{589D5A12-CD35-A36B-F77B-667B22AEF0D3}"/>
            </a:ext>
          </a:extLst>
        </xdr:cNvPr>
        <xdr:cNvGrpSpPr>
          <a:grpSpLocks/>
        </xdr:cNvGrpSpPr>
      </xdr:nvGrpSpPr>
      <xdr:grpSpPr bwMode="auto">
        <a:xfrm>
          <a:off x="28575" y="10029825"/>
          <a:ext cx="6791325" cy="0"/>
          <a:chOff x="3" y="417"/>
          <a:chExt cx="688" cy="592"/>
        </a:xfrm>
      </xdr:grpSpPr>
      <xdr:sp macro="" textlink="">
        <xdr:nvSpPr>
          <xdr:cNvPr id="251579" name="Line 98">
            <a:extLst>
              <a:ext uri="{FF2B5EF4-FFF2-40B4-BE49-F238E27FC236}">
                <a16:creationId xmlns:a16="http://schemas.microsoft.com/office/drawing/2014/main" id="{BDBFD8BC-F0A5-F8A2-1A11-44A47C3966CE}"/>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80" name="Line 99">
            <a:extLst>
              <a:ext uri="{FF2B5EF4-FFF2-40B4-BE49-F238E27FC236}">
                <a16:creationId xmlns:a16="http://schemas.microsoft.com/office/drawing/2014/main" id="{ADDD9C40-7A4A-1676-BF2D-F3757E0573D9}"/>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81" name="Freeform 100">
            <a:extLst>
              <a:ext uri="{FF2B5EF4-FFF2-40B4-BE49-F238E27FC236}">
                <a16:creationId xmlns:a16="http://schemas.microsoft.com/office/drawing/2014/main" id="{6E3AF6AD-5265-637D-9A0B-1B7E9CE6A6FF}"/>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1513" name="Freeform 101">
          <a:extLst>
            <a:ext uri="{FF2B5EF4-FFF2-40B4-BE49-F238E27FC236}">
              <a16:creationId xmlns:a16="http://schemas.microsoft.com/office/drawing/2014/main" id="{D5002AF0-4290-5960-C75B-B41B572DA418}"/>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514" name="Line 102">
          <a:extLst>
            <a:ext uri="{FF2B5EF4-FFF2-40B4-BE49-F238E27FC236}">
              <a16:creationId xmlns:a16="http://schemas.microsoft.com/office/drawing/2014/main" id="{9C61FAF2-EAA5-EED0-BE6A-43F04BA23E4D}"/>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515" name="Freeform 103">
          <a:extLst>
            <a:ext uri="{FF2B5EF4-FFF2-40B4-BE49-F238E27FC236}">
              <a16:creationId xmlns:a16="http://schemas.microsoft.com/office/drawing/2014/main" id="{0FF9BB8F-FF5B-0355-1F86-F691E03E8E3F}"/>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516" name="Line 104">
          <a:extLst>
            <a:ext uri="{FF2B5EF4-FFF2-40B4-BE49-F238E27FC236}">
              <a16:creationId xmlns:a16="http://schemas.microsoft.com/office/drawing/2014/main" id="{FCEE3A55-E46E-3A52-590A-ADCC7E9741C2}"/>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517" name="Freeform 105">
          <a:extLst>
            <a:ext uri="{FF2B5EF4-FFF2-40B4-BE49-F238E27FC236}">
              <a16:creationId xmlns:a16="http://schemas.microsoft.com/office/drawing/2014/main" id="{E9A5DC93-E2B0-938C-A763-EEFB225CD88F}"/>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518" name="Line 106">
          <a:extLst>
            <a:ext uri="{FF2B5EF4-FFF2-40B4-BE49-F238E27FC236}">
              <a16:creationId xmlns:a16="http://schemas.microsoft.com/office/drawing/2014/main" id="{E8CA1D38-49F1-48B9-50C8-7DF3DF4AC803}"/>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519" name="Freeform 107">
          <a:extLst>
            <a:ext uri="{FF2B5EF4-FFF2-40B4-BE49-F238E27FC236}">
              <a16:creationId xmlns:a16="http://schemas.microsoft.com/office/drawing/2014/main" id="{FE883685-6C02-68A6-AFA2-CE05A46E5059}"/>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55</xdr:col>
      <xdr:colOff>0</xdr:colOff>
      <xdr:row>98</xdr:row>
      <xdr:rowOff>0</xdr:rowOff>
    </xdr:to>
    <xdr:sp macro="" textlink="">
      <xdr:nvSpPr>
        <xdr:cNvPr id="251520" name="AutoShape 108">
          <a:extLst>
            <a:ext uri="{FF2B5EF4-FFF2-40B4-BE49-F238E27FC236}">
              <a16:creationId xmlns:a16="http://schemas.microsoft.com/office/drawing/2014/main" id="{FE9C4D37-D33C-91D7-CA8C-05381E4A0649}"/>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521" name="Group 109">
          <a:extLst>
            <a:ext uri="{FF2B5EF4-FFF2-40B4-BE49-F238E27FC236}">
              <a16:creationId xmlns:a16="http://schemas.microsoft.com/office/drawing/2014/main" id="{5D41EEF3-EB8C-5F0F-5419-8851C190389B}"/>
            </a:ext>
          </a:extLst>
        </xdr:cNvPr>
        <xdr:cNvGrpSpPr>
          <a:grpSpLocks/>
        </xdr:cNvGrpSpPr>
      </xdr:nvGrpSpPr>
      <xdr:grpSpPr bwMode="auto">
        <a:xfrm>
          <a:off x="3305175" y="10029825"/>
          <a:ext cx="3590925" cy="0"/>
          <a:chOff x="339" y="105"/>
          <a:chExt cx="360" cy="128"/>
        </a:xfrm>
      </xdr:grpSpPr>
      <xdr:sp macro="" textlink="">
        <xdr:nvSpPr>
          <xdr:cNvPr id="251576" name="Line 110">
            <a:extLst>
              <a:ext uri="{FF2B5EF4-FFF2-40B4-BE49-F238E27FC236}">
                <a16:creationId xmlns:a16="http://schemas.microsoft.com/office/drawing/2014/main" id="{83CDEC95-2C09-D69E-A8FF-73E8C6DB413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77" name="Line 111">
            <a:extLst>
              <a:ext uri="{FF2B5EF4-FFF2-40B4-BE49-F238E27FC236}">
                <a16:creationId xmlns:a16="http://schemas.microsoft.com/office/drawing/2014/main" id="{13AFCC24-21C8-D42F-F417-7CE8D317DBD6}"/>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78" name="Freeform 112">
            <a:extLst>
              <a:ext uri="{FF2B5EF4-FFF2-40B4-BE49-F238E27FC236}">
                <a16:creationId xmlns:a16="http://schemas.microsoft.com/office/drawing/2014/main" id="{D1D480E3-7C37-C19C-E29F-2040654CD800}"/>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59</xdr:col>
      <xdr:colOff>0</xdr:colOff>
      <xdr:row>98</xdr:row>
      <xdr:rowOff>0</xdr:rowOff>
    </xdr:to>
    <xdr:grpSp>
      <xdr:nvGrpSpPr>
        <xdr:cNvPr id="251522" name="Group 113">
          <a:extLst>
            <a:ext uri="{FF2B5EF4-FFF2-40B4-BE49-F238E27FC236}">
              <a16:creationId xmlns:a16="http://schemas.microsoft.com/office/drawing/2014/main" id="{66D5FD81-5C56-0390-461F-3E0965573BF3}"/>
            </a:ext>
          </a:extLst>
        </xdr:cNvPr>
        <xdr:cNvGrpSpPr>
          <a:grpSpLocks/>
        </xdr:cNvGrpSpPr>
      </xdr:nvGrpSpPr>
      <xdr:grpSpPr bwMode="auto">
        <a:xfrm>
          <a:off x="3305175" y="10029825"/>
          <a:ext cx="3590925" cy="0"/>
          <a:chOff x="339" y="105"/>
          <a:chExt cx="360" cy="128"/>
        </a:xfrm>
      </xdr:grpSpPr>
      <xdr:sp macro="" textlink="">
        <xdr:nvSpPr>
          <xdr:cNvPr id="251573" name="Line 114">
            <a:extLst>
              <a:ext uri="{FF2B5EF4-FFF2-40B4-BE49-F238E27FC236}">
                <a16:creationId xmlns:a16="http://schemas.microsoft.com/office/drawing/2014/main" id="{BDDBD782-C6BA-7014-686E-A556817567F1}"/>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74" name="Line 115">
            <a:extLst>
              <a:ext uri="{FF2B5EF4-FFF2-40B4-BE49-F238E27FC236}">
                <a16:creationId xmlns:a16="http://schemas.microsoft.com/office/drawing/2014/main" id="{E40DC201-E567-5A99-BC5B-13E192CA60B2}"/>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75" name="Freeform 116">
            <a:extLst>
              <a:ext uri="{FF2B5EF4-FFF2-40B4-BE49-F238E27FC236}">
                <a16:creationId xmlns:a16="http://schemas.microsoft.com/office/drawing/2014/main" id="{2BBE7399-FD2E-EB15-BBB6-E8E27CD5BC73}"/>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55</xdr:col>
      <xdr:colOff>0</xdr:colOff>
      <xdr:row>98</xdr:row>
      <xdr:rowOff>0</xdr:rowOff>
    </xdr:to>
    <xdr:sp macro="" textlink="">
      <xdr:nvSpPr>
        <xdr:cNvPr id="251523" name="AutoShape 117">
          <a:extLst>
            <a:ext uri="{FF2B5EF4-FFF2-40B4-BE49-F238E27FC236}">
              <a16:creationId xmlns:a16="http://schemas.microsoft.com/office/drawing/2014/main" id="{0C8978B7-1231-D666-2D2F-23CDB9009C30}"/>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524" name="Group 118">
          <a:extLst>
            <a:ext uri="{FF2B5EF4-FFF2-40B4-BE49-F238E27FC236}">
              <a16:creationId xmlns:a16="http://schemas.microsoft.com/office/drawing/2014/main" id="{6B82B79E-8F95-E0D0-4A3A-8259F2B7E43E}"/>
            </a:ext>
          </a:extLst>
        </xdr:cNvPr>
        <xdr:cNvGrpSpPr>
          <a:grpSpLocks/>
        </xdr:cNvGrpSpPr>
      </xdr:nvGrpSpPr>
      <xdr:grpSpPr bwMode="auto">
        <a:xfrm>
          <a:off x="3305175" y="10029825"/>
          <a:ext cx="3590925" cy="0"/>
          <a:chOff x="339" y="105"/>
          <a:chExt cx="360" cy="128"/>
        </a:xfrm>
      </xdr:grpSpPr>
      <xdr:sp macro="" textlink="">
        <xdr:nvSpPr>
          <xdr:cNvPr id="251570" name="Line 119">
            <a:extLst>
              <a:ext uri="{FF2B5EF4-FFF2-40B4-BE49-F238E27FC236}">
                <a16:creationId xmlns:a16="http://schemas.microsoft.com/office/drawing/2014/main" id="{1E303842-B6E5-073D-C891-52CC315D4C9B}"/>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71" name="Line 120">
            <a:extLst>
              <a:ext uri="{FF2B5EF4-FFF2-40B4-BE49-F238E27FC236}">
                <a16:creationId xmlns:a16="http://schemas.microsoft.com/office/drawing/2014/main" id="{4A9507AF-E671-4145-2F3F-ACFAA22CD9D3}"/>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72" name="Freeform 121">
            <a:extLst>
              <a:ext uri="{FF2B5EF4-FFF2-40B4-BE49-F238E27FC236}">
                <a16:creationId xmlns:a16="http://schemas.microsoft.com/office/drawing/2014/main" id="{A58BBFD1-4FB0-0827-D257-3BF681295936}"/>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59</xdr:col>
      <xdr:colOff>0</xdr:colOff>
      <xdr:row>98</xdr:row>
      <xdr:rowOff>0</xdr:rowOff>
    </xdr:to>
    <xdr:grpSp>
      <xdr:nvGrpSpPr>
        <xdr:cNvPr id="251525" name="Group 122">
          <a:extLst>
            <a:ext uri="{FF2B5EF4-FFF2-40B4-BE49-F238E27FC236}">
              <a16:creationId xmlns:a16="http://schemas.microsoft.com/office/drawing/2014/main" id="{AAAE5B22-A1D8-33DD-C838-8E57D0E827BC}"/>
            </a:ext>
          </a:extLst>
        </xdr:cNvPr>
        <xdr:cNvGrpSpPr>
          <a:grpSpLocks/>
        </xdr:cNvGrpSpPr>
      </xdr:nvGrpSpPr>
      <xdr:grpSpPr bwMode="auto">
        <a:xfrm>
          <a:off x="3305175" y="10029825"/>
          <a:ext cx="3590925" cy="0"/>
          <a:chOff x="339" y="105"/>
          <a:chExt cx="360" cy="128"/>
        </a:xfrm>
      </xdr:grpSpPr>
      <xdr:sp macro="" textlink="">
        <xdr:nvSpPr>
          <xdr:cNvPr id="251567" name="Line 123">
            <a:extLst>
              <a:ext uri="{FF2B5EF4-FFF2-40B4-BE49-F238E27FC236}">
                <a16:creationId xmlns:a16="http://schemas.microsoft.com/office/drawing/2014/main" id="{BB63B0D9-0482-0909-FF0B-8534EC12322D}"/>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68" name="Line 124">
            <a:extLst>
              <a:ext uri="{FF2B5EF4-FFF2-40B4-BE49-F238E27FC236}">
                <a16:creationId xmlns:a16="http://schemas.microsoft.com/office/drawing/2014/main" id="{2B8AF714-2A37-4BF8-6573-67DEB4124E8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69" name="Freeform 125">
            <a:extLst>
              <a:ext uri="{FF2B5EF4-FFF2-40B4-BE49-F238E27FC236}">
                <a16:creationId xmlns:a16="http://schemas.microsoft.com/office/drawing/2014/main" id="{7FBE5936-DE5E-02AC-842F-44FD5594FC24}"/>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98</xdr:row>
      <xdr:rowOff>0</xdr:rowOff>
    </xdr:from>
    <xdr:to>
      <xdr:col>55</xdr:col>
      <xdr:colOff>0</xdr:colOff>
      <xdr:row>98</xdr:row>
      <xdr:rowOff>0</xdr:rowOff>
    </xdr:to>
    <xdr:sp macro="" textlink="">
      <xdr:nvSpPr>
        <xdr:cNvPr id="251526" name="AutoShape 126">
          <a:extLst>
            <a:ext uri="{FF2B5EF4-FFF2-40B4-BE49-F238E27FC236}">
              <a16:creationId xmlns:a16="http://schemas.microsoft.com/office/drawing/2014/main" id="{5ECF5192-1BB3-625E-3B69-D86DFE08A41F}"/>
            </a:ext>
          </a:extLst>
        </xdr:cNvPr>
        <xdr:cNvSpPr>
          <a:spLocks noChangeArrowheads="1"/>
        </xdr:cNvSpPr>
      </xdr:nvSpPr>
      <xdr:spPr bwMode="auto">
        <a:xfrm>
          <a:off x="3305175" y="10029825"/>
          <a:ext cx="3133725"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51527" name="Line 26">
          <a:extLst>
            <a:ext uri="{FF2B5EF4-FFF2-40B4-BE49-F238E27FC236}">
              <a16:creationId xmlns:a16="http://schemas.microsoft.com/office/drawing/2014/main" id="{67800E12-87A4-B0B1-DB3F-ADF5DE9DBFE3}"/>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528" name="Line 31">
          <a:extLst>
            <a:ext uri="{FF2B5EF4-FFF2-40B4-BE49-F238E27FC236}">
              <a16:creationId xmlns:a16="http://schemas.microsoft.com/office/drawing/2014/main" id="{9DF3899B-68BB-0E90-096C-EA3E5843AA0B}"/>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51529" name="AutoShape 37">
          <a:extLst>
            <a:ext uri="{FF2B5EF4-FFF2-40B4-BE49-F238E27FC236}">
              <a16:creationId xmlns:a16="http://schemas.microsoft.com/office/drawing/2014/main" id="{A29B7626-6CC4-E3D8-0765-FE47D7B8269F}"/>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530" name="Group 38">
          <a:extLst>
            <a:ext uri="{FF2B5EF4-FFF2-40B4-BE49-F238E27FC236}">
              <a16:creationId xmlns:a16="http://schemas.microsoft.com/office/drawing/2014/main" id="{4846BD0D-F65B-E229-EC8D-1FB6F2F4B070}"/>
            </a:ext>
          </a:extLst>
        </xdr:cNvPr>
        <xdr:cNvGrpSpPr>
          <a:grpSpLocks/>
        </xdr:cNvGrpSpPr>
      </xdr:nvGrpSpPr>
      <xdr:grpSpPr bwMode="auto">
        <a:xfrm>
          <a:off x="3305175" y="10029825"/>
          <a:ext cx="3590925" cy="0"/>
          <a:chOff x="339" y="105"/>
          <a:chExt cx="360" cy="128"/>
        </a:xfrm>
      </xdr:grpSpPr>
      <xdr:sp macro="" textlink="">
        <xdr:nvSpPr>
          <xdr:cNvPr id="251564" name="Line 39">
            <a:extLst>
              <a:ext uri="{FF2B5EF4-FFF2-40B4-BE49-F238E27FC236}">
                <a16:creationId xmlns:a16="http://schemas.microsoft.com/office/drawing/2014/main" id="{104BBE0A-B538-ACB7-5270-19037826400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65" name="Line 40">
            <a:extLst>
              <a:ext uri="{FF2B5EF4-FFF2-40B4-BE49-F238E27FC236}">
                <a16:creationId xmlns:a16="http://schemas.microsoft.com/office/drawing/2014/main" id="{21D0621E-C46D-5B20-6FDE-5B7F4AD7CC5B}"/>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66" name="Freeform 41">
            <a:extLst>
              <a:ext uri="{FF2B5EF4-FFF2-40B4-BE49-F238E27FC236}">
                <a16:creationId xmlns:a16="http://schemas.microsoft.com/office/drawing/2014/main" id="{CA68AA2C-2761-973F-B672-AB001E57A41F}"/>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51531" name="Line 42">
          <a:extLst>
            <a:ext uri="{FF2B5EF4-FFF2-40B4-BE49-F238E27FC236}">
              <a16:creationId xmlns:a16="http://schemas.microsoft.com/office/drawing/2014/main" id="{55D8CEE1-C57D-CF83-DAFE-90E95EA47205}"/>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51532" name="Line 43">
          <a:extLst>
            <a:ext uri="{FF2B5EF4-FFF2-40B4-BE49-F238E27FC236}">
              <a16:creationId xmlns:a16="http://schemas.microsoft.com/office/drawing/2014/main" id="{5CCC62FE-BE7D-65C4-670E-DA807E626665}"/>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533" name="Line 44">
          <a:extLst>
            <a:ext uri="{FF2B5EF4-FFF2-40B4-BE49-F238E27FC236}">
              <a16:creationId xmlns:a16="http://schemas.microsoft.com/office/drawing/2014/main" id="{88B5D7A3-47CC-9B98-7F08-DF1F754F8556}"/>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51534" name="Freeform 45">
          <a:extLst>
            <a:ext uri="{FF2B5EF4-FFF2-40B4-BE49-F238E27FC236}">
              <a16:creationId xmlns:a16="http://schemas.microsoft.com/office/drawing/2014/main" id="{50CABDB8-3922-EFE8-622C-9DA1F82FACAA}"/>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535" name="Freeform 46">
          <a:extLst>
            <a:ext uri="{FF2B5EF4-FFF2-40B4-BE49-F238E27FC236}">
              <a16:creationId xmlns:a16="http://schemas.microsoft.com/office/drawing/2014/main" id="{73941822-BB3D-5809-241B-E6AB4A23FC14}"/>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51536" name="Freeform 47">
          <a:extLst>
            <a:ext uri="{FF2B5EF4-FFF2-40B4-BE49-F238E27FC236}">
              <a16:creationId xmlns:a16="http://schemas.microsoft.com/office/drawing/2014/main" id="{012720CB-EDAD-0904-B907-F7BAB495EB7D}"/>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537" name="Line 48">
          <a:extLst>
            <a:ext uri="{FF2B5EF4-FFF2-40B4-BE49-F238E27FC236}">
              <a16:creationId xmlns:a16="http://schemas.microsoft.com/office/drawing/2014/main" id="{935F1F73-AADB-2824-B8EB-4C0F9430B333}"/>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1538" name="Group 49">
          <a:extLst>
            <a:ext uri="{FF2B5EF4-FFF2-40B4-BE49-F238E27FC236}">
              <a16:creationId xmlns:a16="http://schemas.microsoft.com/office/drawing/2014/main" id="{10894762-9448-81C3-0574-AC14D876FCC5}"/>
            </a:ext>
          </a:extLst>
        </xdr:cNvPr>
        <xdr:cNvGrpSpPr>
          <a:grpSpLocks/>
        </xdr:cNvGrpSpPr>
      </xdr:nvGrpSpPr>
      <xdr:grpSpPr bwMode="auto">
        <a:xfrm>
          <a:off x="28575" y="10029825"/>
          <a:ext cx="6791325" cy="0"/>
          <a:chOff x="3" y="417"/>
          <a:chExt cx="688" cy="592"/>
        </a:xfrm>
      </xdr:grpSpPr>
      <xdr:sp macro="" textlink="">
        <xdr:nvSpPr>
          <xdr:cNvPr id="251561" name="Line 50">
            <a:extLst>
              <a:ext uri="{FF2B5EF4-FFF2-40B4-BE49-F238E27FC236}">
                <a16:creationId xmlns:a16="http://schemas.microsoft.com/office/drawing/2014/main" id="{05CFCD65-1BD7-6F4F-30EC-3312F5FACCD0}"/>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62" name="Line 51">
            <a:extLst>
              <a:ext uri="{FF2B5EF4-FFF2-40B4-BE49-F238E27FC236}">
                <a16:creationId xmlns:a16="http://schemas.microsoft.com/office/drawing/2014/main" id="{E10A07D3-B906-3D20-06B1-2814E7A55A1F}"/>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63" name="Freeform 52">
            <a:extLst>
              <a:ext uri="{FF2B5EF4-FFF2-40B4-BE49-F238E27FC236}">
                <a16:creationId xmlns:a16="http://schemas.microsoft.com/office/drawing/2014/main" id="{DFBC2354-7FCE-2E35-9DAD-7009F0B27A1C}"/>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1539" name="Freeform 53">
          <a:extLst>
            <a:ext uri="{FF2B5EF4-FFF2-40B4-BE49-F238E27FC236}">
              <a16:creationId xmlns:a16="http://schemas.microsoft.com/office/drawing/2014/main" id="{E958AB59-571F-8238-C6C6-89589000F86D}"/>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58</xdr:col>
      <xdr:colOff>104775</xdr:colOff>
      <xdr:row>98</xdr:row>
      <xdr:rowOff>0</xdr:rowOff>
    </xdr:to>
    <xdr:sp macro="" textlink="">
      <xdr:nvSpPr>
        <xdr:cNvPr id="251540" name="AutoShape 54">
          <a:extLst>
            <a:ext uri="{FF2B5EF4-FFF2-40B4-BE49-F238E27FC236}">
              <a16:creationId xmlns:a16="http://schemas.microsoft.com/office/drawing/2014/main" id="{BE12575C-61E0-A160-3CFC-763709453936}"/>
            </a:ext>
          </a:extLst>
        </xdr:cNvPr>
        <xdr:cNvSpPr>
          <a:spLocks noChangeArrowheads="1"/>
        </xdr:cNvSpPr>
      </xdr:nvSpPr>
      <xdr:spPr bwMode="auto">
        <a:xfrm>
          <a:off x="3305175" y="10029825"/>
          <a:ext cx="3581400" cy="0"/>
        </a:xfrm>
        <a:prstGeom prst="roundRect">
          <a:avLst>
            <a:gd name="adj" fmla="val 26315"/>
          </a:avLst>
        </a:pr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98</xdr:row>
      <xdr:rowOff>0</xdr:rowOff>
    </xdr:from>
    <xdr:to>
      <xdr:col>59</xdr:col>
      <xdr:colOff>0</xdr:colOff>
      <xdr:row>98</xdr:row>
      <xdr:rowOff>0</xdr:rowOff>
    </xdr:to>
    <xdr:grpSp>
      <xdr:nvGrpSpPr>
        <xdr:cNvPr id="251541" name="Group 55">
          <a:extLst>
            <a:ext uri="{FF2B5EF4-FFF2-40B4-BE49-F238E27FC236}">
              <a16:creationId xmlns:a16="http://schemas.microsoft.com/office/drawing/2014/main" id="{0027158B-7691-6376-41D5-CC7300AAC21A}"/>
            </a:ext>
          </a:extLst>
        </xdr:cNvPr>
        <xdr:cNvGrpSpPr>
          <a:grpSpLocks/>
        </xdr:cNvGrpSpPr>
      </xdr:nvGrpSpPr>
      <xdr:grpSpPr bwMode="auto">
        <a:xfrm>
          <a:off x="3305175" y="10029825"/>
          <a:ext cx="3590925" cy="0"/>
          <a:chOff x="339" y="105"/>
          <a:chExt cx="360" cy="128"/>
        </a:xfrm>
      </xdr:grpSpPr>
      <xdr:sp macro="" textlink="">
        <xdr:nvSpPr>
          <xdr:cNvPr id="251558" name="Line 56">
            <a:extLst>
              <a:ext uri="{FF2B5EF4-FFF2-40B4-BE49-F238E27FC236}">
                <a16:creationId xmlns:a16="http://schemas.microsoft.com/office/drawing/2014/main" id="{E78D6077-EF97-189A-6F18-A133EF902C14}"/>
              </a:ext>
            </a:extLst>
          </xdr:cNvPr>
          <xdr:cNvSpPr>
            <a:spLocks noChangeShapeType="1"/>
          </xdr:cNvSpPr>
        </xdr:nvSpPr>
        <xdr:spPr bwMode="auto">
          <a:xfrm>
            <a:off x="339" y="105"/>
            <a:ext cx="0" cy="12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59" name="Line 57">
            <a:extLst>
              <a:ext uri="{FF2B5EF4-FFF2-40B4-BE49-F238E27FC236}">
                <a16:creationId xmlns:a16="http://schemas.microsoft.com/office/drawing/2014/main" id="{9EE7CBE7-9E91-6934-FF5E-99749FC987CD}"/>
              </a:ext>
            </a:extLst>
          </xdr:cNvPr>
          <xdr:cNvSpPr>
            <a:spLocks noChangeShapeType="1"/>
          </xdr:cNvSpPr>
        </xdr:nvSpPr>
        <xdr:spPr bwMode="auto">
          <a:xfrm>
            <a:off x="349" y="233"/>
            <a:ext cx="35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60" name="Freeform 58">
            <a:extLst>
              <a:ext uri="{FF2B5EF4-FFF2-40B4-BE49-F238E27FC236}">
                <a16:creationId xmlns:a16="http://schemas.microsoft.com/office/drawing/2014/main" id="{ADD27257-8BD5-DC82-9308-B31F364102D2}"/>
              </a:ext>
            </a:extLst>
          </xdr:cNvPr>
          <xdr:cNvSpPr>
            <a:spLocks/>
          </xdr:cNvSpPr>
        </xdr:nvSpPr>
        <xdr:spPr bwMode="auto">
          <a:xfrm>
            <a:off x="339" y="225"/>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98</xdr:row>
      <xdr:rowOff>0</xdr:rowOff>
    </xdr:from>
    <xdr:to>
      <xdr:col>47</xdr:col>
      <xdr:colOff>19050</xdr:colOff>
      <xdr:row>98</xdr:row>
      <xdr:rowOff>0</xdr:rowOff>
    </xdr:to>
    <xdr:sp macro="" textlink="">
      <xdr:nvSpPr>
        <xdr:cNvPr id="251542" name="Line 59">
          <a:extLst>
            <a:ext uri="{FF2B5EF4-FFF2-40B4-BE49-F238E27FC236}">
              <a16:creationId xmlns:a16="http://schemas.microsoft.com/office/drawing/2014/main" id="{5BDAEFAD-E301-58A4-8072-B5F0E0C593FA}"/>
            </a:ext>
          </a:extLst>
        </xdr:cNvPr>
        <xdr:cNvSpPr>
          <a:spLocks noChangeShapeType="1"/>
        </xdr:cNvSpPr>
      </xdr:nvSpPr>
      <xdr:spPr bwMode="auto">
        <a:xfrm>
          <a:off x="123825" y="10029825"/>
          <a:ext cx="54197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98</xdr:row>
      <xdr:rowOff>0</xdr:rowOff>
    </xdr:from>
    <xdr:to>
      <xdr:col>48</xdr:col>
      <xdr:colOff>0</xdr:colOff>
      <xdr:row>98</xdr:row>
      <xdr:rowOff>0</xdr:rowOff>
    </xdr:to>
    <xdr:sp macro="" textlink="">
      <xdr:nvSpPr>
        <xdr:cNvPr id="251543" name="Line 60">
          <a:extLst>
            <a:ext uri="{FF2B5EF4-FFF2-40B4-BE49-F238E27FC236}">
              <a16:creationId xmlns:a16="http://schemas.microsoft.com/office/drawing/2014/main" id="{E7FCC59F-475D-FA2A-9660-A7B701EFFF5B}"/>
            </a:ext>
          </a:extLst>
        </xdr:cNvPr>
        <xdr:cNvSpPr>
          <a:spLocks noChangeShapeType="1"/>
        </xdr:cNvSpPr>
      </xdr:nvSpPr>
      <xdr:spPr bwMode="auto">
        <a:xfrm flipV="1">
          <a:off x="56388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98</xdr:row>
      <xdr:rowOff>0</xdr:rowOff>
    </xdr:from>
    <xdr:to>
      <xdr:col>58</xdr:col>
      <xdr:colOff>76200</xdr:colOff>
      <xdr:row>98</xdr:row>
      <xdr:rowOff>0</xdr:rowOff>
    </xdr:to>
    <xdr:sp macro="" textlink="">
      <xdr:nvSpPr>
        <xdr:cNvPr id="251544" name="Line 61">
          <a:extLst>
            <a:ext uri="{FF2B5EF4-FFF2-40B4-BE49-F238E27FC236}">
              <a16:creationId xmlns:a16="http://schemas.microsoft.com/office/drawing/2014/main" id="{6CA3B0DC-60EC-C8FB-7106-EFB3F9BB1C82}"/>
            </a:ext>
          </a:extLst>
        </xdr:cNvPr>
        <xdr:cNvSpPr>
          <a:spLocks noChangeShapeType="1"/>
        </xdr:cNvSpPr>
      </xdr:nvSpPr>
      <xdr:spPr bwMode="auto">
        <a:xfrm>
          <a:off x="38100" y="10029825"/>
          <a:ext cx="681990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95250</xdr:colOff>
      <xdr:row>98</xdr:row>
      <xdr:rowOff>0</xdr:rowOff>
    </xdr:to>
    <xdr:sp macro="" textlink="">
      <xdr:nvSpPr>
        <xdr:cNvPr id="251545" name="Freeform 62">
          <a:extLst>
            <a:ext uri="{FF2B5EF4-FFF2-40B4-BE49-F238E27FC236}">
              <a16:creationId xmlns:a16="http://schemas.microsoft.com/office/drawing/2014/main" id="{CD3C5D68-1106-454E-C3F6-E46B736BA849}"/>
            </a:ext>
          </a:extLst>
        </xdr:cNvPr>
        <xdr:cNvSpPr>
          <a:spLocks/>
        </xdr:cNvSpPr>
      </xdr:nvSpPr>
      <xdr:spPr bwMode="auto">
        <a:xfrm>
          <a:off x="28575"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57150</xdr:colOff>
      <xdr:row>98</xdr:row>
      <xdr:rowOff>0</xdr:rowOff>
    </xdr:from>
    <xdr:to>
      <xdr:col>59</xdr:col>
      <xdr:colOff>0</xdr:colOff>
      <xdr:row>98</xdr:row>
      <xdr:rowOff>0</xdr:rowOff>
    </xdr:to>
    <xdr:sp macro="" textlink="">
      <xdr:nvSpPr>
        <xdr:cNvPr id="251546" name="Freeform 63">
          <a:extLst>
            <a:ext uri="{FF2B5EF4-FFF2-40B4-BE49-F238E27FC236}">
              <a16:creationId xmlns:a16="http://schemas.microsoft.com/office/drawing/2014/main" id="{3B64379B-37D6-F391-BF0B-5B88CBDFE328}"/>
            </a:ext>
          </a:extLst>
        </xdr:cNvPr>
        <xdr:cNvSpPr>
          <a:spLocks/>
        </xdr:cNvSpPr>
      </xdr:nvSpPr>
      <xdr:spPr bwMode="auto">
        <a:xfrm flipH="1">
          <a:off x="6838950" y="10029825"/>
          <a:ext cx="571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19050</xdr:colOff>
      <xdr:row>98</xdr:row>
      <xdr:rowOff>0</xdr:rowOff>
    </xdr:from>
    <xdr:to>
      <xdr:col>48</xdr:col>
      <xdr:colOff>0</xdr:colOff>
      <xdr:row>98</xdr:row>
      <xdr:rowOff>0</xdr:rowOff>
    </xdr:to>
    <xdr:sp macro="" textlink="">
      <xdr:nvSpPr>
        <xdr:cNvPr id="251547" name="Freeform 64">
          <a:extLst>
            <a:ext uri="{FF2B5EF4-FFF2-40B4-BE49-F238E27FC236}">
              <a16:creationId xmlns:a16="http://schemas.microsoft.com/office/drawing/2014/main" id="{1DB5877E-B71B-5B42-1877-F41D3DBB332D}"/>
            </a:ext>
          </a:extLst>
        </xdr:cNvPr>
        <xdr:cNvSpPr>
          <a:spLocks/>
        </xdr:cNvSpPr>
      </xdr:nvSpPr>
      <xdr:spPr bwMode="auto">
        <a:xfrm flipH="1">
          <a:off x="55435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98</xdr:row>
      <xdr:rowOff>0</xdr:rowOff>
    </xdr:from>
    <xdr:to>
      <xdr:col>59</xdr:col>
      <xdr:colOff>0</xdr:colOff>
      <xdr:row>98</xdr:row>
      <xdr:rowOff>0</xdr:rowOff>
    </xdr:to>
    <xdr:sp macro="" textlink="">
      <xdr:nvSpPr>
        <xdr:cNvPr id="251548" name="Line 65">
          <a:extLst>
            <a:ext uri="{FF2B5EF4-FFF2-40B4-BE49-F238E27FC236}">
              <a16:creationId xmlns:a16="http://schemas.microsoft.com/office/drawing/2014/main" id="{D4130A9C-535D-C164-08CE-D6740441FA1B}"/>
            </a:ext>
          </a:extLst>
        </xdr:cNvPr>
        <xdr:cNvSpPr>
          <a:spLocks noChangeShapeType="1"/>
        </xdr:cNvSpPr>
      </xdr:nvSpPr>
      <xdr:spPr bwMode="auto">
        <a:xfrm>
          <a:off x="6896100" y="10029825"/>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58</xdr:col>
      <xdr:colOff>38100</xdr:colOff>
      <xdr:row>98</xdr:row>
      <xdr:rowOff>0</xdr:rowOff>
    </xdr:to>
    <xdr:grpSp>
      <xdr:nvGrpSpPr>
        <xdr:cNvPr id="251549" name="Group 66">
          <a:extLst>
            <a:ext uri="{FF2B5EF4-FFF2-40B4-BE49-F238E27FC236}">
              <a16:creationId xmlns:a16="http://schemas.microsoft.com/office/drawing/2014/main" id="{A424B36A-3E39-92D2-F105-712D896694EC}"/>
            </a:ext>
          </a:extLst>
        </xdr:cNvPr>
        <xdr:cNvGrpSpPr>
          <a:grpSpLocks/>
        </xdr:cNvGrpSpPr>
      </xdr:nvGrpSpPr>
      <xdr:grpSpPr bwMode="auto">
        <a:xfrm>
          <a:off x="28575" y="10029825"/>
          <a:ext cx="6791325" cy="0"/>
          <a:chOff x="3" y="417"/>
          <a:chExt cx="688" cy="592"/>
        </a:xfrm>
      </xdr:grpSpPr>
      <xdr:sp macro="" textlink="">
        <xdr:nvSpPr>
          <xdr:cNvPr id="251555" name="Line 67">
            <a:extLst>
              <a:ext uri="{FF2B5EF4-FFF2-40B4-BE49-F238E27FC236}">
                <a16:creationId xmlns:a16="http://schemas.microsoft.com/office/drawing/2014/main" id="{24DDAE60-9EBF-4931-7A42-0EE4E0EE3B5A}"/>
              </a:ext>
            </a:extLst>
          </xdr:cNvPr>
          <xdr:cNvSpPr>
            <a:spLocks noChangeShapeType="1"/>
          </xdr:cNvSpPr>
        </xdr:nvSpPr>
        <xdr:spPr bwMode="auto">
          <a:xfrm>
            <a:off x="11" y="417"/>
            <a:ext cx="68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56" name="Line 68">
            <a:extLst>
              <a:ext uri="{FF2B5EF4-FFF2-40B4-BE49-F238E27FC236}">
                <a16:creationId xmlns:a16="http://schemas.microsoft.com/office/drawing/2014/main" id="{CB9F9A14-A12A-C26E-1CB2-2B1DB70DC87F}"/>
              </a:ext>
            </a:extLst>
          </xdr:cNvPr>
          <xdr:cNvSpPr>
            <a:spLocks noChangeShapeType="1"/>
          </xdr:cNvSpPr>
        </xdr:nvSpPr>
        <xdr:spPr bwMode="auto">
          <a:xfrm>
            <a:off x="3" y="424"/>
            <a:ext cx="0" cy="58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sp macro="" textlink="">
        <xdr:nvSpPr>
          <xdr:cNvPr id="251557" name="Freeform 69">
            <a:extLst>
              <a:ext uri="{FF2B5EF4-FFF2-40B4-BE49-F238E27FC236}">
                <a16:creationId xmlns:a16="http://schemas.microsoft.com/office/drawing/2014/main" id="{F6D00213-85CF-9658-1926-5AD14D1C3B00}"/>
              </a:ext>
            </a:extLst>
          </xdr:cNvPr>
          <xdr:cNvSpPr>
            <a:spLocks/>
          </xdr:cNvSpPr>
        </xdr:nvSpPr>
        <xdr:spPr bwMode="auto">
          <a:xfrm flipV="1">
            <a:off x="3" y="417"/>
            <a:ext cx="10" cy="8"/>
          </a:xfrm>
          <a:custGeom>
            <a:avLst/>
            <a:gdLst>
              <a:gd name="T0" fmla="*/ 0 w 10"/>
              <a:gd name="T1" fmla="*/ 0 h 8"/>
              <a:gd name="T2" fmla="*/ 3 w 10"/>
              <a:gd name="T3" fmla="*/ 6 h 8"/>
              <a:gd name="T4" fmla="*/ 10 w 10"/>
              <a:gd name="T5" fmla="*/ 8 h 8"/>
              <a:gd name="T6" fmla="*/ 0 60000 65536"/>
              <a:gd name="T7" fmla="*/ 0 60000 65536"/>
              <a:gd name="T8" fmla="*/ 0 60000 65536"/>
              <a:gd name="T9" fmla="*/ 0 w 10"/>
              <a:gd name="T10" fmla="*/ 0 h 8"/>
              <a:gd name="T11" fmla="*/ 10 w 10"/>
              <a:gd name="T12" fmla="*/ 8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58</xdr:col>
      <xdr:colOff>19050</xdr:colOff>
      <xdr:row>98</xdr:row>
      <xdr:rowOff>0</xdr:rowOff>
    </xdr:from>
    <xdr:to>
      <xdr:col>59</xdr:col>
      <xdr:colOff>0</xdr:colOff>
      <xdr:row>98</xdr:row>
      <xdr:rowOff>0</xdr:rowOff>
    </xdr:to>
    <xdr:sp macro="" textlink="">
      <xdr:nvSpPr>
        <xdr:cNvPr id="251550" name="Freeform 70">
          <a:extLst>
            <a:ext uri="{FF2B5EF4-FFF2-40B4-BE49-F238E27FC236}">
              <a16:creationId xmlns:a16="http://schemas.microsoft.com/office/drawing/2014/main" id="{9219852B-EE91-3E08-D31A-108167E0C6B1}"/>
            </a:ext>
          </a:extLst>
        </xdr:cNvPr>
        <xdr:cNvSpPr>
          <a:spLocks/>
        </xdr:cNvSpPr>
      </xdr:nvSpPr>
      <xdr:spPr bwMode="auto">
        <a:xfrm flipH="1" flipV="1">
          <a:off x="6800850" y="10029825"/>
          <a:ext cx="95250" cy="0"/>
        </a:xfrm>
        <a:custGeom>
          <a:avLst/>
          <a:gdLst>
            <a:gd name="T0" fmla="*/ 0 w 10"/>
            <a:gd name="T1" fmla="*/ 0 h 8"/>
            <a:gd name="T2" fmla="*/ 2147483646 w 10"/>
            <a:gd name="T3" fmla="*/ 0 h 8"/>
            <a:gd name="T4" fmla="*/ 2147483646 w 10"/>
            <a:gd name="T5" fmla="*/ 0 h 8"/>
            <a:gd name="T6" fmla="*/ 0 60000 65536"/>
            <a:gd name="T7" fmla="*/ 0 60000 65536"/>
            <a:gd name="T8" fmla="*/ 0 60000 65536"/>
            <a:gd name="T9" fmla="*/ 0 w 10"/>
            <a:gd name="T10" fmla="*/ 0 h 8"/>
            <a:gd name="T11" fmla="*/ 10 w 10"/>
            <a:gd name="T12" fmla="*/ 0 h 8"/>
          </a:gdLst>
          <a:ahLst/>
          <a:cxnLst>
            <a:cxn ang="T6">
              <a:pos x="T0" y="T1"/>
            </a:cxn>
            <a:cxn ang="T7">
              <a:pos x="T2" y="T3"/>
            </a:cxn>
            <a:cxn ang="T8">
              <a:pos x="T4" y="T5"/>
            </a:cxn>
          </a:cxnLst>
          <a:rect l="T9" t="T10" r="T11" b="T12"/>
          <a:pathLst>
            <a:path w="10" h="8">
              <a:moveTo>
                <a:pt x="0" y="0"/>
              </a:moveTo>
              <a:cubicBezTo>
                <a:pt x="0" y="2"/>
                <a:pt x="1" y="5"/>
                <a:pt x="3" y="6"/>
              </a:cubicBezTo>
              <a:cubicBezTo>
                <a:pt x="5" y="7"/>
                <a:pt x="7" y="7"/>
                <a:pt x="10" y="8"/>
              </a:cubicBezTo>
            </a:path>
          </a:pathLst>
        </a:custGeom>
        <a:noFill/>
        <a:ln w="12700">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389</xdr:row>
      <xdr:rowOff>0</xdr:rowOff>
    </xdr:from>
    <xdr:to>
      <xdr:col>1</xdr:col>
      <xdr:colOff>0</xdr:colOff>
      <xdr:row>391</xdr:row>
      <xdr:rowOff>47625</xdr:rowOff>
    </xdr:to>
    <xdr:sp macro="" textlink="">
      <xdr:nvSpPr>
        <xdr:cNvPr id="251551" name="Line 113">
          <a:extLst>
            <a:ext uri="{FF2B5EF4-FFF2-40B4-BE49-F238E27FC236}">
              <a16:creationId xmlns:a16="http://schemas.microsoft.com/office/drawing/2014/main" id="{F49F5213-9012-F1A6-F859-98872E8891B6}"/>
            </a:ext>
          </a:extLst>
        </xdr:cNvPr>
        <xdr:cNvSpPr>
          <a:spLocks noChangeShapeType="1"/>
        </xdr:cNvSpPr>
      </xdr:nvSpPr>
      <xdr:spPr bwMode="auto">
        <a:xfrm flipV="1">
          <a:off x="28575" y="41328975"/>
          <a:ext cx="0" cy="200025"/>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51552" name="Line 114">
          <a:extLst>
            <a:ext uri="{FF2B5EF4-FFF2-40B4-BE49-F238E27FC236}">
              <a16:creationId xmlns:a16="http://schemas.microsoft.com/office/drawing/2014/main" id="{40E291BB-FAF9-FEB8-14E5-759F0B83735F}"/>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51553" name="Line 126">
          <a:extLst>
            <a:ext uri="{FF2B5EF4-FFF2-40B4-BE49-F238E27FC236}">
              <a16:creationId xmlns:a16="http://schemas.microsoft.com/office/drawing/2014/main" id="{8B710DC8-2979-EB26-8B45-F8591FCA93F8}"/>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388</xdr:row>
      <xdr:rowOff>142875</xdr:rowOff>
    </xdr:from>
    <xdr:to>
      <xdr:col>1</xdr:col>
      <xdr:colOff>0</xdr:colOff>
      <xdr:row>388</xdr:row>
      <xdr:rowOff>142875</xdr:rowOff>
    </xdr:to>
    <xdr:sp macro="" textlink="">
      <xdr:nvSpPr>
        <xdr:cNvPr id="251554" name="Line 128">
          <a:extLst>
            <a:ext uri="{FF2B5EF4-FFF2-40B4-BE49-F238E27FC236}">
              <a16:creationId xmlns:a16="http://schemas.microsoft.com/office/drawing/2014/main" id="{9D8BECC8-320B-8F44-394F-91413FC6AEF2}"/>
            </a:ext>
          </a:extLst>
        </xdr:cNvPr>
        <xdr:cNvSpPr>
          <a:spLocks noChangeShapeType="1"/>
        </xdr:cNvSpPr>
      </xdr:nvSpPr>
      <xdr:spPr bwMode="auto">
        <a:xfrm>
          <a:off x="28575" y="41319450"/>
          <a:ext cx="0"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C5"/>
  <sheetViews>
    <sheetView workbookViewId="0">
      <selection activeCell="C6" sqref="C6"/>
    </sheetView>
  </sheetViews>
  <sheetFormatPr defaultRowHeight="12"/>
  <cols>
    <col min="2" max="2" width="11.85546875" bestFit="1" customWidth="1"/>
    <col min="3" max="3" width="16.5703125" customWidth="1"/>
  </cols>
  <sheetData>
    <row r="2" spans="2:3">
      <c r="B2" s="13">
        <v>39050</v>
      </c>
      <c r="C2" t="s">
        <v>39</v>
      </c>
    </row>
    <row r="3" spans="2:3">
      <c r="C3" t="s">
        <v>40</v>
      </c>
    </row>
    <row r="4" spans="2:3">
      <c r="C4" t="s">
        <v>41</v>
      </c>
    </row>
    <row r="5" spans="2:3">
      <c r="C5" t="s">
        <v>42</v>
      </c>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BT397"/>
  <sheetViews>
    <sheetView showGridLines="0" zoomScaleNormal="100" zoomScaleSheetLayoutView="120" workbookViewId="0">
      <selection activeCell="D1" sqref="D1"/>
    </sheetView>
  </sheetViews>
  <sheetFormatPr defaultRowHeight="12"/>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89" t="s">
        <v>59</v>
      </c>
      <c r="BN1" s="389"/>
      <c r="BO1" s="389"/>
      <c r="BP1" s="389"/>
      <c r="BQ1" s="389"/>
      <c r="BR1" s="389"/>
      <c r="BS1" s="389"/>
      <c r="BT1" s="389"/>
    </row>
    <row r="2" spans="2:72" ht="7.5" customHeight="1">
      <c r="E2" s="491" t="s">
        <v>137</v>
      </c>
      <c r="F2" s="491"/>
      <c r="G2" s="491"/>
      <c r="H2" s="491"/>
      <c r="I2" s="491"/>
      <c r="J2" s="491"/>
      <c r="K2" s="491"/>
      <c r="L2" s="491"/>
      <c r="M2" s="491"/>
      <c r="N2" s="491"/>
      <c r="O2" s="491"/>
      <c r="P2" s="491"/>
      <c r="Q2" s="491"/>
      <c r="R2" s="491"/>
      <c r="S2" s="491"/>
      <c r="T2" s="491"/>
      <c r="U2" s="491"/>
      <c r="V2" s="491"/>
      <c r="W2" s="491"/>
      <c r="X2" s="491"/>
      <c r="Y2" s="491"/>
      <c r="Z2" s="491"/>
      <c r="AE2" s="542" t="s">
        <v>157</v>
      </c>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c r="BF2" s="544"/>
      <c r="BM2" s="389"/>
      <c r="BN2" s="389"/>
      <c r="BO2" s="389"/>
      <c r="BP2" s="389"/>
      <c r="BQ2" s="389"/>
      <c r="BR2" s="389"/>
      <c r="BS2" s="389"/>
      <c r="BT2" s="389"/>
    </row>
    <row r="3" spans="2:72" ht="7.5" customHeight="1">
      <c r="E3" s="491"/>
      <c r="F3" s="491"/>
      <c r="G3" s="491"/>
      <c r="H3" s="491"/>
      <c r="I3" s="491"/>
      <c r="J3" s="491"/>
      <c r="K3" s="491"/>
      <c r="L3" s="491"/>
      <c r="M3" s="491"/>
      <c r="N3" s="491"/>
      <c r="O3" s="491"/>
      <c r="P3" s="491"/>
      <c r="Q3" s="491"/>
      <c r="R3" s="491"/>
      <c r="S3" s="491"/>
      <c r="T3" s="491"/>
      <c r="U3" s="491"/>
      <c r="V3" s="491"/>
      <c r="W3" s="491"/>
      <c r="X3" s="491"/>
      <c r="Y3" s="491"/>
      <c r="Z3" s="491"/>
      <c r="AE3" s="545"/>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546"/>
    </row>
    <row r="4" spans="2:72" ht="7.5" customHeight="1">
      <c r="E4" s="491"/>
      <c r="F4" s="491"/>
      <c r="G4" s="491"/>
      <c r="H4" s="491"/>
      <c r="I4" s="491"/>
      <c r="J4" s="491"/>
      <c r="K4" s="491"/>
      <c r="L4" s="491"/>
      <c r="M4" s="491"/>
      <c r="N4" s="491"/>
      <c r="O4" s="491"/>
      <c r="P4" s="491"/>
      <c r="Q4" s="491"/>
      <c r="R4" s="491"/>
      <c r="S4" s="491"/>
      <c r="T4" s="491"/>
      <c r="U4" s="491"/>
      <c r="V4" s="491"/>
      <c r="W4" s="491"/>
      <c r="X4" s="491"/>
      <c r="Y4" s="491"/>
      <c r="Z4" s="491"/>
      <c r="AE4" s="545"/>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546"/>
    </row>
    <row r="5" spans="2:72" ht="5.25" customHeight="1">
      <c r="AE5" s="547"/>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9"/>
    </row>
    <row r="6" spans="2:72" ht="7.5" customHeight="1"/>
    <row r="7" spans="2:72" ht="7.5" customHeight="1"/>
    <row r="8" spans="2:72" ht="6" customHeight="1"/>
    <row r="9" spans="2:72" ht="12" customHeight="1">
      <c r="B9" s="293" t="s">
        <v>110</v>
      </c>
      <c r="C9" s="294"/>
      <c r="D9" s="294"/>
      <c r="E9" s="294"/>
      <c r="F9" s="294"/>
      <c r="G9" s="294"/>
      <c r="H9" s="294"/>
      <c r="I9" s="294"/>
      <c r="J9" s="294"/>
      <c r="K9" s="294"/>
      <c r="L9" s="295"/>
      <c r="M9" s="723" t="s">
        <v>153</v>
      </c>
      <c r="N9" s="724"/>
      <c r="O9" s="724"/>
      <c r="P9" s="724"/>
      <c r="Q9" s="724"/>
      <c r="R9" s="724"/>
      <c r="S9" s="724"/>
      <c r="T9" s="724"/>
      <c r="U9" s="724"/>
      <c r="V9" s="724"/>
      <c r="W9" s="724"/>
      <c r="X9" s="724"/>
      <c r="Y9" s="724"/>
      <c r="Z9" s="724"/>
      <c r="AA9" s="724"/>
      <c r="AB9" s="725"/>
      <c r="AD9" s="271" t="s">
        <v>122</v>
      </c>
      <c r="AE9" s="272"/>
      <c r="AF9" s="272"/>
      <c r="AG9" s="272"/>
      <c r="AH9" s="272"/>
      <c r="AI9" s="272"/>
      <c r="AJ9" s="272"/>
      <c r="AK9" s="273"/>
      <c r="AL9" s="717" t="s">
        <v>170</v>
      </c>
      <c r="AM9" s="718"/>
      <c r="AN9" s="718"/>
      <c r="AO9" s="718"/>
      <c r="AP9" s="718"/>
      <c r="AQ9" s="718"/>
      <c r="AR9" s="718"/>
      <c r="AS9" s="718"/>
      <c r="AT9" s="718"/>
      <c r="AU9" s="718"/>
      <c r="AV9" s="718"/>
      <c r="AW9" s="718"/>
      <c r="AX9" s="718"/>
      <c r="AY9" s="718"/>
      <c r="AZ9" s="718"/>
      <c r="BA9" s="718"/>
      <c r="BB9" s="718"/>
      <c r="BC9" s="719"/>
      <c r="BD9" s="19"/>
      <c r="BE9" s="19"/>
      <c r="BF9" s="19"/>
      <c r="BG9" s="19"/>
    </row>
    <row r="10" spans="2:72" ht="12" customHeight="1">
      <c r="B10" s="296"/>
      <c r="C10" s="297"/>
      <c r="D10" s="297"/>
      <c r="E10" s="297"/>
      <c r="F10" s="297"/>
      <c r="G10" s="297"/>
      <c r="H10" s="297"/>
      <c r="I10" s="297"/>
      <c r="J10" s="297"/>
      <c r="K10" s="297"/>
      <c r="L10" s="298"/>
      <c r="M10" s="726"/>
      <c r="N10" s="727"/>
      <c r="O10" s="727"/>
      <c r="P10" s="727"/>
      <c r="Q10" s="727"/>
      <c r="R10" s="727"/>
      <c r="S10" s="727"/>
      <c r="T10" s="727"/>
      <c r="U10" s="727"/>
      <c r="V10" s="727"/>
      <c r="W10" s="727"/>
      <c r="X10" s="727"/>
      <c r="Y10" s="727"/>
      <c r="Z10" s="727"/>
      <c r="AA10" s="727"/>
      <c r="AB10" s="728"/>
      <c r="AD10" s="274"/>
      <c r="AE10" s="275"/>
      <c r="AF10" s="275"/>
      <c r="AG10" s="275"/>
      <c r="AH10" s="275"/>
      <c r="AI10" s="275"/>
      <c r="AJ10" s="275"/>
      <c r="AK10" s="276"/>
      <c r="AL10" s="720"/>
      <c r="AM10" s="721"/>
      <c r="AN10" s="721"/>
      <c r="AO10" s="721"/>
      <c r="AP10" s="721"/>
      <c r="AQ10" s="721"/>
      <c r="AR10" s="721"/>
      <c r="AS10" s="721"/>
      <c r="AT10" s="721"/>
      <c r="AU10" s="721"/>
      <c r="AV10" s="721"/>
      <c r="AW10" s="721"/>
      <c r="AX10" s="721"/>
      <c r="AY10" s="721"/>
      <c r="AZ10" s="721"/>
      <c r="BA10" s="721"/>
      <c r="BB10" s="721"/>
      <c r="BC10" s="722"/>
      <c r="BD10" s="19"/>
      <c r="BE10" s="19"/>
      <c r="BF10" s="19"/>
      <c r="BG10" s="19"/>
    </row>
    <row r="11" spans="2:72" ht="6" customHeight="1"/>
    <row r="12" spans="2:72" ht="9" customHeight="1">
      <c r="B12" s="550"/>
      <c r="C12" s="550"/>
      <c r="D12" s="550"/>
      <c r="E12" s="550"/>
      <c r="F12" s="550"/>
      <c r="G12" s="550"/>
      <c r="H12" s="222"/>
      <c r="I12" s="222"/>
      <c r="J12" s="222"/>
      <c r="K12" s="222"/>
      <c r="L12" s="222"/>
      <c r="M12" s="222"/>
      <c r="N12" s="222"/>
      <c r="O12" s="427"/>
      <c r="P12" s="216" t="s">
        <v>146</v>
      </c>
      <c r="Q12" s="216"/>
      <c r="R12" s="216"/>
      <c r="S12" s="216"/>
      <c r="T12" s="271" t="s">
        <v>147</v>
      </c>
      <c r="U12" s="272"/>
      <c r="V12" s="272"/>
      <c r="W12" s="272"/>
      <c r="X12" s="272"/>
      <c r="Y12" s="272"/>
      <c r="Z12" s="272"/>
      <c r="AA12" s="272"/>
      <c r="AB12" s="272"/>
      <c r="AC12" s="272"/>
      <c r="AD12" s="272"/>
      <c r="AE12" s="272"/>
      <c r="AF12" s="272"/>
      <c r="AG12" s="273"/>
      <c r="AH12" s="312" t="s">
        <v>6</v>
      </c>
      <c r="AI12" s="312"/>
      <c r="AJ12" s="312" t="s">
        <v>7</v>
      </c>
      <c r="AK12" s="312"/>
      <c r="AL12" s="312"/>
      <c r="AM12" s="312"/>
      <c r="AN12" s="312"/>
      <c r="AO12" s="312"/>
      <c r="AP12" s="243" t="s">
        <v>8</v>
      </c>
      <c r="AQ12" s="243"/>
      <c r="AR12" s="243"/>
      <c r="AS12" s="243"/>
      <c r="AT12" s="243"/>
      <c r="AU12" s="243"/>
      <c r="AV12" s="245" t="s">
        <v>9</v>
      </c>
      <c r="AW12" s="245"/>
      <c r="AX12" s="245"/>
      <c r="AY12" s="245"/>
      <c r="AZ12" s="245"/>
      <c r="BA12" s="245"/>
      <c r="BB12" s="245"/>
      <c r="BC12" s="245"/>
      <c r="BD12" s="216" t="s">
        <v>148</v>
      </c>
      <c r="BE12" s="216"/>
      <c r="BF12" s="216"/>
      <c r="BG12" s="216"/>
    </row>
    <row r="13" spans="2:72" ht="9" customHeight="1" thickBot="1">
      <c r="B13" s="550"/>
      <c r="C13" s="550"/>
      <c r="D13" s="550"/>
      <c r="E13" s="550"/>
      <c r="F13" s="550"/>
      <c r="G13" s="550"/>
      <c r="H13" s="222"/>
      <c r="I13" s="222"/>
      <c r="J13" s="222"/>
      <c r="K13" s="222"/>
      <c r="L13" s="222"/>
      <c r="M13" s="222"/>
      <c r="N13" s="222"/>
      <c r="O13" s="427"/>
      <c r="P13" s="217"/>
      <c r="Q13" s="217"/>
      <c r="R13" s="217"/>
      <c r="S13" s="217"/>
      <c r="T13" s="426"/>
      <c r="U13" s="222"/>
      <c r="V13" s="222"/>
      <c r="W13" s="222"/>
      <c r="X13" s="222"/>
      <c r="Y13" s="222"/>
      <c r="Z13" s="222"/>
      <c r="AA13" s="222"/>
      <c r="AB13" s="222"/>
      <c r="AC13" s="222"/>
      <c r="AD13" s="222"/>
      <c r="AE13" s="222"/>
      <c r="AF13" s="222"/>
      <c r="AG13" s="427"/>
      <c r="AH13" s="438"/>
      <c r="AI13" s="438"/>
      <c r="AJ13" s="438"/>
      <c r="AK13" s="438"/>
      <c r="AL13" s="438"/>
      <c r="AM13" s="438"/>
      <c r="AN13" s="438"/>
      <c r="AO13" s="438"/>
      <c r="AP13" s="244"/>
      <c r="AQ13" s="244"/>
      <c r="AR13" s="244"/>
      <c r="AS13" s="244"/>
      <c r="AT13" s="244"/>
      <c r="AU13" s="244"/>
      <c r="AV13" s="245"/>
      <c r="AW13" s="245"/>
      <c r="AX13" s="245"/>
      <c r="AY13" s="245"/>
      <c r="AZ13" s="245"/>
      <c r="BA13" s="245"/>
      <c r="BB13" s="245"/>
      <c r="BC13" s="245"/>
      <c r="BD13" s="217"/>
      <c r="BE13" s="217"/>
      <c r="BF13" s="217"/>
      <c r="BG13" s="217"/>
    </row>
    <row r="14" spans="2:72" ht="6" customHeight="1">
      <c r="B14" s="183"/>
      <c r="C14" s="183"/>
      <c r="D14" s="183"/>
      <c r="E14" s="183"/>
      <c r="F14" s="493"/>
      <c r="G14" s="493"/>
      <c r="H14" s="493"/>
      <c r="I14" s="493"/>
      <c r="J14" s="493"/>
      <c r="K14" s="493"/>
      <c r="L14" s="493"/>
      <c r="M14" s="493"/>
      <c r="N14" s="493"/>
      <c r="O14" s="493"/>
      <c r="P14" s="634">
        <v>7</v>
      </c>
      <c r="Q14" s="635"/>
      <c r="R14" s="635">
        <v>31</v>
      </c>
      <c r="S14" s="635"/>
      <c r="T14" s="729" t="s">
        <v>89</v>
      </c>
      <c r="U14" s="730"/>
      <c r="V14" s="730"/>
      <c r="W14" s="730"/>
      <c r="X14" s="730"/>
      <c r="Y14" s="730"/>
      <c r="Z14" s="730"/>
      <c r="AA14" s="730"/>
      <c r="AB14" s="730"/>
      <c r="AC14" s="730"/>
      <c r="AD14" s="730"/>
      <c r="AE14" s="730"/>
      <c r="AF14" s="730"/>
      <c r="AG14" s="731"/>
      <c r="AH14" s="667" t="s">
        <v>84</v>
      </c>
      <c r="AI14" s="667"/>
      <c r="AJ14" s="668">
        <v>1</v>
      </c>
      <c r="AK14" s="668"/>
      <c r="AL14" s="668"/>
      <c r="AM14" s="668"/>
      <c r="AN14" s="668"/>
      <c r="AO14" s="668"/>
      <c r="AP14" s="668">
        <v>150000</v>
      </c>
      <c r="AQ14" s="668"/>
      <c r="AR14" s="668"/>
      <c r="AS14" s="668"/>
      <c r="AT14" s="668"/>
      <c r="AU14" s="669"/>
      <c r="AV14" s="255">
        <f>ROUND(AJ14*AP14,0)</f>
        <v>150000</v>
      </c>
      <c r="AW14" s="242"/>
      <c r="AX14" s="242"/>
      <c r="AY14" s="242"/>
      <c r="AZ14" s="242"/>
      <c r="BA14" s="242"/>
      <c r="BB14" s="242"/>
      <c r="BC14" s="256"/>
      <c r="BD14" s="708"/>
      <c r="BE14" s="709"/>
      <c r="BF14" s="709"/>
      <c r="BG14" s="710"/>
    </row>
    <row r="15" spans="2:72" ht="6" customHeight="1">
      <c r="B15" s="183"/>
      <c r="C15" s="183"/>
      <c r="D15" s="183"/>
      <c r="E15" s="183"/>
      <c r="F15" s="493"/>
      <c r="G15" s="493"/>
      <c r="H15" s="493"/>
      <c r="I15" s="493"/>
      <c r="J15" s="493"/>
      <c r="K15" s="493"/>
      <c r="L15" s="493"/>
      <c r="M15" s="493"/>
      <c r="N15" s="493"/>
      <c r="O15" s="493"/>
      <c r="P15" s="636"/>
      <c r="Q15" s="292"/>
      <c r="R15" s="292"/>
      <c r="S15" s="292"/>
      <c r="T15" s="280"/>
      <c r="U15" s="281"/>
      <c r="V15" s="281"/>
      <c r="W15" s="281"/>
      <c r="X15" s="281"/>
      <c r="Y15" s="281"/>
      <c r="Z15" s="281"/>
      <c r="AA15" s="281"/>
      <c r="AB15" s="281"/>
      <c r="AC15" s="281"/>
      <c r="AD15" s="281"/>
      <c r="AE15" s="281"/>
      <c r="AF15" s="281"/>
      <c r="AG15" s="282"/>
      <c r="AH15" s="326"/>
      <c r="AI15" s="326"/>
      <c r="AJ15" s="242"/>
      <c r="AK15" s="242"/>
      <c r="AL15" s="242"/>
      <c r="AM15" s="242"/>
      <c r="AN15" s="242"/>
      <c r="AO15" s="242"/>
      <c r="AP15" s="242"/>
      <c r="AQ15" s="242"/>
      <c r="AR15" s="242"/>
      <c r="AS15" s="242"/>
      <c r="AT15" s="242"/>
      <c r="AU15" s="615"/>
      <c r="AV15" s="255"/>
      <c r="AW15" s="242"/>
      <c r="AX15" s="242"/>
      <c r="AY15" s="242"/>
      <c r="AZ15" s="242"/>
      <c r="BA15" s="242"/>
      <c r="BB15" s="242"/>
      <c r="BC15" s="256"/>
      <c r="BD15" s="711"/>
      <c r="BE15" s="364"/>
      <c r="BF15" s="364"/>
      <c r="BG15" s="712"/>
    </row>
    <row r="16" spans="2:72" ht="12" customHeight="1">
      <c r="B16" s="183"/>
      <c r="C16" s="183"/>
      <c r="D16" s="183"/>
      <c r="E16" s="183"/>
      <c r="F16" s="493"/>
      <c r="G16" s="493"/>
      <c r="H16" s="493"/>
      <c r="I16" s="493"/>
      <c r="J16" s="493"/>
      <c r="K16" s="493"/>
      <c r="L16" s="493"/>
      <c r="M16" s="493"/>
      <c r="N16" s="493"/>
      <c r="O16" s="493"/>
      <c r="P16" s="636"/>
      <c r="Q16" s="292"/>
      <c r="R16" s="292"/>
      <c r="S16" s="292"/>
      <c r="T16" s="283"/>
      <c r="U16" s="284"/>
      <c r="V16" s="284"/>
      <c r="W16" s="284"/>
      <c r="X16" s="284"/>
      <c r="Y16" s="284"/>
      <c r="Z16" s="284"/>
      <c r="AA16" s="284"/>
      <c r="AB16" s="284"/>
      <c r="AC16" s="284"/>
      <c r="AD16" s="284"/>
      <c r="AE16" s="284"/>
      <c r="AF16" s="284"/>
      <c r="AG16" s="285"/>
      <c r="AH16" s="326"/>
      <c r="AI16" s="326"/>
      <c r="AJ16" s="242"/>
      <c r="AK16" s="242"/>
      <c r="AL16" s="242"/>
      <c r="AM16" s="242"/>
      <c r="AN16" s="242"/>
      <c r="AO16" s="242"/>
      <c r="AP16" s="242"/>
      <c r="AQ16" s="242"/>
      <c r="AR16" s="242"/>
      <c r="AS16" s="242"/>
      <c r="AT16" s="242"/>
      <c r="AU16" s="615"/>
      <c r="AV16" s="255"/>
      <c r="AW16" s="242"/>
      <c r="AX16" s="242"/>
      <c r="AY16" s="242"/>
      <c r="AZ16" s="242"/>
      <c r="BA16" s="242"/>
      <c r="BB16" s="242"/>
      <c r="BC16" s="256"/>
      <c r="BD16" s="713"/>
      <c r="BE16" s="367"/>
      <c r="BF16" s="367"/>
      <c r="BG16" s="714"/>
    </row>
    <row r="17" spans="2:59" ht="6" customHeight="1">
      <c r="B17" s="183"/>
      <c r="C17" s="183"/>
      <c r="D17" s="183"/>
      <c r="E17" s="183"/>
      <c r="F17" s="493"/>
      <c r="G17" s="493"/>
      <c r="H17" s="493"/>
      <c r="I17" s="493"/>
      <c r="J17" s="493"/>
      <c r="K17" s="493"/>
      <c r="L17" s="493"/>
      <c r="M17" s="493"/>
      <c r="N17" s="493"/>
      <c r="O17" s="493"/>
      <c r="P17" s="636">
        <v>7</v>
      </c>
      <c r="Q17" s="292"/>
      <c r="R17" s="292">
        <v>31</v>
      </c>
      <c r="S17" s="292"/>
      <c r="T17" s="277" t="s">
        <v>90</v>
      </c>
      <c r="U17" s="278"/>
      <c r="V17" s="278"/>
      <c r="W17" s="278"/>
      <c r="X17" s="278"/>
      <c r="Y17" s="278"/>
      <c r="Z17" s="278"/>
      <c r="AA17" s="278"/>
      <c r="AB17" s="278"/>
      <c r="AC17" s="278"/>
      <c r="AD17" s="278"/>
      <c r="AE17" s="278"/>
      <c r="AF17" s="278"/>
      <c r="AG17" s="279"/>
      <c r="AH17" s="326" t="s">
        <v>81</v>
      </c>
      <c r="AI17" s="326"/>
      <c r="AJ17" s="242">
        <v>-1</v>
      </c>
      <c r="AK17" s="242"/>
      <c r="AL17" s="242"/>
      <c r="AM17" s="242"/>
      <c r="AN17" s="242"/>
      <c r="AO17" s="242"/>
      <c r="AP17" s="242">
        <v>10000</v>
      </c>
      <c r="AQ17" s="242"/>
      <c r="AR17" s="242"/>
      <c r="AS17" s="242"/>
      <c r="AT17" s="242"/>
      <c r="AU17" s="615"/>
      <c r="AV17" s="255">
        <f>ROUND(AJ17*AP17,0)</f>
        <v>-10000</v>
      </c>
      <c r="AW17" s="242"/>
      <c r="AX17" s="242"/>
      <c r="AY17" s="242"/>
      <c r="AZ17" s="242"/>
      <c r="BA17" s="242"/>
      <c r="BB17" s="242"/>
      <c r="BC17" s="256"/>
      <c r="BD17" s="715"/>
      <c r="BE17" s="361"/>
      <c r="BF17" s="361"/>
      <c r="BG17" s="716"/>
    </row>
    <row r="18" spans="2:59" ht="6" customHeight="1">
      <c r="B18" s="183"/>
      <c r="C18" s="183"/>
      <c r="D18" s="183"/>
      <c r="E18" s="183"/>
      <c r="F18" s="493"/>
      <c r="G18" s="493"/>
      <c r="H18" s="493"/>
      <c r="I18" s="493"/>
      <c r="J18" s="493"/>
      <c r="K18" s="493"/>
      <c r="L18" s="493"/>
      <c r="M18" s="493"/>
      <c r="N18" s="493"/>
      <c r="O18" s="493"/>
      <c r="P18" s="636"/>
      <c r="Q18" s="292"/>
      <c r="R18" s="292"/>
      <c r="S18" s="292"/>
      <c r="T18" s="280"/>
      <c r="U18" s="281"/>
      <c r="V18" s="281"/>
      <c r="W18" s="281"/>
      <c r="X18" s="281"/>
      <c r="Y18" s="281"/>
      <c r="Z18" s="281"/>
      <c r="AA18" s="281"/>
      <c r="AB18" s="281"/>
      <c r="AC18" s="281"/>
      <c r="AD18" s="281"/>
      <c r="AE18" s="281"/>
      <c r="AF18" s="281"/>
      <c r="AG18" s="282"/>
      <c r="AH18" s="326"/>
      <c r="AI18" s="326"/>
      <c r="AJ18" s="242"/>
      <c r="AK18" s="242"/>
      <c r="AL18" s="242"/>
      <c r="AM18" s="242"/>
      <c r="AN18" s="242"/>
      <c r="AO18" s="242"/>
      <c r="AP18" s="242"/>
      <c r="AQ18" s="242"/>
      <c r="AR18" s="242"/>
      <c r="AS18" s="242"/>
      <c r="AT18" s="242"/>
      <c r="AU18" s="615"/>
      <c r="AV18" s="255"/>
      <c r="AW18" s="242"/>
      <c r="AX18" s="242"/>
      <c r="AY18" s="242"/>
      <c r="AZ18" s="242"/>
      <c r="BA18" s="242"/>
      <c r="BB18" s="242"/>
      <c r="BC18" s="256"/>
      <c r="BD18" s="711"/>
      <c r="BE18" s="364"/>
      <c r="BF18" s="364"/>
      <c r="BG18" s="712"/>
    </row>
    <row r="19" spans="2:59" ht="12" customHeight="1">
      <c r="B19" s="183"/>
      <c r="C19" s="183"/>
      <c r="D19" s="183"/>
      <c r="E19" s="183"/>
      <c r="F19" s="493"/>
      <c r="G19" s="493"/>
      <c r="H19" s="493"/>
      <c r="I19" s="493"/>
      <c r="J19" s="493"/>
      <c r="K19" s="493"/>
      <c r="L19" s="493"/>
      <c r="M19" s="493"/>
      <c r="N19" s="493"/>
      <c r="O19" s="493"/>
      <c r="P19" s="636"/>
      <c r="Q19" s="292"/>
      <c r="R19" s="292"/>
      <c r="S19" s="292"/>
      <c r="T19" s="283"/>
      <c r="U19" s="284"/>
      <c r="V19" s="284"/>
      <c r="W19" s="284"/>
      <c r="X19" s="284"/>
      <c r="Y19" s="284"/>
      <c r="Z19" s="284"/>
      <c r="AA19" s="284"/>
      <c r="AB19" s="284"/>
      <c r="AC19" s="284"/>
      <c r="AD19" s="284"/>
      <c r="AE19" s="284"/>
      <c r="AF19" s="284"/>
      <c r="AG19" s="285"/>
      <c r="AH19" s="326"/>
      <c r="AI19" s="326"/>
      <c r="AJ19" s="242"/>
      <c r="AK19" s="242"/>
      <c r="AL19" s="242"/>
      <c r="AM19" s="242"/>
      <c r="AN19" s="242"/>
      <c r="AO19" s="242"/>
      <c r="AP19" s="242"/>
      <c r="AQ19" s="242"/>
      <c r="AR19" s="242"/>
      <c r="AS19" s="242"/>
      <c r="AT19" s="242"/>
      <c r="AU19" s="615"/>
      <c r="AV19" s="255"/>
      <c r="AW19" s="242"/>
      <c r="AX19" s="242"/>
      <c r="AY19" s="242"/>
      <c r="AZ19" s="242"/>
      <c r="BA19" s="242"/>
      <c r="BB19" s="242"/>
      <c r="BC19" s="256"/>
      <c r="BD19" s="713"/>
      <c r="BE19" s="367"/>
      <c r="BF19" s="367"/>
      <c r="BG19" s="714"/>
    </row>
    <row r="20" spans="2:59" ht="6" customHeight="1">
      <c r="B20" s="183"/>
      <c r="C20" s="183"/>
      <c r="D20" s="183"/>
      <c r="E20" s="183"/>
      <c r="F20" s="493"/>
      <c r="G20" s="493"/>
      <c r="H20" s="493"/>
      <c r="I20" s="493"/>
      <c r="J20" s="493"/>
      <c r="K20" s="493"/>
      <c r="L20" s="493"/>
      <c r="M20" s="493"/>
      <c r="N20" s="493"/>
      <c r="O20" s="493"/>
      <c r="P20" s="636"/>
      <c r="Q20" s="292"/>
      <c r="R20" s="292"/>
      <c r="S20" s="292"/>
      <c r="T20" s="277"/>
      <c r="U20" s="278"/>
      <c r="V20" s="278"/>
      <c r="W20" s="278"/>
      <c r="X20" s="278"/>
      <c r="Y20" s="278"/>
      <c r="Z20" s="278"/>
      <c r="AA20" s="278"/>
      <c r="AB20" s="278"/>
      <c r="AC20" s="278"/>
      <c r="AD20" s="278"/>
      <c r="AE20" s="278"/>
      <c r="AF20" s="278"/>
      <c r="AG20" s="279"/>
      <c r="AH20" s="326"/>
      <c r="AI20" s="326"/>
      <c r="AJ20" s="242"/>
      <c r="AK20" s="242"/>
      <c r="AL20" s="242"/>
      <c r="AM20" s="242"/>
      <c r="AN20" s="242"/>
      <c r="AO20" s="242"/>
      <c r="AP20" s="242"/>
      <c r="AQ20" s="242"/>
      <c r="AR20" s="242"/>
      <c r="AS20" s="242"/>
      <c r="AT20" s="242"/>
      <c r="AU20" s="615"/>
      <c r="AV20" s="255">
        <f>ROUND(AJ20*AP20,0)</f>
        <v>0</v>
      </c>
      <c r="AW20" s="242"/>
      <c r="AX20" s="242"/>
      <c r="AY20" s="242"/>
      <c r="AZ20" s="242"/>
      <c r="BA20" s="242"/>
      <c r="BB20" s="242"/>
      <c r="BC20" s="256"/>
      <c r="BD20" s="715"/>
      <c r="BE20" s="361"/>
      <c r="BF20" s="361"/>
      <c r="BG20" s="716"/>
    </row>
    <row r="21" spans="2:59" ht="6" customHeight="1">
      <c r="B21" s="183"/>
      <c r="C21" s="183"/>
      <c r="D21" s="183"/>
      <c r="E21" s="183"/>
      <c r="F21" s="493"/>
      <c r="G21" s="493"/>
      <c r="H21" s="493"/>
      <c r="I21" s="493"/>
      <c r="J21" s="493"/>
      <c r="K21" s="493"/>
      <c r="L21" s="493"/>
      <c r="M21" s="493"/>
      <c r="N21" s="493"/>
      <c r="O21" s="493"/>
      <c r="P21" s="636"/>
      <c r="Q21" s="292"/>
      <c r="R21" s="292"/>
      <c r="S21" s="292"/>
      <c r="T21" s="280"/>
      <c r="U21" s="281"/>
      <c r="V21" s="281"/>
      <c r="W21" s="281"/>
      <c r="X21" s="281"/>
      <c r="Y21" s="281"/>
      <c r="Z21" s="281"/>
      <c r="AA21" s="281"/>
      <c r="AB21" s="281"/>
      <c r="AC21" s="281"/>
      <c r="AD21" s="281"/>
      <c r="AE21" s="281"/>
      <c r="AF21" s="281"/>
      <c r="AG21" s="282"/>
      <c r="AH21" s="326"/>
      <c r="AI21" s="326"/>
      <c r="AJ21" s="242"/>
      <c r="AK21" s="242"/>
      <c r="AL21" s="242"/>
      <c r="AM21" s="242"/>
      <c r="AN21" s="242"/>
      <c r="AO21" s="242"/>
      <c r="AP21" s="242"/>
      <c r="AQ21" s="242"/>
      <c r="AR21" s="242"/>
      <c r="AS21" s="242"/>
      <c r="AT21" s="242"/>
      <c r="AU21" s="615"/>
      <c r="AV21" s="255"/>
      <c r="AW21" s="242"/>
      <c r="AX21" s="242"/>
      <c r="AY21" s="242"/>
      <c r="AZ21" s="242"/>
      <c r="BA21" s="242"/>
      <c r="BB21" s="242"/>
      <c r="BC21" s="256"/>
      <c r="BD21" s="711"/>
      <c r="BE21" s="364"/>
      <c r="BF21" s="364"/>
      <c r="BG21" s="712"/>
    </row>
    <row r="22" spans="2:59" ht="12" customHeight="1">
      <c r="B22" s="183"/>
      <c r="C22" s="183"/>
      <c r="D22" s="183"/>
      <c r="E22" s="183"/>
      <c r="F22" s="493"/>
      <c r="G22" s="493"/>
      <c r="H22" s="493"/>
      <c r="I22" s="493"/>
      <c r="J22" s="493"/>
      <c r="K22" s="493"/>
      <c r="L22" s="493"/>
      <c r="M22" s="493"/>
      <c r="N22" s="493"/>
      <c r="O22" s="493"/>
      <c r="P22" s="636"/>
      <c r="Q22" s="292"/>
      <c r="R22" s="292"/>
      <c r="S22" s="292"/>
      <c r="T22" s="283"/>
      <c r="U22" s="284"/>
      <c r="V22" s="284"/>
      <c r="W22" s="284"/>
      <c r="X22" s="284"/>
      <c r="Y22" s="284"/>
      <c r="Z22" s="284"/>
      <c r="AA22" s="284"/>
      <c r="AB22" s="284"/>
      <c r="AC22" s="284"/>
      <c r="AD22" s="284"/>
      <c r="AE22" s="284"/>
      <c r="AF22" s="284"/>
      <c r="AG22" s="285"/>
      <c r="AH22" s="326"/>
      <c r="AI22" s="326"/>
      <c r="AJ22" s="242"/>
      <c r="AK22" s="242"/>
      <c r="AL22" s="242"/>
      <c r="AM22" s="242"/>
      <c r="AN22" s="242"/>
      <c r="AO22" s="242"/>
      <c r="AP22" s="242"/>
      <c r="AQ22" s="242"/>
      <c r="AR22" s="242"/>
      <c r="AS22" s="242"/>
      <c r="AT22" s="242"/>
      <c r="AU22" s="615"/>
      <c r="AV22" s="255"/>
      <c r="AW22" s="242"/>
      <c r="AX22" s="242"/>
      <c r="AY22" s="242"/>
      <c r="AZ22" s="242"/>
      <c r="BA22" s="242"/>
      <c r="BB22" s="242"/>
      <c r="BC22" s="256"/>
      <c r="BD22" s="713"/>
      <c r="BE22" s="367"/>
      <c r="BF22" s="367"/>
      <c r="BG22" s="714"/>
    </row>
    <row r="23" spans="2:59" ht="6" customHeight="1">
      <c r="B23" s="183"/>
      <c r="C23" s="183"/>
      <c r="D23" s="183"/>
      <c r="E23" s="183"/>
      <c r="F23" s="493"/>
      <c r="G23" s="493"/>
      <c r="H23" s="493"/>
      <c r="I23" s="493"/>
      <c r="J23" s="493"/>
      <c r="K23" s="493"/>
      <c r="L23" s="493"/>
      <c r="M23" s="493"/>
      <c r="N23" s="493"/>
      <c r="O23" s="493"/>
      <c r="P23" s="636"/>
      <c r="Q23" s="292"/>
      <c r="R23" s="292"/>
      <c r="S23" s="292"/>
      <c r="T23" s="277"/>
      <c r="U23" s="278"/>
      <c r="V23" s="278"/>
      <c r="W23" s="278"/>
      <c r="X23" s="278"/>
      <c r="Y23" s="278"/>
      <c r="Z23" s="278"/>
      <c r="AA23" s="278"/>
      <c r="AB23" s="278"/>
      <c r="AC23" s="278"/>
      <c r="AD23" s="278"/>
      <c r="AE23" s="278"/>
      <c r="AF23" s="278"/>
      <c r="AG23" s="279"/>
      <c r="AH23" s="326"/>
      <c r="AI23" s="326"/>
      <c r="AJ23" s="242"/>
      <c r="AK23" s="242"/>
      <c r="AL23" s="242"/>
      <c r="AM23" s="242"/>
      <c r="AN23" s="242"/>
      <c r="AO23" s="242"/>
      <c r="AP23" s="242"/>
      <c r="AQ23" s="242"/>
      <c r="AR23" s="242"/>
      <c r="AS23" s="242"/>
      <c r="AT23" s="242"/>
      <c r="AU23" s="615"/>
      <c r="AV23" s="255">
        <f>ROUND(AJ23*AP23,0)</f>
        <v>0</v>
      </c>
      <c r="AW23" s="242"/>
      <c r="AX23" s="242"/>
      <c r="AY23" s="242"/>
      <c r="AZ23" s="242"/>
      <c r="BA23" s="242"/>
      <c r="BB23" s="242"/>
      <c r="BC23" s="256"/>
      <c r="BD23" s="715"/>
      <c r="BE23" s="361"/>
      <c r="BF23" s="361"/>
      <c r="BG23" s="716"/>
    </row>
    <row r="24" spans="2:59" ht="6" customHeight="1">
      <c r="B24" s="183"/>
      <c r="C24" s="183"/>
      <c r="D24" s="183"/>
      <c r="E24" s="183"/>
      <c r="F24" s="493"/>
      <c r="G24" s="493"/>
      <c r="H24" s="493"/>
      <c r="I24" s="493"/>
      <c r="J24" s="493"/>
      <c r="K24" s="493"/>
      <c r="L24" s="493"/>
      <c r="M24" s="493"/>
      <c r="N24" s="493"/>
      <c r="O24" s="493"/>
      <c r="P24" s="636"/>
      <c r="Q24" s="292"/>
      <c r="R24" s="292"/>
      <c r="S24" s="292"/>
      <c r="T24" s="280"/>
      <c r="U24" s="281"/>
      <c r="V24" s="281"/>
      <c r="W24" s="281"/>
      <c r="X24" s="281"/>
      <c r="Y24" s="281"/>
      <c r="Z24" s="281"/>
      <c r="AA24" s="281"/>
      <c r="AB24" s="281"/>
      <c r="AC24" s="281"/>
      <c r="AD24" s="281"/>
      <c r="AE24" s="281"/>
      <c r="AF24" s="281"/>
      <c r="AG24" s="282"/>
      <c r="AH24" s="326"/>
      <c r="AI24" s="326"/>
      <c r="AJ24" s="242"/>
      <c r="AK24" s="242"/>
      <c r="AL24" s="242"/>
      <c r="AM24" s="242"/>
      <c r="AN24" s="242"/>
      <c r="AO24" s="242"/>
      <c r="AP24" s="242"/>
      <c r="AQ24" s="242"/>
      <c r="AR24" s="242"/>
      <c r="AS24" s="242"/>
      <c r="AT24" s="242"/>
      <c r="AU24" s="615"/>
      <c r="AV24" s="255"/>
      <c r="AW24" s="242"/>
      <c r="AX24" s="242"/>
      <c r="AY24" s="242"/>
      <c r="AZ24" s="242"/>
      <c r="BA24" s="242"/>
      <c r="BB24" s="242"/>
      <c r="BC24" s="256"/>
      <c r="BD24" s="711"/>
      <c r="BE24" s="364"/>
      <c r="BF24" s="364"/>
      <c r="BG24" s="712"/>
    </row>
    <row r="25" spans="2:59" ht="12" customHeight="1">
      <c r="B25" s="183"/>
      <c r="C25" s="183"/>
      <c r="D25" s="183"/>
      <c r="E25" s="183"/>
      <c r="F25" s="493"/>
      <c r="G25" s="493"/>
      <c r="H25" s="493"/>
      <c r="I25" s="493"/>
      <c r="J25" s="493"/>
      <c r="K25" s="493"/>
      <c r="L25" s="493"/>
      <c r="M25" s="493"/>
      <c r="N25" s="493"/>
      <c r="O25" s="493"/>
      <c r="P25" s="636"/>
      <c r="Q25" s="292"/>
      <c r="R25" s="292"/>
      <c r="S25" s="292"/>
      <c r="T25" s="283"/>
      <c r="U25" s="284"/>
      <c r="V25" s="284"/>
      <c r="W25" s="284"/>
      <c r="X25" s="284"/>
      <c r="Y25" s="284"/>
      <c r="Z25" s="284"/>
      <c r="AA25" s="284"/>
      <c r="AB25" s="284"/>
      <c r="AC25" s="284"/>
      <c r="AD25" s="284"/>
      <c r="AE25" s="284"/>
      <c r="AF25" s="284"/>
      <c r="AG25" s="285"/>
      <c r="AH25" s="326"/>
      <c r="AI25" s="326"/>
      <c r="AJ25" s="242"/>
      <c r="AK25" s="242"/>
      <c r="AL25" s="242"/>
      <c r="AM25" s="242"/>
      <c r="AN25" s="242"/>
      <c r="AO25" s="242"/>
      <c r="AP25" s="242"/>
      <c r="AQ25" s="242"/>
      <c r="AR25" s="242"/>
      <c r="AS25" s="242"/>
      <c r="AT25" s="242"/>
      <c r="AU25" s="615"/>
      <c r="AV25" s="255"/>
      <c r="AW25" s="242"/>
      <c r="AX25" s="242"/>
      <c r="AY25" s="242"/>
      <c r="AZ25" s="242"/>
      <c r="BA25" s="242"/>
      <c r="BB25" s="242"/>
      <c r="BC25" s="256"/>
      <c r="BD25" s="713"/>
      <c r="BE25" s="367"/>
      <c r="BF25" s="367"/>
      <c r="BG25" s="714"/>
    </row>
    <row r="26" spans="2:59" ht="6" customHeight="1">
      <c r="B26" s="183"/>
      <c r="C26" s="183"/>
      <c r="D26" s="183"/>
      <c r="E26" s="183"/>
      <c r="F26" s="493"/>
      <c r="G26" s="493"/>
      <c r="H26" s="493"/>
      <c r="I26" s="493"/>
      <c r="J26" s="493"/>
      <c r="K26" s="493"/>
      <c r="L26" s="493"/>
      <c r="M26" s="493"/>
      <c r="N26" s="493"/>
      <c r="O26" s="493"/>
      <c r="P26" s="636"/>
      <c r="Q26" s="292"/>
      <c r="R26" s="292"/>
      <c r="S26" s="292"/>
      <c r="T26" s="277"/>
      <c r="U26" s="278"/>
      <c r="V26" s="278"/>
      <c r="W26" s="278"/>
      <c r="X26" s="278"/>
      <c r="Y26" s="278"/>
      <c r="Z26" s="278"/>
      <c r="AA26" s="278"/>
      <c r="AB26" s="278"/>
      <c r="AC26" s="278"/>
      <c r="AD26" s="278"/>
      <c r="AE26" s="278"/>
      <c r="AF26" s="278"/>
      <c r="AG26" s="279"/>
      <c r="AH26" s="326"/>
      <c r="AI26" s="326"/>
      <c r="AJ26" s="242"/>
      <c r="AK26" s="242"/>
      <c r="AL26" s="242"/>
      <c r="AM26" s="242"/>
      <c r="AN26" s="242"/>
      <c r="AO26" s="242"/>
      <c r="AP26" s="242"/>
      <c r="AQ26" s="242"/>
      <c r="AR26" s="242"/>
      <c r="AS26" s="242"/>
      <c r="AT26" s="242"/>
      <c r="AU26" s="615"/>
      <c r="AV26" s="255">
        <f>ROUND(AJ26*AP26,0)</f>
        <v>0</v>
      </c>
      <c r="AW26" s="242"/>
      <c r="AX26" s="242"/>
      <c r="AY26" s="242"/>
      <c r="AZ26" s="242"/>
      <c r="BA26" s="242"/>
      <c r="BB26" s="242"/>
      <c r="BC26" s="256"/>
      <c r="BD26" s="715"/>
      <c r="BE26" s="361"/>
      <c r="BF26" s="361"/>
      <c r="BG26" s="716"/>
    </row>
    <row r="27" spans="2:59" ht="6" customHeight="1">
      <c r="B27" s="183"/>
      <c r="C27" s="183"/>
      <c r="D27" s="183"/>
      <c r="E27" s="183"/>
      <c r="F27" s="493"/>
      <c r="G27" s="493"/>
      <c r="H27" s="493"/>
      <c r="I27" s="493"/>
      <c r="J27" s="493"/>
      <c r="K27" s="493"/>
      <c r="L27" s="493"/>
      <c r="M27" s="493"/>
      <c r="N27" s="493"/>
      <c r="O27" s="493"/>
      <c r="P27" s="636"/>
      <c r="Q27" s="292"/>
      <c r="R27" s="292"/>
      <c r="S27" s="292"/>
      <c r="T27" s="280"/>
      <c r="U27" s="281"/>
      <c r="V27" s="281"/>
      <c r="W27" s="281"/>
      <c r="X27" s="281"/>
      <c r="Y27" s="281"/>
      <c r="Z27" s="281"/>
      <c r="AA27" s="281"/>
      <c r="AB27" s="281"/>
      <c r="AC27" s="281"/>
      <c r="AD27" s="281"/>
      <c r="AE27" s="281"/>
      <c r="AF27" s="281"/>
      <c r="AG27" s="282"/>
      <c r="AH27" s="326"/>
      <c r="AI27" s="326"/>
      <c r="AJ27" s="242"/>
      <c r="AK27" s="242"/>
      <c r="AL27" s="242"/>
      <c r="AM27" s="242"/>
      <c r="AN27" s="242"/>
      <c r="AO27" s="242"/>
      <c r="AP27" s="242"/>
      <c r="AQ27" s="242"/>
      <c r="AR27" s="242"/>
      <c r="AS27" s="242"/>
      <c r="AT27" s="242"/>
      <c r="AU27" s="615"/>
      <c r="AV27" s="255"/>
      <c r="AW27" s="242"/>
      <c r="AX27" s="242"/>
      <c r="AY27" s="242"/>
      <c r="AZ27" s="242"/>
      <c r="BA27" s="242"/>
      <c r="BB27" s="242"/>
      <c r="BC27" s="256"/>
      <c r="BD27" s="711"/>
      <c r="BE27" s="364"/>
      <c r="BF27" s="364"/>
      <c r="BG27" s="712"/>
    </row>
    <row r="28" spans="2:59" ht="12" customHeight="1">
      <c r="B28" s="183"/>
      <c r="C28" s="183"/>
      <c r="D28" s="183"/>
      <c r="E28" s="183"/>
      <c r="F28" s="493"/>
      <c r="G28" s="493"/>
      <c r="H28" s="493"/>
      <c r="I28" s="493"/>
      <c r="J28" s="493"/>
      <c r="K28" s="493"/>
      <c r="L28" s="493"/>
      <c r="M28" s="493"/>
      <c r="N28" s="493"/>
      <c r="O28" s="493"/>
      <c r="P28" s="636"/>
      <c r="Q28" s="292"/>
      <c r="R28" s="292"/>
      <c r="S28" s="292"/>
      <c r="T28" s="283"/>
      <c r="U28" s="284"/>
      <c r="V28" s="284"/>
      <c r="W28" s="284"/>
      <c r="X28" s="284"/>
      <c r="Y28" s="284"/>
      <c r="Z28" s="284"/>
      <c r="AA28" s="284"/>
      <c r="AB28" s="284"/>
      <c r="AC28" s="284"/>
      <c r="AD28" s="284"/>
      <c r="AE28" s="284"/>
      <c r="AF28" s="284"/>
      <c r="AG28" s="285"/>
      <c r="AH28" s="326"/>
      <c r="AI28" s="326"/>
      <c r="AJ28" s="242"/>
      <c r="AK28" s="242"/>
      <c r="AL28" s="242"/>
      <c r="AM28" s="242"/>
      <c r="AN28" s="242"/>
      <c r="AO28" s="242"/>
      <c r="AP28" s="242"/>
      <c r="AQ28" s="242"/>
      <c r="AR28" s="242"/>
      <c r="AS28" s="242"/>
      <c r="AT28" s="242"/>
      <c r="AU28" s="615"/>
      <c r="AV28" s="255"/>
      <c r="AW28" s="242"/>
      <c r="AX28" s="242"/>
      <c r="AY28" s="242"/>
      <c r="AZ28" s="242"/>
      <c r="BA28" s="242"/>
      <c r="BB28" s="242"/>
      <c r="BC28" s="256"/>
      <c r="BD28" s="713"/>
      <c r="BE28" s="367"/>
      <c r="BF28" s="367"/>
      <c r="BG28" s="714"/>
    </row>
    <row r="29" spans="2:59" ht="6" customHeight="1">
      <c r="B29" s="183"/>
      <c r="C29" s="183"/>
      <c r="D29" s="183"/>
      <c r="E29" s="183"/>
      <c r="F29" s="493"/>
      <c r="G29" s="493"/>
      <c r="H29" s="493"/>
      <c r="I29" s="493"/>
      <c r="J29" s="493"/>
      <c r="K29" s="493"/>
      <c r="L29" s="493"/>
      <c r="M29" s="493"/>
      <c r="N29" s="493"/>
      <c r="O29" s="493"/>
      <c r="P29" s="636"/>
      <c r="Q29" s="292"/>
      <c r="R29" s="292"/>
      <c r="S29" s="292"/>
      <c r="T29" s="277"/>
      <c r="U29" s="278"/>
      <c r="V29" s="278"/>
      <c r="W29" s="278"/>
      <c r="X29" s="278"/>
      <c r="Y29" s="278"/>
      <c r="Z29" s="278"/>
      <c r="AA29" s="278"/>
      <c r="AB29" s="278"/>
      <c r="AC29" s="278"/>
      <c r="AD29" s="278"/>
      <c r="AE29" s="278"/>
      <c r="AF29" s="278"/>
      <c r="AG29" s="279"/>
      <c r="AH29" s="326"/>
      <c r="AI29" s="326"/>
      <c r="AJ29" s="242"/>
      <c r="AK29" s="242"/>
      <c r="AL29" s="242"/>
      <c r="AM29" s="242"/>
      <c r="AN29" s="242"/>
      <c r="AO29" s="242"/>
      <c r="AP29" s="242"/>
      <c r="AQ29" s="242"/>
      <c r="AR29" s="242"/>
      <c r="AS29" s="242"/>
      <c r="AT29" s="242"/>
      <c r="AU29" s="615"/>
      <c r="AV29" s="255">
        <f>ROUND(AJ29*AP29,0)</f>
        <v>0</v>
      </c>
      <c r="AW29" s="242"/>
      <c r="AX29" s="242"/>
      <c r="AY29" s="242"/>
      <c r="AZ29" s="242"/>
      <c r="BA29" s="242"/>
      <c r="BB29" s="242"/>
      <c r="BC29" s="256"/>
      <c r="BD29" s="715"/>
      <c r="BE29" s="361"/>
      <c r="BF29" s="361"/>
      <c r="BG29" s="716"/>
    </row>
    <row r="30" spans="2:59" ht="6" customHeight="1">
      <c r="B30" s="183"/>
      <c r="C30" s="183"/>
      <c r="D30" s="183"/>
      <c r="E30" s="183"/>
      <c r="F30" s="493"/>
      <c r="G30" s="493"/>
      <c r="H30" s="493"/>
      <c r="I30" s="493"/>
      <c r="J30" s="493"/>
      <c r="K30" s="493"/>
      <c r="L30" s="493"/>
      <c r="M30" s="493"/>
      <c r="N30" s="493"/>
      <c r="O30" s="493"/>
      <c r="P30" s="636"/>
      <c r="Q30" s="292"/>
      <c r="R30" s="292"/>
      <c r="S30" s="292"/>
      <c r="T30" s="280"/>
      <c r="U30" s="281"/>
      <c r="V30" s="281"/>
      <c r="W30" s="281"/>
      <c r="X30" s="281"/>
      <c r="Y30" s="281"/>
      <c r="Z30" s="281"/>
      <c r="AA30" s="281"/>
      <c r="AB30" s="281"/>
      <c r="AC30" s="281"/>
      <c r="AD30" s="281"/>
      <c r="AE30" s="281"/>
      <c r="AF30" s="281"/>
      <c r="AG30" s="282"/>
      <c r="AH30" s="326"/>
      <c r="AI30" s="326"/>
      <c r="AJ30" s="242"/>
      <c r="AK30" s="242"/>
      <c r="AL30" s="242"/>
      <c r="AM30" s="242"/>
      <c r="AN30" s="242"/>
      <c r="AO30" s="242"/>
      <c r="AP30" s="242"/>
      <c r="AQ30" s="242"/>
      <c r="AR30" s="242"/>
      <c r="AS30" s="242"/>
      <c r="AT30" s="242"/>
      <c r="AU30" s="615"/>
      <c r="AV30" s="255"/>
      <c r="AW30" s="242"/>
      <c r="AX30" s="242"/>
      <c r="AY30" s="242"/>
      <c r="AZ30" s="242"/>
      <c r="BA30" s="242"/>
      <c r="BB30" s="242"/>
      <c r="BC30" s="256"/>
      <c r="BD30" s="711"/>
      <c r="BE30" s="364"/>
      <c r="BF30" s="364"/>
      <c r="BG30" s="712"/>
    </row>
    <row r="31" spans="2:59" ht="12" customHeight="1">
      <c r="B31" s="183"/>
      <c r="C31" s="183"/>
      <c r="D31" s="183"/>
      <c r="E31" s="183"/>
      <c r="F31" s="493"/>
      <c r="G31" s="493"/>
      <c r="H31" s="493"/>
      <c r="I31" s="493"/>
      <c r="J31" s="493"/>
      <c r="K31" s="493"/>
      <c r="L31" s="493"/>
      <c r="M31" s="493"/>
      <c r="N31" s="493"/>
      <c r="O31" s="493"/>
      <c r="P31" s="636"/>
      <c r="Q31" s="292"/>
      <c r="R31" s="292"/>
      <c r="S31" s="292"/>
      <c r="T31" s="283"/>
      <c r="U31" s="284"/>
      <c r="V31" s="284"/>
      <c r="W31" s="284"/>
      <c r="X31" s="284"/>
      <c r="Y31" s="284"/>
      <c r="Z31" s="284"/>
      <c r="AA31" s="284"/>
      <c r="AB31" s="284"/>
      <c r="AC31" s="284"/>
      <c r="AD31" s="284"/>
      <c r="AE31" s="284"/>
      <c r="AF31" s="284"/>
      <c r="AG31" s="285"/>
      <c r="AH31" s="326"/>
      <c r="AI31" s="326"/>
      <c r="AJ31" s="242"/>
      <c r="AK31" s="242"/>
      <c r="AL31" s="242"/>
      <c r="AM31" s="242"/>
      <c r="AN31" s="242"/>
      <c r="AO31" s="242"/>
      <c r="AP31" s="242"/>
      <c r="AQ31" s="242"/>
      <c r="AR31" s="242"/>
      <c r="AS31" s="242"/>
      <c r="AT31" s="242"/>
      <c r="AU31" s="615"/>
      <c r="AV31" s="255"/>
      <c r="AW31" s="242"/>
      <c r="AX31" s="242"/>
      <c r="AY31" s="242"/>
      <c r="AZ31" s="242"/>
      <c r="BA31" s="242"/>
      <c r="BB31" s="242"/>
      <c r="BC31" s="256"/>
      <c r="BD31" s="713"/>
      <c r="BE31" s="367"/>
      <c r="BF31" s="367"/>
      <c r="BG31" s="714"/>
    </row>
    <row r="32" spans="2:59" ht="6" customHeight="1">
      <c r="B32" s="183"/>
      <c r="C32" s="183"/>
      <c r="D32" s="183"/>
      <c r="E32" s="183"/>
      <c r="F32" s="493"/>
      <c r="G32" s="493"/>
      <c r="H32" s="493"/>
      <c r="I32" s="493"/>
      <c r="J32" s="493"/>
      <c r="K32" s="493"/>
      <c r="L32" s="493"/>
      <c r="M32" s="493"/>
      <c r="N32" s="493"/>
      <c r="O32" s="493"/>
      <c r="P32" s="636"/>
      <c r="Q32" s="292"/>
      <c r="R32" s="292"/>
      <c r="S32" s="292"/>
      <c r="T32" s="277"/>
      <c r="U32" s="278"/>
      <c r="V32" s="278"/>
      <c r="W32" s="278"/>
      <c r="X32" s="278"/>
      <c r="Y32" s="278"/>
      <c r="Z32" s="278"/>
      <c r="AA32" s="278"/>
      <c r="AB32" s="278"/>
      <c r="AC32" s="278"/>
      <c r="AD32" s="278"/>
      <c r="AE32" s="278"/>
      <c r="AF32" s="278"/>
      <c r="AG32" s="279"/>
      <c r="AH32" s="326"/>
      <c r="AI32" s="326"/>
      <c r="AJ32" s="242"/>
      <c r="AK32" s="242"/>
      <c r="AL32" s="242"/>
      <c r="AM32" s="242"/>
      <c r="AN32" s="242"/>
      <c r="AO32" s="242"/>
      <c r="AP32" s="242"/>
      <c r="AQ32" s="242"/>
      <c r="AR32" s="242"/>
      <c r="AS32" s="242"/>
      <c r="AT32" s="242"/>
      <c r="AU32" s="615"/>
      <c r="AV32" s="255">
        <f>ROUND(AJ32*AP32,0)</f>
        <v>0</v>
      </c>
      <c r="AW32" s="242"/>
      <c r="AX32" s="242"/>
      <c r="AY32" s="242"/>
      <c r="AZ32" s="242"/>
      <c r="BA32" s="242"/>
      <c r="BB32" s="242"/>
      <c r="BC32" s="256"/>
      <c r="BD32" s="715"/>
      <c r="BE32" s="361"/>
      <c r="BF32" s="361"/>
      <c r="BG32" s="716"/>
    </row>
    <row r="33" spans="2:59" ht="6" customHeight="1">
      <c r="B33" s="183"/>
      <c r="C33" s="183"/>
      <c r="D33" s="183"/>
      <c r="E33" s="183"/>
      <c r="F33" s="493"/>
      <c r="G33" s="493"/>
      <c r="H33" s="493"/>
      <c r="I33" s="493"/>
      <c r="J33" s="493"/>
      <c r="K33" s="493"/>
      <c r="L33" s="493"/>
      <c r="M33" s="493"/>
      <c r="N33" s="493"/>
      <c r="O33" s="493"/>
      <c r="P33" s="636"/>
      <c r="Q33" s="292"/>
      <c r="R33" s="292"/>
      <c r="S33" s="292"/>
      <c r="T33" s="280"/>
      <c r="U33" s="281"/>
      <c r="V33" s="281"/>
      <c r="W33" s="281"/>
      <c r="X33" s="281"/>
      <c r="Y33" s="281"/>
      <c r="Z33" s="281"/>
      <c r="AA33" s="281"/>
      <c r="AB33" s="281"/>
      <c r="AC33" s="281"/>
      <c r="AD33" s="281"/>
      <c r="AE33" s="281"/>
      <c r="AF33" s="281"/>
      <c r="AG33" s="282"/>
      <c r="AH33" s="326"/>
      <c r="AI33" s="326"/>
      <c r="AJ33" s="242"/>
      <c r="AK33" s="242"/>
      <c r="AL33" s="242"/>
      <c r="AM33" s="242"/>
      <c r="AN33" s="242"/>
      <c r="AO33" s="242"/>
      <c r="AP33" s="242"/>
      <c r="AQ33" s="242"/>
      <c r="AR33" s="242"/>
      <c r="AS33" s="242"/>
      <c r="AT33" s="242"/>
      <c r="AU33" s="615"/>
      <c r="AV33" s="255"/>
      <c r="AW33" s="242"/>
      <c r="AX33" s="242"/>
      <c r="AY33" s="242"/>
      <c r="AZ33" s="242"/>
      <c r="BA33" s="242"/>
      <c r="BB33" s="242"/>
      <c r="BC33" s="256"/>
      <c r="BD33" s="711"/>
      <c r="BE33" s="364"/>
      <c r="BF33" s="364"/>
      <c r="BG33" s="712"/>
    </row>
    <row r="34" spans="2:59" ht="12" customHeight="1">
      <c r="B34" s="183"/>
      <c r="C34" s="183"/>
      <c r="D34" s="183"/>
      <c r="E34" s="183"/>
      <c r="F34" s="493"/>
      <c r="G34" s="493"/>
      <c r="H34" s="493"/>
      <c r="I34" s="493"/>
      <c r="J34" s="493"/>
      <c r="K34" s="493"/>
      <c r="L34" s="493"/>
      <c r="M34" s="493"/>
      <c r="N34" s="493"/>
      <c r="O34" s="493"/>
      <c r="P34" s="636"/>
      <c r="Q34" s="292"/>
      <c r="R34" s="292"/>
      <c r="S34" s="292"/>
      <c r="T34" s="283"/>
      <c r="U34" s="284"/>
      <c r="V34" s="284"/>
      <c r="W34" s="284"/>
      <c r="X34" s="284"/>
      <c r="Y34" s="284"/>
      <c r="Z34" s="284"/>
      <c r="AA34" s="284"/>
      <c r="AB34" s="284"/>
      <c r="AC34" s="284"/>
      <c r="AD34" s="284"/>
      <c r="AE34" s="284"/>
      <c r="AF34" s="284"/>
      <c r="AG34" s="285"/>
      <c r="AH34" s="326"/>
      <c r="AI34" s="326"/>
      <c r="AJ34" s="242"/>
      <c r="AK34" s="242"/>
      <c r="AL34" s="242"/>
      <c r="AM34" s="242"/>
      <c r="AN34" s="242"/>
      <c r="AO34" s="242"/>
      <c r="AP34" s="242"/>
      <c r="AQ34" s="242"/>
      <c r="AR34" s="242"/>
      <c r="AS34" s="242"/>
      <c r="AT34" s="242"/>
      <c r="AU34" s="615"/>
      <c r="AV34" s="255"/>
      <c r="AW34" s="242"/>
      <c r="AX34" s="242"/>
      <c r="AY34" s="242"/>
      <c r="AZ34" s="242"/>
      <c r="BA34" s="242"/>
      <c r="BB34" s="242"/>
      <c r="BC34" s="256"/>
      <c r="BD34" s="713"/>
      <c r="BE34" s="367"/>
      <c r="BF34" s="367"/>
      <c r="BG34" s="714"/>
    </row>
    <row r="35" spans="2:59" ht="6" customHeight="1">
      <c r="B35" s="183"/>
      <c r="C35" s="183"/>
      <c r="D35" s="183"/>
      <c r="E35" s="183"/>
      <c r="F35" s="493"/>
      <c r="G35" s="493"/>
      <c r="H35" s="493"/>
      <c r="I35" s="493"/>
      <c r="J35" s="493"/>
      <c r="K35" s="493"/>
      <c r="L35" s="493"/>
      <c r="M35" s="493"/>
      <c r="N35" s="493"/>
      <c r="O35" s="493"/>
      <c r="P35" s="636"/>
      <c r="Q35" s="292"/>
      <c r="R35" s="292"/>
      <c r="S35" s="292"/>
      <c r="T35" s="277"/>
      <c r="U35" s="278"/>
      <c r="V35" s="278"/>
      <c r="W35" s="278"/>
      <c r="X35" s="278"/>
      <c r="Y35" s="278"/>
      <c r="Z35" s="278"/>
      <c r="AA35" s="278"/>
      <c r="AB35" s="278"/>
      <c r="AC35" s="278"/>
      <c r="AD35" s="278"/>
      <c r="AE35" s="278"/>
      <c r="AF35" s="278"/>
      <c r="AG35" s="279"/>
      <c r="AH35" s="326"/>
      <c r="AI35" s="326"/>
      <c r="AJ35" s="242"/>
      <c r="AK35" s="242"/>
      <c r="AL35" s="242"/>
      <c r="AM35" s="242"/>
      <c r="AN35" s="242"/>
      <c r="AO35" s="242"/>
      <c r="AP35" s="242"/>
      <c r="AQ35" s="242"/>
      <c r="AR35" s="242"/>
      <c r="AS35" s="242"/>
      <c r="AT35" s="242"/>
      <c r="AU35" s="615"/>
      <c r="AV35" s="255">
        <f>ROUND(AJ35*AP35,0)</f>
        <v>0</v>
      </c>
      <c r="AW35" s="242"/>
      <c r="AX35" s="242"/>
      <c r="AY35" s="242"/>
      <c r="AZ35" s="242"/>
      <c r="BA35" s="242"/>
      <c r="BB35" s="242"/>
      <c r="BC35" s="256"/>
      <c r="BD35" s="715"/>
      <c r="BE35" s="361"/>
      <c r="BF35" s="361"/>
      <c r="BG35" s="716"/>
    </row>
    <row r="36" spans="2:59" ht="6" customHeight="1">
      <c r="B36" s="183"/>
      <c r="C36" s="183"/>
      <c r="D36" s="183"/>
      <c r="E36" s="183"/>
      <c r="F36" s="493"/>
      <c r="G36" s="493"/>
      <c r="H36" s="493"/>
      <c r="I36" s="493"/>
      <c r="J36" s="493"/>
      <c r="K36" s="493"/>
      <c r="L36" s="493"/>
      <c r="M36" s="493"/>
      <c r="N36" s="493"/>
      <c r="O36" s="493"/>
      <c r="P36" s="636"/>
      <c r="Q36" s="292"/>
      <c r="R36" s="292"/>
      <c r="S36" s="292"/>
      <c r="T36" s="280"/>
      <c r="U36" s="281"/>
      <c r="V36" s="281"/>
      <c r="W36" s="281"/>
      <c r="X36" s="281"/>
      <c r="Y36" s="281"/>
      <c r="Z36" s="281"/>
      <c r="AA36" s="281"/>
      <c r="AB36" s="281"/>
      <c r="AC36" s="281"/>
      <c r="AD36" s="281"/>
      <c r="AE36" s="281"/>
      <c r="AF36" s="281"/>
      <c r="AG36" s="282"/>
      <c r="AH36" s="326"/>
      <c r="AI36" s="326"/>
      <c r="AJ36" s="242"/>
      <c r="AK36" s="242"/>
      <c r="AL36" s="242"/>
      <c r="AM36" s="242"/>
      <c r="AN36" s="242"/>
      <c r="AO36" s="242"/>
      <c r="AP36" s="242"/>
      <c r="AQ36" s="242"/>
      <c r="AR36" s="242"/>
      <c r="AS36" s="242"/>
      <c r="AT36" s="242"/>
      <c r="AU36" s="615"/>
      <c r="AV36" s="255"/>
      <c r="AW36" s="242"/>
      <c r="AX36" s="242"/>
      <c r="AY36" s="242"/>
      <c r="AZ36" s="242"/>
      <c r="BA36" s="242"/>
      <c r="BB36" s="242"/>
      <c r="BC36" s="256"/>
      <c r="BD36" s="711"/>
      <c r="BE36" s="364"/>
      <c r="BF36" s="364"/>
      <c r="BG36" s="712"/>
    </row>
    <row r="37" spans="2:59" ht="12" customHeight="1">
      <c r="B37" s="183"/>
      <c r="C37" s="183"/>
      <c r="D37" s="183"/>
      <c r="E37" s="183"/>
      <c r="F37" s="493"/>
      <c r="G37" s="493"/>
      <c r="H37" s="493"/>
      <c r="I37" s="493"/>
      <c r="J37" s="493"/>
      <c r="K37" s="493"/>
      <c r="L37" s="493"/>
      <c r="M37" s="493"/>
      <c r="N37" s="493"/>
      <c r="O37" s="493"/>
      <c r="P37" s="636"/>
      <c r="Q37" s="292"/>
      <c r="R37" s="292"/>
      <c r="S37" s="292"/>
      <c r="T37" s="283"/>
      <c r="U37" s="284"/>
      <c r="V37" s="284"/>
      <c r="W37" s="284"/>
      <c r="X37" s="284"/>
      <c r="Y37" s="284"/>
      <c r="Z37" s="284"/>
      <c r="AA37" s="284"/>
      <c r="AB37" s="284"/>
      <c r="AC37" s="284"/>
      <c r="AD37" s="284"/>
      <c r="AE37" s="284"/>
      <c r="AF37" s="284"/>
      <c r="AG37" s="285"/>
      <c r="AH37" s="326"/>
      <c r="AI37" s="326"/>
      <c r="AJ37" s="242"/>
      <c r="AK37" s="242"/>
      <c r="AL37" s="242"/>
      <c r="AM37" s="242"/>
      <c r="AN37" s="242"/>
      <c r="AO37" s="242"/>
      <c r="AP37" s="242"/>
      <c r="AQ37" s="242"/>
      <c r="AR37" s="242"/>
      <c r="AS37" s="242"/>
      <c r="AT37" s="242"/>
      <c r="AU37" s="615"/>
      <c r="AV37" s="255"/>
      <c r="AW37" s="242"/>
      <c r="AX37" s="242"/>
      <c r="AY37" s="242"/>
      <c r="AZ37" s="242"/>
      <c r="BA37" s="242"/>
      <c r="BB37" s="242"/>
      <c r="BC37" s="256"/>
      <c r="BD37" s="713"/>
      <c r="BE37" s="367"/>
      <c r="BF37" s="367"/>
      <c r="BG37" s="714"/>
    </row>
    <row r="38" spans="2:59" ht="6" customHeight="1">
      <c r="B38" s="183"/>
      <c r="C38" s="183"/>
      <c r="D38" s="183"/>
      <c r="E38" s="183"/>
      <c r="F38" s="493"/>
      <c r="G38" s="493"/>
      <c r="H38" s="493"/>
      <c r="I38" s="493"/>
      <c r="J38" s="493"/>
      <c r="K38" s="493"/>
      <c r="L38" s="493"/>
      <c r="M38" s="493"/>
      <c r="N38" s="493"/>
      <c r="O38" s="493"/>
      <c r="P38" s="636"/>
      <c r="Q38" s="292"/>
      <c r="R38" s="292"/>
      <c r="S38" s="292"/>
      <c r="T38" s="277"/>
      <c r="U38" s="278"/>
      <c r="V38" s="278"/>
      <c r="W38" s="278"/>
      <c r="X38" s="278"/>
      <c r="Y38" s="278"/>
      <c r="Z38" s="278"/>
      <c r="AA38" s="278"/>
      <c r="AB38" s="278"/>
      <c r="AC38" s="278"/>
      <c r="AD38" s="278"/>
      <c r="AE38" s="278"/>
      <c r="AF38" s="278"/>
      <c r="AG38" s="279"/>
      <c r="AH38" s="326"/>
      <c r="AI38" s="326"/>
      <c r="AJ38" s="242"/>
      <c r="AK38" s="242"/>
      <c r="AL38" s="242"/>
      <c r="AM38" s="242"/>
      <c r="AN38" s="242"/>
      <c r="AO38" s="242"/>
      <c r="AP38" s="242"/>
      <c r="AQ38" s="242"/>
      <c r="AR38" s="242"/>
      <c r="AS38" s="242"/>
      <c r="AT38" s="242"/>
      <c r="AU38" s="615"/>
      <c r="AV38" s="255">
        <f>ROUND(AJ38*AP38,0)</f>
        <v>0</v>
      </c>
      <c r="AW38" s="242"/>
      <c r="AX38" s="242"/>
      <c r="AY38" s="242"/>
      <c r="AZ38" s="242"/>
      <c r="BA38" s="242"/>
      <c r="BB38" s="242"/>
      <c r="BC38" s="256"/>
      <c r="BD38" s="715"/>
      <c r="BE38" s="361"/>
      <c r="BF38" s="361"/>
      <c r="BG38" s="716"/>
    </row>
    <row r="39" spans="2:59" ht="6" customHeight="1">
      <c r="B39" s="183"/>
      <c r="C39" s="183"/>
      <c r="D39" s="183"/>
      <c r="E39" s="183"/>
      <c r="F39" s="493"/>
      <c r="G39" s="493"/>
      <c r="H39" s="493"/>
      <c r="I39" s="493"/>
      <c r="J39" s="493"/>
      <c r="K39" s="493"/>
      <c r="L39" s="493"/>
      <c r="M39" s="493"/>
      <c r="N39" s="493"/>
      <c r="O39" s="493"/>
      <c r="P39" s="636"/>
      <c r="Q39" s="292"/>
      <c r="R39" s="292"/>
      <c r="S39" s="292"/>
      <c r="T39" s="280"/>
      <c r="U39" s="281"/>
      <c r="V39" s="281"/>
      <c r="W39" s="281"/>
      <c r="X39" s="281"/>
      <c r="Y39" s="281"/>
      <c r="Z39" s="281"/>
      <c r="AA39" s="281"/>
      <c r="AB39" s="281"/>
      <c r="AC39" s="281"/>
      <c r="AD39" s="281"/>
      <c r="AE39" s="281"/>
      <c r="AF39" s="281"/>
      <c r="AG39" s="282"/>
      <c r="AH39" s="326"/>
      <c r="AI39" s="326"/>
      <c r="AJ39" s="242"/>
      <c r="AK39" s="242"/>
      <c r="AL39" s="242"/>
      <c r="AM39" s="242"/>
      <c r="AN39" s="242"/>
      <c r="AO39" s="242"/>
      <c r="AP39" s="242"/>
      <c r="AQ39" s="242"/>
      <c r="AR39" s="242"/>
      <c r="AS39" s="242"/>
      <c r="AT39" s="242"/>
      <c r="AU39" s="615"/>
      <c r="AV39" s="255"/>
      <c r="AW39" s="242"/>
      <c r="AX39" s="242"/>
      <c r="AY39" s="242"/>
      <c r="AZ39" s="242"/>
      <c r="BA39" s="242"/>
      <c r="BB39" s="242"/>
      <c r="BC39" s="256"/>
      <c r="BD39" s="711"/>
      <c r="BE39" s="364"/>
      <c r="BF39" s="364"/>
      <c r="BG39" s="712"/>
    </row>
    <row r="40" spans="2:59" ht="12" customHeight="1">
      <c r="B40" s="183"/>
      <c r="C40" s="183"/>
      <c r="D40" s="183"/>
      <c r="E40" s="183"/>
      <c r="F40" s="493"/>
      <c r="G40" s="493"/>
      <c r="H40" s="493"/>
      <c r="I40" s="493"/>
      <c r="J40" s="493"/>
      <c r="K40" s="493"/>
      <c r="L40" s="493"/>
      <c r="M40" s="493"/>
      <c r="N40" s="493"/>
      <c r="O40" s="493"/>
      <c r="P40" s="636"/>
      <c r="Q40" s="292"/>
      <c r="R40" s="292"/>
      <c r="S40" s="292"/>
      <c r="T40" s="283"/>
      <c r="U40" s="284"/>
      <c r="V40" s="284"/>
      <c r="W40" s="284"/>
      <c r="X40" s="284"/>
      <c r="Y40" s="284"/>
      <c r="Z40" s="284"/>
      <c r="AA40" s="284"/>
      <c r="AB40" s="284"/>
      <c r="AC40" s="284"/>
      <c r="AD40" s="284"/>
      <c r="AE40" s="284"/>
      <c r="AF40" s="284"/>
      <c r="AG40" s="285"/>
      <c r="AH40" s="326"/>
      <c r="AI40" s="326"/>
      <c r="AJ40" s="242"/>
      <c r="AK40" s="242"/>
      <c r="AL40" s="242"/>
      <c r="AM40" s="242"/>
      <c r="AN40" s="242"/>
      <c r="AO40" s="242"/>
      <c r="AP40" s="242"/>
      <c r="AQ40" s="242"/>
      <c r="AR40" s="242"/>
      <c r="AS40" s="242"/>
      <c r="AT40" s="242"/>
      <c r="AU40" s="615"/>
      <c r="AV40" s="255"/>
      <c r="AW40" s="242"/>
      <c r="AX40" s="242"/>
      <c r="AY40" s="242"/>
      <c r="AZ40" s="242"/>
      <c r="BA40" s="242"/>
      <c r="BB40" s="242"/>
      <c r="BC40" s="256"/>
      <c r="BD40" s="713"/>
      <c r="BE40" s="367"/>
      <c r="BF40" s="367"/>
      <c r="BG40" s="714"/>
    </row>
    <row r="41" spans="2:59" ht="6" customHeight="1">
      <c r="B41" s="183"/>
      <c r="C41" s="183"/>
      <c r="D41" s="183"/>
      <c r="E41" s="183"/>
      <c r="F41" s="493"/>
      <c r="G41" s="493"/>
      <c r="H41" s="493"/>
      <c r="I41" s="493"/>
      <c r="J41" s="493"/>
      <c r="K41" s="493"/>
      <c r="L41" s="493"/>
      <c r="M41" s="493"/>
      <c r="N41" s="493"/>
      <c r="O41" s="493"/>
      <c r="P41" s="636"/>
      <c r="Q41" s="292"/>
      <c r="R41" s="292"/>
      <c r="S41" s="292"/>
      <c r="T41" s="277"/>
      <c r="U41" s="278"/>
      <c r="V41" s="278"/>
      <c r="W41" s="278"/>
      <c r="X41" s="278"/>
      <c r="Y41" s="278"/>
      <c r="Z41" s="278"/>
      <c r="AA41" s="278"/>
      <c r="AB41" s="278"/>
      <c r="AC41" s="278"/>
      <c r="AD41" s="278"/>
      <c r="AE41" s="278"/>
      <c r="AF41" s="278"/>
      <c r="AG41" s="279"/>
      <c r="AH41" s="326"/>
      <c r="AI41" s="326"/>
      <c r="AJ41" s="242"/>
      <c r="AK41" s="242"/>
      <c r="AL41" s="242"/>
      <c r="AM41" s="242"/>
      <c r="AN41" s="242"/>
      <c r="AO41" s="242"/>
      <c r="AP41" s="242"/>
      <c r="AQ41" s="242"/>
      <c r="AR41" s="242"/>
      <c r="AS41" s="242"/>
      <c r="AT41" s="242"/>
      <c r="AU41" s="615"/>
      <c r="AV41" s="255">
        <f>ROUND(AJ41*AP41,0)</f>
        <v>0</v>
      </c>
      <c r="AW41" s="242"/>
      <c r="AX41" s="242"/>
      <c r="AY41" s="242"/>
      <c r="AZ41" s="242"/>
      <c r="BA41" s="242"/>
      <c r="BB41" s="242"/>
      <c r="BC41" s="256"/>
      <c r="BD41" s="715"/>
      <c r="BE41" s="361"/>
      <c r="BF41" s="361"/>
      <c r="BG41" s="716"/>
    </row>
    <row r="42" spans="2:59" ht="6" customHeight="1">
      <c r="B42" s="183"/>
      <c r="C42" s="183"/>
      <c r="D42" s="183"/>
      <c r="E42" s="183"/>
      <c r="F42" s="493"/>
      <c r="G42" s="493"/>
      <c r="H42" s="493"/>
      <c r="I42" s="493"/>
      <c r="J42" s="493"/>
      <c r="K42" s="493"/>
      <c r="L42" s="493"/>
      <c r="M42" s="493"/>
      <c r="N42" s="493"/>
      <c r="O42" s="493"/>
      <c r="P42" s="636"/>
      <c r="Q42" s="292"/>
      <c r="R42" s="292"/>
      <c r="S42" s="292"/>
      <c r="T42" s="280"/>
      <c r="U42" s="281"/>
      <c r="V42" s="281"/>
      <c r="W42" s="281"/>
      <c r="X42" s="281"/>
      <c r="Y42" s="281"/>
      <c r="Z42" s="281"/>
      <c r="AA42" s="281"/>
      <c r="AB42" s="281"/>
      <c r="AC42" s="281"/>
      <c r="AD42" s="281"/>
      <c r="AE42" s="281"/>
      <c r="AF42" s="281"/>
      <c r="AG42" s="282"/>
      <c r="AH42" s="326"/>
      <c r="AI42" s="326"/>
      <c r="AJ42" s="242"/>
      <c r="AK42" s="242"/>
      <c r="AL42" s="242"/>
      <c r="AM42" s="242"/>
      <c r="AN42" s="242"/>
      <c r="AO42" s="242"/>
      <c r="AP42" s="242"/>
      <c r="AQ42" s="242"/>
      <c r="AR42" s="242"/>
      <c r="AS42" s="242"/>
      <c r="AT42" s="242"/>
      <c r="AU42" s="615"/>
      <c r="AV42" s="255"/>
      <c r="AW42" s="242"/>
      <c r="AX42" s="242"/>
      <c r="AY42" s="242"/>
      <c r="AZ42" s="242"/>
      <c r="BA42" s="242"/>
      <c r="BB42" s="242"/>
      <c r="BC42" s="256"/>
      <c r="BD42" s="711"/>
      <c r="BE42" s="364"/>
      <c r="BF42" s="364"/>
      <c r="BG42" s="712"/>
    </row>
    <row r="43" spans="2:59" ht="12" customHeight="1">
      <c r="B43" s="183"/>
      <c r="C43" s="183"/>
      <c r="D43" s="183"/>
      <c r="E43" s="183"/>
      <c r="F43" s="493"/>
      <c r="G43" s="493"/>
      <c r="H43" s="493"/>
      <c r="I43" s="493"/>
      <c r="J43" s="493"/>
      <c r="K43" s="493"/>
      <c r="L43" s="493"/>
      <c r="M43" s="493"/>
      <c r="N43" s="493"/>
      <c r="O43" s="493"/>
      <c r="P43" s="636"/>
      <c r="Q43" s="292"/>
      <c r="R43" s="292"/>
      <c r="S43" s="292"/>
      <c r="T43" s="283"/>
      <c r="U43" s="284"/>
      <c r="V43" s="284"/>
      <c r="W43" s="284"/>
      <c r="X43" s="284"/>
      <c r="Y43" s="284"/>
      <c r="Z43" s="284"/>
      <c r="AA43" s="284"/>
      <c r="AB43" s="284"/>
      <c r="AC43" s="284"/>
      <c r="AD43" s="284"/>
      <c r="AE43" s="284"/>
      <c r="AF43" s="284"/>
      <c r="AG43" s="285"/>
      <c r="AH43" s="326"/>
      <c r="AI43" s="326"/>
      <c r="AJ43" s="242"/>
      <c r="AK43" s="242"/>
      <c r="AL43" s="242"/>
      <c r="AM43" s="242"/>
      <c r="AN43" s="242"/>
      <c r="AO43" s="242"/>
      <c r="AP43" s="242"/>
      <c r="AQ43" s="242"/>
      <c r="AR43" s="242"/>
      <c r="AS43" s="242"/>
      <c r="AT43" s="242"/>
      <c r="AU43" s="615"/>
      <c r="AV43" s="255"/>
      <c r="AW43" s="242"/>
      <c r="AX43" s="242"/>
      <c r="AY43" s="242"/>
      <c r="AZ43" s="242"/>
      <c r="BA43" s="242"/>
      <c r="BB43" s="242"/>
      <c r="BC43" s="256"/>
      <c r="BD43" s="713"/>
      <c r="BE43" s="367"/>
      <c r="BF43" s="367"/>
      <c r="BG43" s="714"/>
    </row>
    <row r="44" spans="2:59" ht="6" customHeight="1">
      <c r="B44" s="183"/>
      <c r="C44" s="183"/>
      <c r="D44" s="183"/>
      <c r="E44" s="183"/>
      <c r="F44" s="493"/>
      <c r="G44" s="493"/>
      <c r="H44" s="493"/>
      <c r="I44" s="493"/>
      <c r="J44" s="493"/>
      <c r="K44" s="493"/>
      <c r="L44" s="493"/>
      <c r="M44" s="493"/>
      <c r="N44" s="493"/>
      <c r="O44" s="493"/>
      <c r="P44" s="636"/>
      <c r="Q44" s="292"/>
      <c r="R44" s="292"/>
      <c r="S44" s="292"/>
      <c r="T44" s="277"/>
      <c r="U44" s="278"/>
      <c r="V44" s="278"/>
      <c r="W44" s="278"/>
      <c r="X44" s="278"/>
      <c r="Y44" s="278"/>
      <c r="Z44" s="278"/>
      <c r="AA44" s="278"/>
      <c r="AB44" s="278"/>
      <c r="AC44" s="278"/>
      <c r="AD44" s="278"/>
      <c r="AE44" s="278"/>
      <c r="AF44" s="278"/>
      <c r="AG44" s="279"/>
      <c r="AH44" s="326"/>
      <c r="AI44" s="326"/>
      <c r="AJ44" s="242"/>
      <c r="AK44" s="242"/>
      <c r="AL44" s="242"/>
      <c r="AM44" s="242"/>
      <c r="AN44" s="242"/>
      <c r="AO44" s="242"/>
      <c r="AP44" s="242"/>
      <c r="AQ44" s="242"/>
      <c r="AR44" s="242"/>
      <c r="AS44" s="242"/>
      <c r="AT44" s="242"/>
      <c r="AU44" s="615"/>
      <c r="AV44" s="255">
        <f>ROUND(AJ44*AP44,0)</f>
        <v>0</v>
      </c>
      <c r="AW44" s="242"/>
      <c r="AX44" s="242"/>
      <c r="AY44" s="242"/>
      <c r="AZ44" s="242"/>
      <c r="BA44" s="242"/>
      <c r="BB44" s="242"/>
      <c r="BC44" s="256"/>
      <c r="BD44" s="715"/>
      <c r="BE44" s="361"/>
      <c r="BF44" s="361"/>
      <c r="BG44" s="716"/>
    </row>
    <row r="45" spans="2:59" ht="6" customHeight="1">
      <c r="B45" s="183"/>
      <c r="C45" s="183"/>
      <c r="D45" s="183"/>
      <c r="E45" s="183"/>
      <c r="F45" s="493"/>
      <c r="G45" s="493"/>
      <c r="H45" s="493"/>
      <c r="I45" s="493"/>
      <c r="J45" s="493"/>
      <c r="K45" s="493"/>
      <c r="L45" s="493"/>
      <c r="M45" s="493"/>
      <c r="N45" s="493"/>
      <c r="O45" s="493"/>
      <c r="P45" s="636"/>
      <c r="Q45" s="292"/>
      <c r="R45" s="292"/>
      <c r="S45" s="292"/>
      <c r="T45" s="280"/>
      <c r="U45" s="281"/>
      <c r="V45" s="281"/>
      <c r="W45" s="281"/>
      <c r="X45" s="281"/>
      <c r="Y45" s="281"/>
      <c r="Z45" s="281"/>
      <c r="AA45" s="281"/>
      <c r="AB45" s="281"/>
      <c r="AC45" s="281"/>
      <c r="AD45" s="281"/>
      <c r="AE45" s="281"/>
      <c r="AF45" s="281"/>
      <c r="AG45" s="282"/>
      <c r="AH45" s="326"/>
      <c r="AI45" s="326"/>
      <c r="AJ45" s="242"/>
      <c r="AK45" s="242"/>
      <c r="AL45" s="242"/>
      <c r="AM45" s="242"/>
      <c r="AN45" s="242"/>
      <c r="AO45" s="242"/>
      <c r="AP45" s="242"/>
      <c r="AQ45" s="242"/>
      <c r="AR45" s="242"/>
      <c r="AS45" s="242"/>
      <c r="AT45" s="242"/>
      <c r="AU45" s="615"/>
      <c r="AV45" s="255"/>
      <c r="AW45" s="242"/>
      <c r="AX45" s="242"/>
      <c r="AY45" s="242"/>
      <c r="AZ45" s="242"/>
      <c r="BA45" s="242"/>
      <c r="BB45" s="242"/>
      <c r="BC45" s="256"/>
      <c r="BD45" s="711"/>
      <c r="BE45" s="364"/>
      <c r="BF45" s="364"/>
      <c r="BG45" s="712"/>
    </row>
    <row r="46" spans="2:59" ht="12" customHeight="1">
      <c r="B46" s="183"/>
      <c r="C46" s="183"/>
      <c r="D46" s="183"/>
      <c r="E46" s="183"/>
      <c r="F46" s="493"/>
      <c r="G46" s="493"/>
      <c r="H46" s="493"/>
      <c r="I46" s="493"/>
      <c r="J46" s="493"/>
      <c r="K46" s="493"/>
      <c r="L46" s="493"/>
      <c r="M46" s="493"/>
      <c r="N46" s="493"/>
      <c r="O46" s="493"/>
      <c r="P46" s="636"/>
      <c r="Q46" s="292"/>
      <c r="R46" s="292"/>
      <c r="S46" s="292"/>
      <c r="T46" s="283"/>
      <c r="U46" s="284"/>
      <c r="V46" s="284"/>
      <c r="W46" s="284"/>
      <c r="X46" s="284"/>
      <c r="Y46" s="284"/>
      <c r="Z46" s="284"/>
      <c r="AA46" s="284"/>
      <c r="AB46" s="284"/>
      <c r="AC46" s="284"/>
      <c r="AD46" s="284"/>
      <c r="AE46" s="284"/>
      <c r="AF46" s="284"/>
      <c r="AG46" s="285"/>
      <c r="AH46" s="326"/>
      <c r="AI46" s="326"/>
      <c r="AJ46" s="242"/>
      <c r="AK46" s="242"/>
      <c r="AL46" s="242"/>
      <c r="AM46" s="242"/>
      <c r="AN46" s="242"/>
      <c r="AO46" s="242"/>
      <c r="AP46" s="242"/>
      <c r="AQ46" s="242"/>
      <c r="AR46" s="242"/>
      <c r="AS46" s="242"/>
      <c r="AT46" s="242"/>
      <c r="AU46" s="615"/>
      <c r="AV46" s="255"/>
      <c r="AW46" s="242"/>
      <c r="AX46" s="242"/>
      <c r="AY46" s="242"/>
      <c r="AZ46" s="242"/>
      <c r="BA46" s="242"/>
      <c r="BB46" s="242"/>
      <c r="BC46" s="256"/>
      <c r="BD46" s="713"/>
      <c r="BE46" s="367"/>
      <c r="BF46" s="367"/>
      <c r="BG46" s="714"/>
    </row>
    <row r="47" spans="2:59" ht="6" customHeight="1">
      <c r="B47" s="183"/>
      <c r="C47" s="183"/>
      <c r="D47" s="183"/>
      <c r="E47" s="183"/>
      <c r="F47" s="493"/>
      <c r="G47" s="493"/>
      <c r="H47" s="493"/>
      <c r="I47" s="493"/>
      <c r="J47" s="493"/>
      <c r="K47" s="493"/>
      <c r="L47" s="493"/>
      <c r="M47" s="493"/>
      <c r="N47" s="493"/>
      <c r="O47" s="493"/>
      <c r="P47" s="636"/>
      <c r="Q47" s="292"/>
      <c r="R47" s="292"/>
      <c r="S47" s="292"/>
      <c r="T47" s="277"/>
      <c r="U47" s="278"/>
      <c r="V47" s="278"/>
      <c r="W47" s="278"/>
      <c r="X47" s="278"/>
      <c r="Y47" s="278"/>
      <c r="Z47" s="278"/>
      <c r="AA47" s="278"/>
      <c r="AB47" s="278"/>
      <c r="AC47" s="278"/>
      <c r="AD47" s="278"/>
      <c r="AE47" s="278"/>
      <c r="AF47" s="278"/>
      <c r="AG47" s="279"/>
      <c r="AH47" s="326"/>
      <c r="AI47" s="326"/>
      <c r="AJ47" s="242"/>
      <c r="AK47" s="242"/>
      <c r="AL47" s="242"/>
      <c r="AM47" s="242"/>
      <c r="AN47" s="242"/>
      <c r="AO47" s="242"/>
      <c r="AP47" s="242"/>
      <c r="AQ47" s="242"/>
      <c r="AR47" s="242"/>
      <c r="AS47" s="242"/>
      <c r="AT47" s="242"/>
      <c r="AU47" s="615"/>
      <c r="AV47" s="255">
        <f>ROUND(AJ47*AP47,0)</f>
        <v>0</v>
      </c>
      <c r="AW47" s="242"/>
      <c r="AX47" s="242"/>
      <c r="AY47" s="242"/>
      <c r="AZ47" s="242"/>
      <c r="BA47" s="242"/>
      <c r="BB47" s="242"/>
      <c r="BC47" s="256"/>
      <c r="BD47" s="715"/>
      <c r="BE47" s="361"/>
      <c r="BF47" s="361"/>
      <c r="BG47" s="716"/>
    </row>
    <row r="48" spans="2:59" ht="6" customHeight="1">
      <c r="B48" s="183"/>
      <c r="C48" s="183"/>
      <c r="D48" s="183"/>
      <c r="E48" s="183"/>
      <c r="F48" s="493"/>
      <c r="G48" s="493"/>
      <c r="H48" s="493"/>
      <c r="I48" s="493"/>
      <c r="J48" s="493"/>
      <c r="K48" s="493"/>
      <c r="L48" s="493"/>
      <c r="M48" s="493"/>
      <c r="N48" s="493"/>
      <c r="O48" s="493"/>
      <c r="P48" s="636"/>
      <c r="Q48" s="292"/>
      <c r="R48" s="292"/>
      <c r="S48" s="292"/>
      <c r="T48" s="280"/>
      <c r="U48" s="281"/>
      <c r="V48" s="281"/>
      <c r="W48" s="281"/>
      <c r="X48" s="281"/>
      <c r="Y48" s="281"/>
      <c r="Z48" s="281"/>
      <c r="AA48" s="281"/>
      <c r="AB48" s="281"/>
      <c r="AC48" s="281"/>
      <c r="AD48" s="281"/>
      <c r="AE48" s="281"/>
      <c r="AF48" s="281"/>
      <c r="AG48" s="282"/>
      <c r="AH48" s="326"/>
      <c r="AI48" s="326"/>
      <c r="AJ48" s="242"/>
      <c r="AK48" s="242"/>
      <c r="AL48" s="242"/>
      <c r="AM48" s="242"/>
      <c r="AN48" s="242"/>
      <c r="AO48" s="242"/>
      <c r="AP48" s="242"/>
      <c r="AQ48" s="242"/>
      <c r="AR48" s="242"/>
      <c r="AS48" s="242"/>
      <c r="AT48" s="242"/>
      <c r="AU48" s="615"/>
      <c r="AV48" s="255"/>
      <c r="AW48" s="242"/>
      <c r="AX48" s="242"/>
      <c r="AY48" s="242"/>
      <c r="AZ48" s="242"/>
      <c r="BA48" s="242"/>
      <c r="BB48" s="242"/>
      <c r="BC48" s="256"/>
      <c r="BD48" s="711"/>
      <c r="BE48" s="364"/>
      <c r="BF48" s="364"/>
      <c r="BG48" s="712"/>
    </row>
    <row r="49" spans="2:59" ht="12" customHeight="1">
      <c r="B49" s="183"/>
      <c r="C49" s="183"/>
      <c r="D49" s="183"/>
      <c r="E49" s="183"/>
      <c r="F49" s="493"/>
      <c r="G49" s="493"/>
      <c r="H49" s="493"/>
      <c r="I49" s="493"/>
      <c r="J49" s="493"/>
      <c r="K49" s="493"/>
      <c r="L49" s="493"/>
      <c r="M49" s="493"/>
      <c r="N49" s="493"/>
      <c r="O49" s="493"/>
      <c r="P49" s="636"/>
      <c r="Q49" s="292"/>
      <c r="R49" s="292"/>
      <c r="S49" s="292"/>
      <c r="T49" s="283"/>
      <c r="U49" s="284"/>
      <c r="V49" s="284"/>
      <c r="W49" s="284"/>
      <c r="X49" s="284"/>
      <c r="Y49" s="284"/>
      <c r="Z49" s="284"/>
      <c r="AA49" s="284"/>
      <c r="AB49" s="284"/>
      <c r="AC49" s="284"/>
      <c r="AD49" s="284"/>
      <c r="AE49" s="284"/>
      <c r="AF49" s="284"/>
      <c r="AG49" s="285"/>
      <c r="AH49" s="326"/>
      <c r="AI49" s="326"/>
      <c r="AJ49" s="242"/>
      <c r="AK49" s="242"/>
      <c r="AL49" s="242"/>
      <c r="AM49" s="242"/>
      <c r="AN49" s="242"/>
      <c r="AO49" s="242"/>
      <c r="AP49" s="242"/>
      <c r="AQ49" s="242"/>
      <c r="AR49" s="242"/>
      <c r="AS49" s="242"/>
      <c r="AT49" s="242"/>
      <c r="AU49" s="615"/>
      <c r="AV49" s="255"/>
      <c r="AW49" s="242"/>
      <c r="AX49" s="242"/>
      <c r="AY49" s="242"/>
      <c r="AZ49" s="242"/>
      <c r="BA49" s="242"/>
      <c r="BB49" s="242"/>
      <c r="BC49" s="256"/>
      <c r="BD49" s="713"/>
      <c r="BE49" s="367"/>
      <c r="BF49" s="367"/>
      <c r="BG49" s="714"/>
    </row>
    <row r="50" spans="2:59" ht="6" customHeight="1">
      <c r="B50" s="183"/>
      <c r="C50" s="183"/>
      <c r="D50" s="183"/>
      <c r="E50" s="183"/>
      <c r="F50" s="493"/>
      <c r="G50" s="493"/>
      <c r="H50" s="493"/>
      <c r="I50" s="493"/>
      <c r="J50" s="493"/>
      <c r="K50" s="493"/>
      <c r="L50" s="493"/>
      <c r="M50" s="493"/>
      <c r="N50" s="493"/>
      <c r="O50" s="493"/>
      <c r="P50" s="636"/>
      <c r="Q50" s="292"/>
      <c r="R50" s="292"/>
      <c r="S50" s="292"/>
      <c r="T50" s="277"/>
      <c r="U50" s="278"/>
      <c r="V50" s="278"/>
      <c r="W50" s="278"/>
      <c r="X50" s="278"/>
      <c r="Y50" s="278"/>
      <c r="Z50" s="278"/>
      <c r="AA50" s="278"/>
      <c r="AB50" s="278"/>
      <c r="AC50" s="278"/>
      <c r="AD50" s="278"/>
      <c r="AE50" s="278"/>
      <c r="AF50" s="278"/>
      <c r="AG50" s="279"/>
      <c r="AH50" s="326"/>
      <c r="AI50" s="326"/>
      <c r="AJ50" s="242"/>
      <c r="AK50" s="242"/>
      <c r="AL50" s="242"/>
      <c r="AM50" s="242"/>
      <c r="AN50" s="242"/>
      <c r="AO50" s="242"/>
      <c r="AP50" s="242"/>
      <c r="AQ50" s="242"/>
      <c r="AR50" s="242"/>
      <c r="AS50" s="242"/>
      <c r="AT50" s="242"/>
      <c r="AU50" s="615"/>
      <c r="AV50" s="255">
        <f>ROUND(AJ50*AP50,0)</f>
        <v>0</v>
      </c>
      <c r="AW50" s="242"/>
      <c r="AX50" s="242"/>
      <c r="AY50" s="242"/>
      <c r="AZ50" s="242"/>
      <c r="BA50" s="242"/>
      <c r="BB50" s="242"/>
      <c r="BC50" s="256"/>
      <c r="BD50" s="715"/>
      <c r="BE50" s="361"/>
      <c r="BF50" s="361"/>
      <c r="BG50" s="716"/>
    </row>
    <row r="51" spans="2:59" ht="6" customHeight="1">
      <c r="B51" s="183"/>
      <c r="C51" s="183"/>
      <c r="D51" s="183"/>
      <c r="E51" s="183"/>
      <c r="F51" s="493"/>
      <c r="G51" s="493"/>
      <c r="H51" s="493"/>
      <c r="I51" s="493"/>
      <c r="J51" s="493"/>
      <c r="K51" s="493"/>
      <c r="L51" s="493"/>
      <c r="M51" s="493"/>
      <c r="N51" s="493"/>
      <c r="O51" s="493"/>
      <c r="P51" s="636"/>
      <c r="Q51" s="292"/>
      <c r="R51" s="292"/>
      <c r="S51" s="292"/>
      <c r="T51" s="280"/>
      <c r="U51" s="281"/>
      <c r="V51" s="281"/>
      <c r="W51" s="281"/>
      <c r="X51" s="281"/>
      <c r="Y51" s="281"/>
      <c r="Z51" s="281"/>
      <c r="AA51" s="281"/>
      <c r="AB51" s="281"/>
      <c r="AC51" s="281"/>
      <c r="AD51" s="281"/>
      <c r="AE51" s="281"/>
      <c r="AF51" s="281"/>
      <c r="AG51" s="282"/>
      <c r="AH51" s="326"/>
      <c r="AI51" s="326"/>
      <c r="AJ51" s="242"/>
      <c r="AK51" s="242"/>
      <c r="AL51" s="242"/>
      <c r="AM51" s="242"/>
      <c r="AN51" s="242"/>
      <c r="AO51" s="242"/>
      <c r="AP51" s="242"/>
      <c r="AQ51" s="242"/>
      <c r="AR51" s="242"/>
      <c r="AS51" s="242"/>
      <c r="AT51" s="242"/>
      <c r="AU51" s="615"/>
      <c r="AV51" s="255"/>
      <c r="AW51" s="242"/>
      <c r="AX51" s="242"/>
      <c r="AY51" s="242"/>
      <c r="AZ51" s="242"/>
      <c r="BA51" s="242"/>
      <c r="BB51" s="242"/>
      <c r="BC51" s="256"/>
      <c r="BD51" s="711"/>
      <c r="BE51" s="364"/>
      <c r="BF51" s="364"/>
      <c r="BG51" s="712"/>
    </row>
    <row r="52" spans="2:59" ht="12" customHeight="1">
      <c r="B52" s="183"/>
      <c r="C52" s="183"/>
      <c r="D52" s="183"/>
      <c r="E52" s="183"/>
      <c r="F52" s="493"/>
      <c r="G52" s="493"/>
      <c r="H52" s="493"/>
      <c r="I52" s="493"/>
      <c r="J52" s="493"/>
      <c r="K52" s="493"/>
      <c r="L52" s="493"/>
      <c r="M52" s="493"/>
      <c r="N52" s="493"/>
      <c r="O52" s="493"/>
      <c r="P52" s="636"/>
      <c r="Q52" s="292"/>
      <c r="R52" s="292"/>
      <c r="S52" s="292"/>
      <c r="T52" s="283"/>
      <c r="U52" s="284"/>
      <c r="V52" s="284"/>
      <c r="W52" s="284"/>
      <c r="X52" s="284"/>
      <c r="Y52" s="284"/>
      <c r="Z52" s="284"/>
      <c r="AA52" s="284"/>
      <c r="AB52" s="284"/>
      <c r="AC52" s="284"/>
      <c r="AD52" s="284"/>
      <c r="AE52" s="284"/>
      <c r="AF52" s="284"/>
      <c r="AG52" s="285"/>
      <c r="AH52" s="326"/>
      <c r="AI52" s="326"/>
      <c r="AJ52" s="242"/>
      <c r="AK52" s="242"/>
      <c r="AL52" s="242"/>
      <c r="AM52" s="242"/>
      <c r="AN52" s="242"/>
      <c r="AO52" s="242"/>
      <c r="AP52" s="242"/>
      <c r="AQ52" s="242"/>
      <c r="AR52" s="242"/>
      <c r="AS52" s="242"/>
      <c r="AT52" s="242"/>
      <c r="AU52" s="615"/>
      <c r="AV52" s="255"/>
      <c r="AW52" s="242"/>
      <c r="AX52" s="242"/>
      <c r="AY52" s="242"/>
      <c r="AZ52" s="242"/>
      <c r="BA52" s="242"/>
      <c r="BB52" s="242"/>
      <c r="BC52" s="256"/>
      <c r="BD52" s="713"/>
      <c r="BE52" s="367"/>
      <c r="BF52" s="367"/>
      <c r="BG52" s="714"/>
    </row>
    <row r="53" spans="2:59" ht="6" customHeight="1">
      <c r="B53" s="183"/>
      <c r="C53" s="183"/>
      <c r="D53" s="183"/>
      <c r="E53" s="183"/>
      <c r="F53" s="493"/>
      <c r="G53" s="493"/>
      <c r="H53" s="493"/>
      <c r="I53" s="493"/>
      <c r="J53" s="493"/>
      <c r="K53" s="493"/>
      <c r="L53" s="493"/>
      <c r="M53" s="493"/>
      <c r="N53" s="493"/>
      <c r="O53" s="493"/>
      <c r="P53" s="636"/>
      <c r="Q53" s="292"/>
      <c r="R53" s="292"/>
      <c r="S53" s="292"/>
      <c r="T53" s="277"/>
      <c r="U53" s="278"/>
      <c r="V53" s="278"/>
      <c r="W53" s="278"/>
      <c r="X53" s="278"/>
      <c r="Y53" s="278"/>
      <c r="Z53" s="278"/>
      <c r="AA53" s="278"/>
      <c r="AB53" s="278"/>
      <c r="AC53" s="278"/>
      <c r="AD53" s="278"/>
      <c r="AE53" s="278"/>
      <c r="AF53" s="278"/>
      <c r="AG53" s="279"/>
      <c r="AH53" s="326"/>
      <c r="AI53" s="326"/>
      <c r="AJ53" s="242"/>
      <c r="AK53" s="242"/>
      <c r="AL53" s="242"/>
      <c r="AM53" s="242"/>
      <c r="AN53" s="242"/>
      <c r="AO53" s="242"/>
      <c r="AP53" s="242"/>
      <c r="AQ53" s="242"/>
      <c r="AR53" s="242"/>
      <c r="AS53" s="242"/>
      <c r="AT53" s="242"/>
      <c r="AU53" s="615"/>
      <c r="AV53" s="255">
        <f>ROUND(AJ53*AP53,0)</f>
        <v>0</v>
      </c>
      <c r="AW53" s="242"/>
      <c r="AX53" s="242"/>
      <c r="AY53" s="242"/>
      <c r="AZ53" s="242"/>
      <c r="BA53" s="242"/>
      <c r="BB53" s="242"/>
      <c r="BC53" s="256"/>
      <c r="BD53" s="715"/>
      <c r="BE53" s="361"/>
      <c r="BF53" s="361"/>
      <c r="BG53" s="716"/>
    </row>
    <row r="54" spans="2:59" ht="6" customHeight="1">
      <c r="B54" s="183"/>
      <c r="C54" s="183"/>
      <c r="D54" s="183"/>
      <c r="E54" s="183"/>
      <c r="F54" s="493"/>
      <c r="G54" s="493"/>
      <c r="H54" s="493"/>
      <c r="I54" s="493"/>
      <c r="J54" s="493"/>
      <c r="K54" s="493"/>
      <c r="L54" s="493"/>
      <c r="M54" s="493"/>
      <c r="N54" s="493"/>
      <c r="O54" s="493"/>
      <c r="P54" s="636"/>
      <c r="Q54" s="292"/>
      <c r="R54" s="292"/>
      <c r="S54" s="292"/>
      <c r="T54" s="280"/>
      <c r="U54" s="281"/>
      <c r="V54" s="281"/>
      <c r="W54" s="281"/>
      <c r="X54" s="281"/>
      <c r="Y54" s="281"/>
      <c r="Z54" s="281"/>
      <c r="AA54" s="281"/>
      <c r="AB54" s="281"/>
      <c r="AC54" s="281"/>
      <c r="AD54" s="281"/>
      <c r="AE54" s="281"/>
      <c r="AF54" s="281"/>
      <c r="AG54" s="282"/>
      <c r="AH54" s="326"/>
      <c r="AI54" s="326"/>
      <c r="AJ54" s="242"/>
      <c r="AK54" s="242"/>
      <c r="AL54" s="242"/>
      <c r="AM54" s="242"/>
      <c r="AN54" s="242"/>
      <c r="AO54" s="242"/>
      <c r="AP54" s="242"/>
      <c r="AQ54" s="242"/>
      <c r="AR54" s="242"/>
      <c r="AS54" s="242"/>
      <c r="AT54" s="242"/>
      <c r="AU54" s="615"/>
      <c r="AV54" s="255"/>
      <c r="AW54" s="242"/>
      <c r="AX54" s="242"/>
      <c r="AY54" s="242"/>
      <c r="AZ54" s="242"/>
      <c r="BA54" s="242"/>
      <c r="BB54" s="242"/>
      <c r="BC54" s="256"/>
      <c r="BD54" s="711"/>
      <c r="BE54" s="364"/>
      <c r="BF54" s="364"/>
      <c r="BG54" s="712"/>
    </row>
    <row r="55" spans="2:59" ht="12" customHeight="1">
      <c r="B55" s="183"/>
      <c r="C55" s="183"/>
      <c r="D55" s="183"/>
      <c r="E55" s="183"/>
      <c r="F55" s="493"/>
      <c r="G55" s="493"/>
      <c r="H55" s="493"/>
      <c r="I55" s="493"/>
      <c r="J55" s="493"/>
      <c r="K55" s="493"/>
      <c r="L55" s="493"/>
      <c r="M55" s="493"/>
      <c r="N55" s="493"/>
      <c r="O55" s="493"/>
      <c r="P55" s="636"/>
      <c r="Q55" s="292"/>
      <c r="R55" s="292"/>
      <c r="S55" s="292"/>
      <c r="T55" s="283"/>
      <c r="U55" s="284"/>
      <c r="V55" s="284"/>
      <c r="W55" s="284"/>
      <c r="X55" s="284"/>
      <c r="Y55" s="284"/>
      <c r="Z55" s="284"/>
      <c r="AA55" s="284"/>
      <c r="AB55" s="284"/>
      <c r="AC55" s="284"/>
      <c r="AD55" s="284"/>
      <c r="AE55" s="284"/>
      <c r="AF55" s="284"/>
      <c r="AG55" s="285"/>
      <c r="AH55" s="326"/>
      <c r="AI55" s="326"/>
      <c r="AJ55" s="242"/>
      <c r="AK55" s="242"/>
      <c r="AL55" s="242"/>
      <c r="AM55" s="242"/>
      <c r="AN55" s="242"/>
      <c r="AO55" s="242"/>
      <c r="AP55" s="242"/>
      <c r="AQ55" s="242"/>
      <c r="AR55" s="242"/>
      <c r="AS55" s="242"/>
      <c r="AT55" s="242"/>
      <c r="AU55" s="615"/>
      <c r="AV55" s="255"/>
      <c r="AW55" s="242"/>
      <c r="AX55" s="242"/>
      <c r="AY55" s="242"/>
      <c r="AZ55" s="242"/>
      <c r="BA55" s="242"/>
      <c r="BB55" s="242"/>
      <c r="BC55" s="256"/>
      <c r="BD55" s="713"/>
      <c r="BE55" s="367"/>
      <c r="BF55" s="367"/>
      <c r="BG55" s="714"/>
    </row>
    <row r="56" spans="2:59" ht="6" customHeight="1">
      <c r="B56" s="183"/>
      <c r="C56" s="183"/>
      <c r="D56" s="183"/>
      <c r="E56" s="183"/>
      <c r="F56" s="493"/>
      <c r="G56" s="493"/>
      <c r="H56" s="493"/>
      <c r="I56" s="493"/>
      <c r="J56" s="493"/>
      <c r="K56" s="493"/>
      <c r="L56" s="493"/>
      <c r="M56" s="493"/>
      <c r="N56" s="493"/>
      <c r="O56" s="493"/>
      <c r="P56" s="636"/>
      <c r="Q56" s="292"/>
      <c r="R56" s="292"/>
      <c r="S56" s="292"/>
      <c r="T56" s="277"/>
      <c r="U56" s="278"/>
      <c r="V56" s="278"/>
      <c r="W56" s="278"/>
      <c r="X56" s="278"/>
      <c r="Y56" s="278"/>
      <c r="Z56" s="278"/>
      <c r="AA56" s="278"/>
      <c r="AB56" s="278"/>
      <c r="AC56" s="278"/>
      <c r="AD56" s="278"/>
      <c r="AE56" s="278"/>
      <c r="AF56" s="278"/>
      <c r="AG56" s="279"/>
      <c r="AH56" s="326"/>
      <c r="AI56" s="326"/>
      <c r="AJ56" s="242"/>
      <c r="AK56" s="242"/>
      <c r="AL56" s="242"/>
      <c r="AM56" s="242"/>
      <c r="AN56" s="242"/>
      <c r="AO56" s="242"/>
      <c r="AP56" s="242"/>
      <c r="AQ56" s="242"/>
      <c r="AR56" s="242"/>
      <c r="AS56" s="242"/>
      <c r="AT56" s="242"/>
      <c r="AU56" s="615"/>
      <c r="AV56" s="255">
        <f>ROUND(AJ56*AP56,0)</f>
        <v>0</v>
      </c>
      <c r="AW56" s="242"/>
      <c r="AX56" s="242"/>
      <c r="AY56" s="242"/>
      <c r="AZ56" s="242"/>
      <c r="BA56" s="242"/>
      <c r="BB56" s="242"/>
      <c r="BC56" s="256"/>
      <c r="BD56" s="715"/>
      <c r="BE56" s="361"/>
      <c r="BF56" s="361"/>
      <c r="BG56" s="716"/>
    </row>
    <row r="57" spans="2:59" ht="6" customHeight="1">
      <c r="B57" s="183"/>
      <c r="C57" s="183"/>
      <c r="D57" s="183"/>
      <c r="E57" s="183"/>
      <c r="F57" s="493"/>
      <c r="G57" s="493"/>
      <c r="H57" s="493"/>
      <c r="I57" s="493"/>
      <c r="J57" s="493"/>
      <c r="K57" s="493"/>
      <c r="L57" s="493"/>
      <c r="M57" s="493"/>
      <c r="N57" s="493"/>
      <c r="O57" s="493"/>
      <c r="P57" s="636"/>
      <c r="Q57" s="292"/>
      <c r="R57" s="292"/>
      <c r="S57" s="292"/>
      <c r="T57" s="280"/>
      <c r="U57" s="281"/>
      <c r="V57" s="281"/>
      <c r="W57" s="281"/>
      <c r="X57" s="281"/>
      <c r="Y57" s="281"/>
      <c r="Z57" s="281"/>
      <c r="AA57" s="281"/>
      <c r="AB57" s="281"/>
      <c r="AC57" s="281"/>
      <c r="AD57" s="281"/>
      <c r="AE57" s="281"/>
      <c r="AF57" s="281"/>
      <c r="AG57" s="282"/>
      <c r="AH57" s="326"/>
      <c r="AI57" s="326"/>
      <c r="AJ57" s="242"/>
      <c r="AK57" s="242"/>
      <c r="AL57" s="242"/>
      <c r="AM57" s="242"/>
      <c r="AN57" s="242"/>
      <c r="AO57" s="242"/>
      <c r="AP57" s="242"/>
      <c r="AQ57" s="242"/>
      <c r="AR57" s="242"/>
      <c r="AS57" s="242"/>
      <c r="AT57" s="242"/>
      <c r="AU57" s="615"/>
      <c r="AV57" s="255"/>
      <c r="AW57" s="242"/>
      <c r="AX57" s="242"/>
      <c r="AY57" s="242"/>
      <c r="AZ57" s="242"/>
      <c r="BA57" s="242"/>
      <c r="BB57" s="242"/>
      <c r="BC57" s="256"/>
      <c r="BD57" s="711"/>
      <c r="BE57" s="364"/>
      <c r="BF57" s="364"/>
      <c r="BG57" s="712"/>
    </row>
    <row r="58" spans="2:59" ht="12" customHeight="1">
      <c r="B58" s="183"/>
      <c r="C58" s="183"/>
      <c r="D58" s="183"/>
      <c r="E58" s="183"/>
      <c r="F58" s="493"/>
      <c r="G58" s="493"/>
      <c r="H58" s="493"/>
      <c r="I58" s="493"/>
      <c r="J58" s="493"/>
      <c r="K58" s="493"/>
      <c r="L58" s="493"/>
      <c r="M58" s="493"/>
      <c r="N58" s="493"/>
      <c r="O58" s="493"/>
      <c r="P58" s="636"/>
      <c r="Q58" s="292"/>
      <c r="R58" s="292"/>
      <c r="S58" s="292"/>
      <c r="T58" s="283"/>
      <c r="U58" s="284"/>
      <c r="V58" s="284"/>
      <c r="W58" s="284"/>
      <c r="X58" s="284"/>
      <c r="Y58" s="284"/>
      <c r="Z58" s="284"/>
      <c r="AA58" s="284"/>
      <c r="AB58" s="284"/>
      <c r="AC58" s="284"/>
      <c r="AD58" s="284"/>
      <c r="AE58" s="284"/>
      <c r="AF58" s="284"/>
      <c r="AG58" s="285"/>
      <c r="AH58" s="326"/>
      <c r="AI58" s="326"/>
      <c r="AJ58" s="242"/>
      <c r="AK58" s="242"/>
      <c r="AL58" s="242"/>
      <c r="AM58" s="242"/>
      <c r="AN58" s="242"/>
      <c r="AO58" s="242"/>
      <c r="AP58" s="242"/>
      <c r="AQ58" s="242"/>
      <c r="AR58" s="242"/>
      <c r="AS58" s="242"/>
      <c r="AT58" s="242"/>
      <c r="AU58" s="615"/>
      <c r="AV58" s="255"/>
      <c r="AW58" s="242"/>
      <c r="AX58" s="242"/>
      <c r="AY58" s="242"/>
      <c r="AZ58" s="242"/>
      <c r="BA58" s="242"/>
      <c r="BB58" s="242"/>
      <c r="BC58" s="256"/>
      <c r="BD58" s="713"/>
      <c r="BE58" s="367"/>
      <c r="BF58" s="367"/>
      <c r="BG58" s="714"/>
    </row>
    <row r="59" spans="2:59" ht="6" customHeight="1">
      <c r="B59" s="183"/>
      <c r="C59" s="183"/>
      <c r="D59" s="183"/>
      <c r="E59" s="183"/>
      <c r="F59" s="493"/>
      <c r="G59" s="493"/>
      <c r="H59" s="493"/>
      <c r="I59" s="493"/>
      <c r="J59" s="493"/>
      <c r="K59" s="493"/>
      <c r="L59" s="493"/>
      <c r="M59" s="493"/>
      <c r="N59" s="493"/>
      <c r="O59" s="493"/>
      <c r="P59" s="636"/>
      <c r="Q59" s="292"/>
      <c r="R59" s="292"/>
      <c r="S59" s="292"/>
      <c r="T59" s="277"/>
      <c r="U59" s="278"/>
      <c r="V59" s="278"/>
      <c r="W59" s="278"/>
      <c r="X59" s="278"/>
      <c r="Y59" s="278"/>
      <c r="Z59" s="278"/>
      <c r="AA59" s="278"/>
      <c r="AB59" s="278"/>
      <c r="AC59" s="278"/>
      <c r="AD59" s="278"/>
      <c r="AE59" s="278"/>
      <c r="AF59" s="278"/>
      <c r="AG59" s="279"/>
      <c r="AH59" s="326"/>
      <c r="AI59" s="326"/>
      <c r="AJ59" s="242"/>
      <c r="AK59" s="242"/>
      <c r="AL59" s="242"/>
      <c r="AM59" s="242"/>
      <c r="AN59" s="242"/>
      <c r="AO59" s="242"/>
      <c r="AP59" s="242"/>
      <c r="AQ59" s="242"/>
      <c r="AR59" s="242"/>
      <c r="AS59" s="242"/>
      <c r="AT59" s="242"/>
      <c r="AU59" s="615"/>
      <c r="AV59" s="255">
        <f>ROUND(AJ59*AP59,0)</f>
        <v>0</v>
      </c>
      <c r="AW59" s="242"/>
      <c r="AX59" s="242"/>
      <c r="AY59" s="242"/>
      <c r="AZ59" s="242"/>
      <c r="BA59" s="242"/>
      <c r="BB59" s="242"/>
      <c r="BC59" s="256"/>
      <c r="BD59" s="715"/>
      <c r="BE59" s="361"/>
      <c r="BF59" s="361"/>
      <c r="BG59" s="716"/>
    </row>
    <row r="60" spans="2:59" ht="6" customHeight="1">
      <c r="B60" s="183"/>
      <c r="C60" s="183"/>
      <c r="D60" s="183"/>
      <c r="E60" s="183"/>
      <c r="F60" s="493"/>
      <c r="G60" s="493"/>
      <c r="H60" s="493"/>
      <c r="I60" s="493"/>
      <c r="J60" s="493"/>
      <c r="K60" s="493"/>
      <c r="L60" s="493"/>
      <c r="M60" s="493"/>
      <c r="N60" s="493"/>
      <c r="O60" s="493"/>
      <c r="P60" s="636"/>
      <c r="Q60" s="292"/>
      <c r="R60" s="292"/>
      <c r="S60" s="292"/>
      <c r="T60" s="280"/>
      <c r="U60" s="281"/>
      <c r="V60" s="281"/>
      <c r="W60" s="281"/>
      <c r="X60" s="281"/>
      <c r="Y60" s="281"/>
      <c r="Z60" s="281"/>
      <c r="AA60" s="281"/>
      <c r="AB60" s="281"/>
      <c r="AC60" s="281"/>
      <c r="AD60" s="281"/>
      <c r="AE60" s="281"/>
      <c r="AF60" s="281"/>
      <c r="AG60" s="282"/>
      <c r="AH60" s="326"/>
      <c r="AI60" s="326"/>
      <c r="AJ60" s="242"/>
      <c r="AK60" s="242"/>
      <c r="AL60" s="242"/>
      <c r="AM60" s="242"/>
      <c r="AN60" s="242"/>
      <c r="AO60" s="242"/>
      <c r="AP60" s="242"/>
      <c r="AQ60" s="242"/>
      <c r="AR60" s="242"/>
      <c r="AS60" s="242"/>
      <c r="AT60" s="242"/>
      <c r="AU60" s="615"/>
      <c r="AV60" s="255"/>
      <c r="AW60" s="242"/>
      <c r="AX60" s="242"/>
      <c r="AY60" s="242"/>
      <c r="AZ60" s="242"/>
      <c r="BA60" s="242"/>
      <c r="BB60" s="242"/>
      <c r="BC60" s="256"/>
      <c r="BD60" s="711"/>
      <c r="BE60" s="364"/>
      <c r="BF60" s="364"/>
      <c r="BG60" s="712"/>
    </row>
    <row r="61" spans="2:59" ht="12" customHeight="1">
      <c r="B61" s="183"/>
      <c r="C61" s="183"/>
      <c r="D61" s="183"/>
      <c r="E61" s="183"/>
      <c r="F61" s="493"/>
      <c r="G61" s="493"/>
      <c r="H61" s="493"/>
      <c r="I61" s="493"/>
      <c r="J61" s="493"/>
      <c r="K61" s="493"/>
      <c r="L61" s="493"/>
      <c r="M61" s="493"/>
      <c r="N61" s="493"/>
      <c r="O61" s="493"/>
      <c r="P61" s="636"/>
      <c r="Q61" s="292"/>
      <c r="R61" s="292"/>
      <c r="S61" s="292"/>
      <c r="T61" s="283"/>
      <c r="U61" s="284"/>
      <c r="V61" s="284"/>
      <c r="W61" s="284"/>
      <c r="X61" s="284"/>
      <c r="Y61" s="284"/>
      <c r="Z61" s="284"/>
      <c r="AA61" s="284"/>
      <c r="AB61" s="284"/>
      <c r="AC61" s="284"/>
      <c r="AD61" s="284"/>
      <c r="AE61" s="284"/>
      <c r="AF61" s="284"/>
      <c r="AG61" s="285"/>
      <c r="AH61" s="326"/>
      <c r="AI61" s="326"/>
      <c r="AJ61" s="242"/>
      <c r="AK61" s="242"/>
      <c r="AL61" s="242"/>
      <c r="AM61" s="242"/>
      <c r="AN61" s="242"/>
      <c r="AO61" s="242"/>
      <c r="AP61" s="242"/>
      <c r="AQ61" s="242"/>
      <c r="AR61" s="242"/>
      <c r="AS61" s="242"/>
      <c r="AT61" s="242"/>
      <c r="AU61" s="615"/>
      <c r="AV61" s="255"/>
      <c r="AW61" s="242"/>
      <c r="AX61" s="242"/>
      <c r="AY61" s="242"/>
      <c r="AZ61" s="242"/>
      <c r="BA61" s="242"/>
      <c r="BB61" s="242"/>
      <c r="BC61" s="256"/>
      <c r="BD61" s="713"/>
      <c r="BE61" s="367"/>
      <c r="BF61" s="367"/>
      <c r="BG61" s="714"/>
    </row>
    <row r="62" spans="2:59" ht="6" customHeight="1">
      <c r="B62" s="183"/>
      <c r="C62" s="183"/>
      <c r="D62" s="183"/>
      <c r="E62" s="183"/>
      <c r="F62" s="493"/>
      <c r="G62" s="493"/>
      <c r="H62" s="493"/>
      <c r="I62" s="493"/>
      <c r="J62" s="493"/>
      <c r="K62" s="493"/>
      <c r="L62" s="493"/>
      <c r="M62" s="493"/>
      <c r="N62" s="493"/>
      <c r="O62" s="493"/>
      <c r="P62" s="636"/>
      <c r="Q62" s="292"/>
      <c r="R62" s="292"/>
      <c r="S62" s="292"/>
      <c r="T62" s="277"/>
      <c r="U62" s="278"/>
      <c r="V62" s="278"/>
      <c r="W62" s="278"/>
      <c r="X62" s="278"/>
      <c r="Y62" s="278"/>
      <c r="Z62" s="278"/>
      <c r="AA62" s="278"/>
      <c r="AB62" s="278"/>
      <c r="AC62" s="278"/>
      <c r="AD62" s="278"/>
      <c r="AE62" s="278"/>
      <c r="AF62" s="278"/>
      <c r="AG62" s="279"/>
      <c r="AH62" s="326"/>
      <c r="AI62" s="326"/>
      <c r="AJ62" s="242"/>
      <c r="AK62" s="242"/>
      <c r="AL62" s="242"/>
      <c r="AM62" s="242"/>
      <c r="AN62" s="242"/>
      <c r="AO62" s="242"/>
      <c r="AP62" s="242"/>
      <c r="AQ62" s="242"/>
      <c r="AR62" s="242"/>
      <c r="AS62" s="242"/>
      <c r="AT62" s="242"/>
      <c r="AU62" s="615"/>
      <c r="AV62" s="255">
        <f>ROUND(AJ62*AP62,0)</f>
        <v>0</v>
      </c>
      <c r="AW62" s="242"/>
      <c r="AX62" s="242"/>
      <c r="AY62" s="242"/>
      <c r="AZ62" s="242"/>
      <c r="BA62" s="242"/>
      <c r="BB62" s="242"/>
      <c r="BC62" s="256"/>
      <c r="BD62" s="715"/>
      <c r="BE62" s="361"/>
      <c r="BF62" s="361"/>
      <c r="BG62" s="716"/>
    </row>
    <row r="63" spans="2:59" ht="6" customHeight="1">
      <c r="B63" s="183"/>
      <c r="C63" s="183"/>
      <c r="D63" s="183"/>
      <c r="E63" s="183"/>
      <c r="F63" s="493"/>
      <c r="G63" s="493"/>
      <c r="H63" s="493"/>
      <c r="I63" s="493"/>
      <c r="J63" s="493"/>
      <c r="K63" s="493"/>
      <c r="L63" s="493"/>
      <c r="M63" s="493"/>
      <c r="N63" s="493"/>
      <c r="O63" s="493"/>
      <c r="P63" s="636"/>
      <c r="Q63" s="292"/>
      <c r="R63" s="292"/>
      <c r="S63" s="292"/>
      <c r="T63" s="280"/>
      <c r="U63" s="281"/>
      <c r="V63" s="281"/>
      <c r="W63" s="281"/>
      <c r="X63" s="281"/>
      <c r="Y63" s="281"/>
      <c r="Z63" s="281"/>
      <c r="AA63" s="281"/>
      <c r="AB63" s="281"/>
      <c r="AC63" s="281"/>
      <c r="AD63" s="281"/>
      <c r="AE63" s="281"/>
      <c r="AF63" s="281"/>
      <c r="AG63" s="282"/>
      <c r="AH63" s="326"/>
      <c r="AI63" s="326"/>
      <c r="AJ63" s="242"/>
      <c r="AK63" s="242"/>
      <c r="AL63" s="242"/>
      <c r="AM63" s="242"/>
      <c r="AN63" s="242"/>
      <c r="AO63" s="242"/>
      <c r="AP63" s="242"/>
      <c r="AQ63" s="242"/>
      <c r="AR63" s="242"/>
      <c r="AS63" s="242"/>
      <c r="AT63" s="242"/>
      <c r="AU63" s="615"/>
      <c r="AV63" s="255"/>
      <c r="AW63" s="242"/>
      <c r="AX63" s="242"/>
      <c r="AY63" s="242"/>
      <c r="AZ63" s="242"/>
      <c r="BA63" s="242"/>
      <c r="BB63" s="242"/>
      <c r="BC63" s="256"/>
      <c r="BD63" s="711"/>
      <c r="BE63" s="364"/>
      <c r="BF63" s="364"/>
      <c r="BG63" s="712"/>
    </row>
    <row r="64" spans="2:59" ht="12" customHeight="1">
      <c r="B64" s="183"/>
      <c r="C64" s="183"/>
      <c r="D64" s="183"/>
      <c r="E64" s="183"/>
      <c r="F64" s="493"/>
      <c r="G64" s="493"/>
      <c r="H64" s="493"/>
      <c r="I64" s="493"/>
      <c r="J64" s="493"/>
      <c r="K64" s="493"/>
      <c r="L64" s="493"/>
      <c r="M64" s="493"/>
      <c r="N64" s="493"/>
      <c r="O64" s="493"/>
      <c r="P64" s="636"/>
      <c r="Q64" s="292"/>
      <c r="R64" s="292"/>
      <c r="S64" s="292"/>
      <c r="T64" s="283"/>
      <c r="U64" s="284"/>
      <c r="V64" s="284"/>
      <c r="W64" s="284"/>
      <c r="X64" s="284"/>
      <c r="Y64" s="284"/>
      <c r="Z64" s="284"/>
      <c r="AA64" s="284"/>
      <c r="AB64" s="284"/>
      <c r="AC64" s="284"/>
      <c r="AD64" s="284"/>
      <c r="AE64" s="284"/>
      <c r="AF64" s="284"/>
      <c r="AG64" s="285"/>
      <c r="AH64" s="326"/>
      <c r="AI64" s="326"/>
      <c r="AJ64" s="242"/>
      <c r="AK64" s="242"/>
      <c r="AL64" s="242"/>
      <c r="AM64" s="242"/>
      <c r="AN64" s="242"/>
      <c r="AO64" s="242"/>
      <c r="AP64" s="242"/>
      <c r="AQ64" s="242"/>
      <c r="AR64" s="242"/>
      <c r="AS64" s="242"/>
      <c r="AT64" s="242"/>
      <c r="AU64" s="615"/>
      <c r="AV64" s="255"/>
      <c r="AW64" s="242"/>
      <c r="AX64" s="242"/>
      <c r="AY64" s="242"/>
      <c r="AZ64" s="242"/>
      <c r="BA64" s="242"/>
      <c r="BB64" s="242"/>
      <c r="BC64" s="256"/>
      <c r="BD64" s="713"/>
      <c r="BE64" s="367"/>
      <c r="BF64" s="367"/>
      <c r="BG64" s="714"/>
    </row>
    <row r="65" spans="2:59" ht="6" customHeight="1">
      <c r="B65" s="183"/>
      <c r="C65" s="183"/>
      <c r="D65" s="183"/>
      <c r="E65" s="183"/>
      <c r="F65" s="493"/>
      <c r="G65" s="493"/>
      <c r="H65" s="493"/>
      <c r="I65" s="493"/>
      <c r="J65" s="493"/>
      <c r="K65" s="493"/>
      <c r="L65" s="493"/>
      <c r="M65" s="493"/>
      <c r="N65" s="493"/>
      <c r="O65" s="493"/>
      <c r="P65" s="636"/>
      <c r="Q65" s="292"/>
      <c r="R65" s="292"/>
      <c r="S65" s="292"/>
      <c r="T65" s="277"/>
      <c r="U65" s="278"/>
      <c r="V65" s="278"/>
      <c r="W65" s="278"/>
      <c r="X65" s="278"/>
      <c r="Y65" s="278"/>
      <c r="Z65" s="278"/>
      <c r="AA65" s="278"/>
      <c r="AB65" s="278"/>
      <c r="AC65" s="278"/>
      <c r="AD65" s="278"/>
      <c r="AE65" s="278"/>
      <c r="AF65" s="278"/>
      <c r="AG65" s="279"/>
      <c r="AH65" s="326"/>
      <c r="AI65" s="326"/>
      <c r="AJ65" s="242"/>
      <c r="AK65" s="242"/>
      <c r="AL65" s="242"/>
      <c r="AM65" s="242"/>
      <c r="AN65" s="242"/>
      <c r="AO65" s="242"/>
      <c r="AP65" s="242"/>
      <c r="AQ65" s="242"/>
      <c r="AR65" s="242"/>
      <c r="AS65" s="242"/>
      <c r="AT65" s="242"/>
      <c r="AU65" s="615"/>
      <c r="AV65" s="255">
        <f>ROUND(AJ65*AP65,0)</f>
        <v>0</v>
      </c>
      <c r="AW65" s="242"/>
      <c r="AX65" s="242"/>
      <c r="AY65" s="242"/>
      <c r="AZ65" s="242"/>
      <c r="BA65" s="242"/>
      <c r="BB65" s="242"/>
      <c r="BC65" s="256"/>
      <c r="BD65" s="715"/>
      <c r="BE65" s="361"/>
      <c r="BF65" s="361"/>
      <c r="BG65" s="716"/>
    </row>
    <row r="66" spans="2:59" ht="6" customHeight="1">
      <c r="B66" s="183"/>
      <c r="C66" s="183"/>
      <c r="D66" s="183"/>
      <c r="E66" s="183"/>
      <c r="F66" s="493"/>
      <c r="G66" s="493"/>
      <c r="H66" s="493"/>
      <c r="I66" s="493"/>
      <c r="J66" s="493"/>
      <c r="K66" s="493"/>
      <c r="L66" s="493"/>
      <c r="M66" s="493"/>
      <c r="N66" s="493"/>
      <c r="O66" s="493"/>
      <c r="P66" s="636"/>
      <c r="Q66" s="292"/>
      <c r="R66" s="292"/>
      <c r="S66" s="292"/>
      <c r="T66" s="280"/>
      <c r="U66" s="281"/>
      <c r="V66" s="281"/>
      <c r="W66" s="281"/>
      <c r="X66" s="281"/>
      <c r="Y66" s="281"/>
      <c r="Z66" s="281"/>
      <c r="AA66" s="281"/>
      <c r="AB66" s="281"/>
      <c r="AC66" s="281"/>
      <c r="AD66" s="281"/>
      <c r="AE66" s="281"/>
      <c r="AF66" s="281"/>
      <c r="AG66" s="282"/>
      <c r="AH66" s="326"/>
      <c r="AI66" s="326"/>
      <c r="AJ66" s="242"/>
      <c r="AK66" s="242"/>
      <c r="AL66" s="242"/>
      <c r="AM66" s="242"/>
      <c r="AN66" s="242"/>
      <c r="AO66" s="242"/>
      <c r="AP66" s="242"/>
      <c r="AQ66" s="242"/>
      <c r="AR66" s="242"/>
      <c r="AS66" s="242"/>
      <c r="AT66" s="242"/>
      <c r="AU66" s="615"/>
      <c r="AV66" s="255"/>
      <c r="AW66" s="242"/>
      <c r="AX66" s="242"/>
      <c r="AY66" s="242"/>
      <c r="AZ66" s="242"/>
      <c r="BA66" s="242"/>
      <c r="BB66" s="242"/>
      <c r="BC66" s="256"/>
      <c r="BD66" s="711"/>
      <c r="BE66" s="364"/>
      <c r="BF66" s="364"/>
      <c r="BG66" s="712"/>
    </row>
    <row r="67" spans="2:59" ht="12" customHeight="1">
      <c r="B67" s="183"/>
      <c r="C67" s="183"/>
      <c r="D67" s="183"/>
      <c r="E67" s="183"/>
      <c r="F67" s="493"/>
      <c r="G67" s="493"/>
      <c r="H67" s="493"/>
      <c r="I67" s="493"/>
      <c r="J67" s="493"/>
      <c r="K67" s="493"/>
      <c r="L67" s="493"/>
      <c r="M67" s="493"/>
      <c r="N67" s="493"/>
      <c r="O67" s="493"/>
      <c r="P67" s="636"/>
      <c r="Q67" s="292"/>
      <c r="R67" s="292"/>
      <c r="S67" s="292"/>
      <c r="T67" s="283"/>
      <c r="U67" s="284"/>
      <c r="V67" s="284"/>
      <c r="W67" s="284"/>
      <c r="X67" s="284"/>
      <c r="Y67" s="284"/>
      <c r="Z67" s="284"/>
      <c r="AA67" s="284"/>
      <c r="AB67" s="284"/>
      <c r="AC67" s="284"/>
      <c r="AD67" s="284"/>
      <c r="AE67" s="284"/>
      <c r="AF67" s="284"/>
      <c r="AG67" s="285"/>
      <c r="AH67" s="326"/>
      <c r="AI67" s="326"/>
      <c r="AJ67" s="242"/>
      <c r="AK67" s="242"/>
      <c r="AL67" s="242"/>
      <c r="AM67" s="242"/>
      <c r="AN67" s="242"/>
      <c r="AO67" s="242"/>
      <c r="AP67" s="242"/>
      <c r="AQ67" s="242"/>
      <c r="AR67" s="242"/>
      <c r="AS67" s="242"/>
      <c r="AT67" s="242"/>
      <c r="AU67" s="615"/>
      <c r="AV67" s="255"/>
      <c r="AW67" s="242"/>
      <c r="AX67" s="242"/>
      <c r="AY67" s="242"/>
      <c r="AZ67" s="242"/>
      <c r="BA67" s="242"/>
      <c r="BB67" s="242"/>
      <c r="BC67" s="256"/>
      <c r="BD67" s="713"/>
      <c r="BE67" s="367"/>
      <c r="BF67" s="367"/>
      <c r="BG67" s="714"/>
    </row>
    <row r="68" spans="2:59" ht="6" customHeight="1">
      <c r="B68" s="183"/>
      <c r="C68" s="183"/>
      <c r="D68" s="183"/>
      <c r="E68" s="183"/>
      <c r="F68" s="493"/>
      <c r="G68" s="493"/>
      <c r="H68" s="493"/>
      <c r="I68" s="493"/>
      <c r="J68" s="493"/>
      <c r="K68" s="493"/>
      <c r="L68" s="493"/>
      <c r="M68" s="493"/>
      <c r="N68" s="493"/>
      <c r="O68" s="493"/>
      <c r="P68" s="636"/>
      <c r="Q68" s="292"/>
      <c r="R68" s="292"/>
      <c r="S68" s="292"/>
      <c r="T68" s="277"/>
      <c r="U68" s="278"/>
      <c r="V68" s="278"/>
      <c r="W68" s="278"/>
      <c r="X68" s="278"/>
      <c r="Y68" s="278"/>
      <c r="Z68" s="278"/>
      <c r="AA68" s="278"/>
      <c r="AB68" s="278"/>
      <c r="AC68" s="278"/>
      <c r="AD68" s="278"/>
      <c r="AE68" s="278"/>
      <c r="AF68" s="278"/>
      <c r="AG68" s="279"/>
      <c r="AH68" s="326"/>
      <c r="AI68" s="326"/>
      <c r="AJ68" s="242"/>
      <c r="AK68" s="242"/>
      <c r="AL68" s="242"/>
      <c r="AM68" s="242"/>
      <c r="AN68" s="242"/>
      <c r="AO68" s="242"/>
      <c r="AP68" s="242"/>
      <c r="AQ68" s="242"/>
      <c r="AR68" s="242"/>
      <c r="AS68" s="242"/>
      <c r="AT68" s="242"/>
      <c r="AU68" s="615"/>
      <c r="AV68" s="255">
        <f>ROUND(AJ68*AP68,0)</f>
        <v>0</v>
      </c>
      <c r="AW68" s="242"/>
      <c r="AX68" s="242"/>
      <c r="AY68" s="242"/>
      <c r="AZ68" s="242"/>
      <c r="BA68" s="242"/>
      <c r="BB68" s="242"/>
      <c r="BC68" s="256"/>
      <c r="BD68" s="715"/>
      <c r="BE68" s="361"/>
      <c r="BF68" s="361"/>
      <c r="BG68" s="716"/>
    </row>
    <row r="69" spans="2:59" ht="6" customHeight="1">
      <c r="B69" s="183"/>
      <c r="C69" s="183"/>
      <c r="D69" s="183"/>
      <c r="E69" s="183"/>
      <c r="F69" s="493"/>
      <c r="G69" s="493"/>
      <c r="H69" s="493"/>
      <c r="I69" s="493"/>
      <c r="J69" s="493"/>
      <c r="K69" s="493"/>
      <c r="L69" s="493"/>
      <c r="M69" s="493"/>
      <c r="N69" s="493"/>
      <c r="O69" s="493"/>
      <c r="P69" s="636"/>
      <c r="Q69" s="292"/>
      <c r="R69" s="292"/>
      <c r="S69" s="292"/>
      <c r="T69" s="280"/>
      <c r="U69" s="281"/>
      <c r="V69" s="281"/>
      <c r="W69" s="281"/>
      <c r="X69" s="281"/>
      <c r="Y69" s="281"/>
      <c r="Z69" s="281"/>
      <c r="AA69" s="281"/>
      <c r="AB69" s="281"/>
      <c r="AC69" s="281"/>
      <c r="AD69" s="281"/>
      <c r="AE69" s="281"/>
      <c r="AF69" s="281"/>
      <c r="AG69" s="282"/>
      <c r="AH69" s="326"/>
      <c r="AI69" s="326"/>
      <c r="AJ69" s="242"/>
      <c r="AK69" s="242"/>
      <c r="AL69" s="242"/>
      <c r="AM69" s="242"/>
      <c r="AN69" s="242"/>
      <c r="AO69" s="242"/>
      <c r="AP69" s="242"/>
      <c r="AQ69" s="242"/>
      <c r="AR69" s="242"/>
      <c r="AS69" s="242"/>
      <c r="AT69" s="242"/>
      <c r="AU69" s="615"/>
      <c r="AV69" s="255"/>
      <c r="AW69" s="242"/>
      <c r="AX69" s="242"/>
      <c r="AY69" s="242"/>
      <c r="AZ69" s="242"/>
      <c r="BA69" s="242"/>
      <c r="BB69" s="242"/>
      <c r="BC69" s="256"/>
      <c r="BD69" s="711"/>
      <c r="BE69" s="364"/>
      <c r="BF69" s="364"/>
      <c r="BG69" s="712"/>
    </row>
    <row r="70" spans="2:59" ht="12" customHeight="1">
      <c r="B70" s="183"/>
      <c r="C70" s="183"/>
      <c r="D70" s="183"/>
      <c r="E70" s="183"/>
      <c r="F70" s="493"/>
      <c r="G70" s="493"/>
      <c r="H70" s="493"/>
      <c r="I70" s="493"/>
      <c r="J70" s="493"/>
      <c r="K70" s="493"/>
      <c r="L70" s="493"/>
      <c r="M70" s="493"/>
      <c r="N70" s="493"/>
      <c r="O70" s="493"/>
      <c r="P70" s="636"/>
      <c r="Q70" s="292"/>
      <c r="R70" s="292"/>
      <c r="S70" s="292"/>
      <c r="T70" s="283"/>
      <c r="U70" s="284"/>
      <c r="V70" s="284"/>
      <c r="W70" s="284"/>
      <c r="X70" s="284"/>
      <c r="Y70" s="284"/>
      <c r="Z70" s="284"/>
      <c r="AA70" s="284"/>
      <c r="AB70" s="284"/>
      <c r="AC70" s="284"/>
      <c r="AD70" s="284"/>
      <c r="AE70" s="284"/>
      <c r="AF70" s="284"/>
      <c r="AG70" s="285"/>
      <c r="AH70" s="326"/>
      <c r="AI70" s="326"/>
      <c r="AJ70" s="242"/>
      <c r="AK70" s="242"/>
      <c r="AL70" s="242"/>
      <c r="AM70" s="242"/>
      <c r="AN70" s="242"/>
      <c r="AO70" s="242"/>
      <c r="AP70" s="242"/>
      <c r="AQ70" s="242"/>
      <c r="AR70" s="242"/>
      <c r="AS70" s="242"/>
      <c r="AT70" s="242"/>
      <c r="AU70" s="615"/>
      <c r="AV70" s="255"/>
      <c r="AW70" s="242"/>
      <c r="AX70" s="242"/>
      <c r="AY70" s="242"/>
      <c r="AZ70" s="242"/>
      <c r="BA70" s="242"/>
      <c r="BB70" s="242"/>
      <c r="BC70" s="256"/>
      <c r="BD70" s="713"/>
      <c r="BE70" s="367"/>
      <c r="BF70" s="367"/>
      <c r="BG70" s="714"/>
    </row>
    <row r="71" spans="2:59" ht="6" customHeight="1">
      <c r="B71" s="183"/>
      <c r="C71" s="183"/>
      <c r="D71" s="183"/>
      <c r="E71" s="183"/>
      <c r="F71" s="493"/>
      <c r="G71" s="493"/>
      <c r="H71" s="493"/>
      <c r="I71" s="493"/>
      <c r="J71" s="493"/>
      <c r="K71" s="493"/>
      <c r="L71" s="493"/>
      <c r="M71" s="493"/>
      <c r="N71" s="493"/>
      <c r="O71" s="493"/>
      <c r="P71" s="636"/>
      <c r="Q71" s="292"/>
      <c r="R71" s="292"/>
      <c r="S71" s="292"/>
      <c r="T71" s="277"/>
      <c r="U71" s="278"/>
      <c r="V71" s="278"/>
      <c r="W71" s="278"/>
      <c r="X71" s="278"/>
      <c r="Y71" s="278"/>
      <c r="Z71" s="278"/>
      <c r="AA71" s="278"/>
      <c r="AB71" s="278"/>
      <c r="AC71" s="278"/>
      <c r="AD71" s="278"/>
      <c r="AE71" s="278"/>
      <c r="AF71" s="278"/>
      <c r="AG71" s="279"/>
      <c r="AH71" s="326"/>
      <c r="AI71" s="326"/>
      <c r="AJ71" s="242"/>
      <c r="AK71" s="242"/>
      <c r="AL71" s="242"/>
      <c r="AM71" s="242"/>
      <c r="AN71" s="242"/>
      <c r="AO71" s="242"/>
      <c r="AP71" s="242"/>
      <c r="AQ71" s="242"/>
      <c r="AR71" s="242"/>
      <c r="AS71" s="242"/>
      <c r="AT71" s="242"/>
      <c r="AU71" s="615"/>
      <c r="AV71" s="255">
        <f>ROUND(AJ71*AP71,0)</f>
        <v>0</v>
      </c>
      <c r="AW71" s="242"/>
      <c r="AX71" s="242"/>
      <c r="AY71" s="242"/>
      <c r="AZ71" s="242"/>
      <c r="BA71" s="242"/>
      <c r="BB71" s="242"/>
      <c r="BC71" s="256"/>
      <c r="BD71" s="715"/>
      <c r="BE71" s="361"/>
      <c r="BF71" s="361"/>
      <c r="BG71" s="716"/>
    </row>
    <row r="72" spans="2:59" ht="6" customHeight="1">
      <c r="B72" s="183"/>
      <c r="C72" s="183"/>
      <c r="D72" s="183"/>
      <c r="E72" s="183"/>
      <c r="F72" s="493"/>
      <c r="G72" s="493"/>
      <c r="H72" s="493"/>
      <c r="I72" s="493"/>
      <c r="J72" s="493"/>
      <c r="K72" s="493"/>
      <c r="L72" s="493"/>
      <c r="M72" s="493"/>
      <c r="N72" s="493"/>
      <c r="O72" s="493"/>
      <c r="P72" s="636"/>
      <c r="Q72" s="292"/>
      <c r="R72" s="292"/>
      <c r="S72" s="292"/>
      <c r="T72" s="280"/>
      <c r="U72" s="281"/>
      <c r="V72" s="281"/>
      <c r="W72" s="281"/>
      <c r="X72" s="281"/>
      <c r="Y72" s="281"/>
      <c r="Z72" s="281"/>
      <c r="AA72" s="281"/>
      <c r="AB72" s="281"/>
      <c r="AC72" s="281"/>
      <c r="AD72" s="281"/>
      <c r="AE72" s="281"/>
      <c r="AF72" s="281"/>
      <c r="AG72" s="282"/>
      <c r="AH72" s="326"/>
      <c r="AI72" s="326"/>
      <c r="AJ72" s="242"/>
      <c r="AK72" s="242"/>
      <c r="AL72" s="242"/>
      <c r="AM72" s="242"/>
      <c r="AN72" s="242"/>
      <c r="AO72" s="242"/>
      <c r="AP72" s="242"/>
      <c r="AQ72" s="242"/>
      <c r="AR72" s="242"/>
      <c r="AS72" s="242"/>
      <c r="AT72" s="242"/>
      <c r="AU72" s="615"/>
      <c r="AV72" s="255"/>
      <c r="AW72" s="242"/>
      <c r="AX72" s="242"/>
      <c r="AY72" s="242"/>
      <c r="AZ72" s="242"/>
      <c r="BA72" s="242"/>
      <c r="BB72" s="242"/>
      <c r="BC72" s="256"/>
      <c r="BD72" s="711"/>
      <c r="BE72" s="364"/>
      <c r="BF72" s="364"/>
      <c r="BG72" s="712"/>
    </row>
    <row r="73" spans="2:59" ht="12" customHeight="1">
      <c r="B73" s="183"/>
      <c r="C73" s="183"/>
      <c r="D73" s="183"/>
      <c r="E73" s="183"/>
      <c r="F73" s="493"/>
      <c r="G73" s="493"/>
      <c r="H73" s="493"/>
      <c r="I73" s="493"/>
      <c r="J73" s="493"/>
      <c r="K73" s="493"/>
      <c r="L73" s="493"/>
      <c r="M73" s="493"/>
      <c r="N73" s="493"/>
      <c r="O73" s="493"/>
      <c r="P73" s="636"/>
      <c r="Q73" s="292"/>
      <c r="R73" s="292"/>
      <c r="S73" s="292"/>
      <c r="T73" s="283"/>
      <c r="U73" s="284"/>
      <c r="V73" s="284"/>
      <c r="W73" s="284"/>
      <c r="X73" s="284"/>
      <c r="Y73" s="284"/>
      <c r="Z73" s="284"/>
      <c r="AA73" s="284"/>
      <c r="AB73" s="284"/>
      <c r="AC73" s="284"/>
      <c r="AD73" s="284"/>
      <c r="AE73" s="284"/>
      <c r="AF73" s="284"/>
      <c r="AG73" s="285"/>
      <c r="AH73" s="326"/>
      <c r="AI73" s="326"/>
      <c r="AJ73" s="242"/>
      <c r="AK73" s="242"/>
      <c r="AL73" s="242"/>
      <c r="AM73" s="242"/>
      <c r="AN73" s="242"/>
      <c r="AO73" s="242"/>
      <c r="AP73" s="242"/>
      <c r="AQ73" s="242"/>
      <c r="AR73" s="242"/>
      <c r="AS73" s="242"/>
      <c r="AT73" s="242"/>
      <c r="AU73" s="615"/>
      <c r="AV73" s="255"/>
      <c r="AW73" s="242"/>
      <c r="AX73" s="242"/>
      <c r="AY73" s="242"/>
      <c r="AZ73" s="242"/>
      <c r="BA73" s="242"/>
      <c r="BB73" s="242"/>
      <c r="BC73" s="256"/>
      <c r="BD73" s="713"/>
      <c r="BE73" s="367"/>
      <c r="BF73" s="367"/>
      <c r="BG73" s="714"/>
    </row>
    <row r="74" spans="2:59" ht="6" customHeight="1">
      <c r="B74" s="183"/>
      <c r="C74" s="183"/>
      <c r="D74" s="183"/>
      <c r="E74" s="183"/>
      <c r="F74" s="493"/>
      <c r="G74" s="493"/>
      <c r="H74" s="493"/>
      <c r="I74" s="493"/>
      <c r="J74" s="493"/>
      <c r="K74" s="493"/>
      <c r="L74" s="493"/>
      <c r="M74" s="493"/>
      <c r="N74" s="493"/>
      <c r="O74" s="493"/>
      <c r="P74" s="636"/>
      <c r="Q74" s="292"/>
      <c r="R74" s="292"/>
      <c r="S74" s="292"/>
      <c r="T74" s="277"/>
      <c r="U74" s="278"/>
      <c r="V74" s="278"/>
      <c r="W74" s="278"/>
      <c r="X74" s="278"/>
      <c r="Y74" s="278"/>
      <c r="Z74" s="278"/>
      <c r="AA74" s="278"/>
      <c r="AB74" s="278"/>
      <c r="AC74" s="278"/>
      <c r="AD74" s="278"/>
      <c r="AE74" s="278"/>
      <c r="AF74" s="278"/>
      <c r="AG74" s="279"/>
      <c r="AH74" s="326"/>
      <c r="AI74" s="326"/>
      <c r="AJ74" s="242"/>
      <c r="AK74" s="242"/>
      <c r="AL74" s="242"/>
      <c r="AM74" s="242"/>
      <c r="AN74" s="242"/>
      <c r="AO74" s="242"/>
      <c r="AP74" s="242"/>
      <c r="AQ74" s="242"/>
      <c r="AR74" s="242"/>
      <c r="AS74" s="242"/>
      <c r="AT74" s="242"/>
      <c r="AU74" s="615"/>
      <c r="AV74" s="255">
        <f>ROUND(AJ74*AP74,0)</f>
        <v>0</v>
      </c>
      <c r="AW74" s="242"/>
      <c r="AX74" s="242"/>
      <c r="AY74" s="242"/>
      <c r="AZ74" s="242"/>
      <c r="BA74" s="242"/>
      <c r="BB74" s="242"/>
      <c r="BC74" s="256"/>
      <c r="BD74" s="715"/>
      <c r="BE74" s="361"/>
      <c r="BF74" s="361"/>
      <c r="BG74" s="716"/>
    </row>
    <row r="75" spans="2:59" ht="6" customHeight="1">
      <c r="B75" s="183"/>
      <c r="C75" s="183"/>
      <c r="D75" s="183"/>
      <c r="E75" s="183"/>
      <c r="F75" s="493"/>
      <c r="G75" s="493"/>
      <c r="H75" s="493"/>
      <c r="I75" s="493"/>
      <c r="J75" s="493"/>
      <c r="K75" s="493"/>
      <c r="L75" s="493"/>
      <c r="M75" s="493"/>
      <c r="N75" s="493"/>
      <c r="O75" s="493"/>
      <c r="P75" s="636"/>
      <c r="Q75" s="292"/>
      <c r="R75" s="292"/>
      <c r="S75" s="292"/>
      <c r="T75" s="280"/>
      <c r="U75" s="281"/>
      <c r="V75" s="281"/>
      <c r="W75" s="281"/>
      <c r="X75" s="281"/>
      <c r="Y75" s="281"/>
      <c r="Z75" s="281"/>
      <c r="AA75" s="281"/>
      <c r="AB75" s="281"/>
      <c r="AC75" s="281"/>
      <c r="AD75" s="281"/>
      <c r="AE75" s="281"/>
      <c r="AF75" s="281"/>
      <c r="AG75" s="282"/>
      <c r="AH75" s="326"/>
      <c r="AI75" s="326"/>
      <c r="AJ75" s="242"/>
      <c r="AK75" s="242"/>
      <c r="AL75" s="242"/>
      <c r="AM75" s="242"/>
      <c r="AN75" s="242"/>
      <c r="AO75" s="242"/>
      <c r="AP75" s="242"/>
      <c r="AQ75" s="242"/>
      <c r="AR75" s="242"/>
      <c r="AS75" s="242"/>
      <c r="AT75" s="242"/>
      <c r="AU75" s="615"/>
      <c r="AV75" s="255"/>
      <c r="AW75" s="242"/>
      <c r="AX75" s="242"/>
      <c r="AY75" s="242"/>
      <c r="AZ75" s="242"/>
      <c r="BA75" s="242"/>
      <c r="BB75" s="242"/>
      <c r="BC75" s="256"/>
      <c r="BD75" s="711"/>
      <c r="BE75" s="364"/>
      <c r="BF75" s="364"/>
      <c r="BG75" s="712"/>
    </row>
    <row r="76" spans="2:59" ht="12" customHeight="1">
      <c r="B76" s="183"/>
      <c r="C76" s="183"/>
      <c r="D76" s="183"/>
      <c r="E76" s="183"/>
      <c r="F76" s="493"/>
      <c r="G76" s="493"/>
      <c r="H76" s="493"/>
      <c r="I76" s="493"/>
      <c r="J76" s="493"/>
      <c r="K76" s="493"/>
      <c r="L76" s="493"/>
      <c r="M76" s="493"/>
      <c r="N76" s="493"/>
      <c r="O76" s="493"/>
      <c r="P76" s="636"/>
      <c r="Q76" s="292"/>
      <c r="R76" s="292"/>
      <c r="S76" s="292"/>
      <c r="T76" s="283"/>
      <c r="U76" s="284"/>
      <c r="V76" s="284"/>
      <c r="W76" s="284"/>
      <c r="X76" s="284"/>
      <c r="Y76" s="284"/>
      <c r="Z76" s="284"/>
      <c r="AA76" s="284"/>
      <c r="AB76" s="284"/>
      <c r="AC76" s="284"/>
      <c r="AD76" s="284"/>
      <c r="AE76" s="284"/>
      <c r="AF76" s="284"/>
      <c r="AG76" s="285"/>
      <c r="AH76" s="326"/>
      <c r="AI76" s="326"/>
      <c r="AJ76" s="242"/>
      <c r="AK76" s="242"/>
      <c r="AL76" s="242"/>
      <c r="AM76" s="242"/>
      <c r="AN76" s="242"/>
      <c r="AO76" s="242"/>
      <c r="AP76" s="242"/>
      <c r="AQ76" s="242"/>
      <c r="AR76" s="242"/>
      <c r="AS76" s="242"/>
      <c r="AT76" s="242"/>
      <c r="AU76" s="615"/>
      <c r="AV76" s="255"/>
      <c r="AW76" s="242"/>
      <c r="AX76" s="242"/>
      <c r="AY76" s="242"/>
      <c r="AZ76" s="242"/>
      <c r="BA76" s="242"/>
      <c r="BB76" s="242"/>
      <c r="BC76" s="256"/>
      <c r="BD76" s="713"/>
      <c r="BE76" s="367"/>
      <c r="BF76" s="367"/>
      <c r="BG76" s="714"/>
    </row>
    <row r="77" spans="2:59" ht="6" customHeight="1">
      <c r="B77" s="183"/>
      <c r="C77" s="183"/>
      <c r="D77" s="183"/>
      <c r="E77" s="183"/>
      <c r="F77" s="493"/>
      <c r="G77" s="493"/>
      <c r="H77" s="493"/>
      <c r="I77" s="493"/>
      <c r="J77" s="493"/>
      <c r="K77" s="493"/>
      <c r="L77" s="493"/>
      <c r="M77" s="493"/>
      <c r="N77" s="493"/>
      <c r="O77" s="493"/>
      <c r="P77" s="636"/>
      <c r="Q77" s="292"/>
      <c r="R77" s="292"/>
      <c r="S77" s="292"/>
      <c r="T77" s="277"/>
      <c r="U77" s="278"/>
      <c r="V77" s="278"/>
      <c r="W77" s="278"/>
      <c r="X77" s="278"/>
      <c r="Y77" s="278"/>
      <c r="Z77" s="278"/>
      <c r="AA77" s="278"/>
      <c r="AB77" s="278"/>
      <c r="AC77" s="278"/>
      <c r="AD77" s="278"/>
      <c r="AE77" s="278"/>
      <c r="AF77" s="278"/>
      <c r="AG77" s="279"/>
      <c r="AH77" s="326"/>
      <c r="AI77" s="326"/>
      <c r="AJ77" s="242"/>
      <c r="AK77" s="242"/>
      <c r="AL77" s="242"/>
      <c r="AM77" s="242"/>
      <c r="AN77" s="242"/>
      <c r="AO77" s="242"/>
      <c r="AP77" s="242"/>
      <c r="AQ77" s="242"/>
      <c r="AR77" s="242"/>
      <c r="AS77" s="242"/>
      <c r="AT77" s="242"/>
      <c r="AU77" s="615"/>
      <c r="AV77" s="255">
        <f>ROUND(AJ77*AP77,0)</f>
        <v>0</v>
      </c>
      <c r="AW77" s="242"/>
      <c r="AX77" s="242"/>
      <c r="AY77" s="242"/>
      <c r="AZ77" s="242"/>
      <c r="BA77" s="242"/>
      <c r="BB77" s="242"/>
      <c r="BC77" s="256"/>
      <c r="BD77" s="715"/>
      <c r="BE77" s="361"/>
      <c r="BF77" s="361"/>
      <c r="BG77" s="716"/>
    </row>
    <row r="78" spans="2:59" ht="6" customHeight="1">
      <c r="B78" s="183"/>
      <c r="C78" s="183"/>
      <c r="D78" s="183"/>
      <c r="E78" s="183"/>
      <c r="F78" s="493"/>
      <c r="G78" s="493"/>
      <c r="H78" s="493"/>
      <c r="I78" s="493"/>
      <c r="J78" s="493"/>
      <c r="K78" s="493"/>
      <c r="L78" s="493"/>
      <c r="M78" s="493"/>
      <c r="N78" s="493"/>
      <c r="O78" s="493"/>
      <c r="P78" s="636"/>
      <c r="Q78" s="292"/>
      <c r="R78" s="292"/>
      <c r="S78" s="292"/>
      <c r="T78" s="280"/>
      <c r="U78" s="281"/>
      <c r="V78" s="281"/>
      <c r="W78" s="281"/>
      <c r="X78" s="281"/>
      <c r="Y78" s="281"/>
      <c r="Z78" s="281"/>
      <c r="AA78" s="281"/>
      <c r="AB78" s="281"/>
      <c r="AC78" s="281"/>
      <c r="AD78" s="281"/>
      <c r="AE78" s="281"/>
      <c r="AF78" s="281"/>
      <c r="AG78" s="282"/>
      <c r="AH78" s="326"/>
      <c r="AI78" s="326"/>
      <c r="AJ78" s="242"/>
      <c r="AK78" s="242"/>
      <c r="AL78" s="242"/>
      <c r="AM78" s="242"/>
      <c r="AN78" s="242"/>
      <c r="AO78" s="242"/>
      <c r="AP78" s="242"/>
      <c r="AQ78" s="242"/>
      <c r="AR78" s="242"/>
      <c r="AS78" s="242"/>
      <c r="AT78" s="242"/>
      <c r="AU78" s="615"/>
      <c r="AV78" s="255"/>
      <c r="AW78" s="242"/>
      <c r="AX78" s="242"/>
      <c r="AY78" s="242"/>
      <c r="AZ78" s="242"/>
      <c r="BA78" s="242"/>
      <c r="BB78" s="242"/>
      <c r="BC78" s="256"/>
      <c r="BD78" s="711"/>
      <c r="BE78" s="364"/>
      <c r="BF78" s="364"/>
      <c r="BG78" s="712"/>
    </row>
    <row r="79" spans="2:59" ht="12" customHeight="1">
      <c r="B79" s="183"/>
      <c r="C79" s="183"/>
      <c r="D79" s="183"/>
      <c r="E79" s="183"/>
      <c r="F79" s="493"/>
      <c r="G79" s="493"/>
      <c r="H79" s="493"/>
      <c r="I79" s="493"/>
      <c r="J79" s="493"/>
      <c r="K79" s="493"/>
      <c r="L79" s="493"/>
      <c r="M79" s="493"/>
      <c r="N79" s="493"/>
      <c r="O79" s="493"/>
      <c r="P79" s="636"/>
      <c r="Q79" s="292"/>
      <c r="R79" s="292"/>
      <c r="S79" s="292"/>
      <c r="T79" s="283"/>
      <c r="U79" s="284"/>
      <c r="V79" s="284"/>
      <c r="W79" s="284"/>
      <c r="X79" s="284"/>
      <c r="Y79" s="284"/>
      <c r="Z79" s="284"/>
      <c r="AA79" s="284"/>
      <c r="AB79" s="284"/>
      <c r="AC79" s="284"/>
      <c r="AD79" s="284"/>
      <c r="AE79" s="284"/>
      <c r="AF79" s="284"/>
      <c r="AG79" s="285"/>
      <c r="AH79" s="326"/>
      <c r="AI79" s="326"/>
      <c r="AJ79" s="242"/>
      <c r="AK79" s="242"/>
      <c r="AL79" s="242"/>
      <c r="AM79" s="242"/>
      <c r="AN79" s="242"/>
      <c r="AO79" s="242"/>
      <c r="AP79" s="242"/>
      <c r="AQ79" s="242"/>
      <c r="AR79" s="242"/>
      <c r="AS79" s="242"/>
      <c r="AT79" s="242"/>
      <c r="AU79" s="615"/>
      <c r="AV79" s="255"/>
      <c r="AW79" s="242"/>
      <c r="AX79" s="242"/>
      <c r="AY79" s="242"/>
      <c r="AZ79" s="242"/>
      <c r="BA79" s="242"/>
      <c r="BB79" s="242"/>
      <c r="BC79" s="256"/>
      <c r="BD79" s="713"/>
      <c r="BE79" s="367"/>
      <c r="BF79" s="367"/>
      <c r="BG79" s="714"/>
    </row>
    <row r="80" spans="2:59" ht="6" customHeight="1">
      <c r="B80" s="183"/>
      <c r="C80" s="183"/>
      <c r="D80" s="183"/>
      <c r="E80" s="183"/>
      <c r="F80" s="493"/>
      <c r="G80" s="493"/>
      <c r="H80" s="493"/>
      <c r="I80" s="493"/>
      <c r="J80" s="493"/>
      <c r="K80" s="493"/>
      <c r="L80" s="493"/>
      <c r="M80" s="493"/>
      <c r="N80" s="493"/>
      <c r="O80" s="493"/>
      <c r="P80" s="636"/>
      <c r="Q80" s="292"/>
      <c r="R80" s="292"/>
      <c r="S80" s="292"/>
      <c r="T80" s="277"/>
      <c r="U80" s="278"/>
      <c r="V80" s="278"/>
      <c r="W80" s="278"/>
      <c r="X80" s="278"/>
      <c r="Y80" s="278"/>
      <c r="Z80" s="278"/>
      <c r="AA80" s="278"/>
      <c r="AB80" s="278"/>
      <c r="AC80" s="278"/>
      <c r="AD80" s="278"/>
      <c r="AE80" s="278"/>
      <c r="AF80" s="278"/>
      <c r="AG80" s="279"/>
      <c r="AH80" s="326"/>
      <c r="AI80" s="326"/>
      <c r="AJ80" s="242"/>
      <c r="AK80" s="242"/>
      <c r="AL80" s="242"/>
      <c r="AM80" s="242"/>
      <c r="AN80" s="242"/>
      <c r="AO80" s="242"/>
      <c r="AP80" s="242"/>
      <c r="AQ80" s="242"/>
      <c r="AR80" s="242"/>
      <c r="AS80" s="242"/>
      <c r="AT80" s="242"/>
      <c r="AU80" s="615"/>
      <c r="AV80" s="255">
        <f>ROUND(AJ80*AP80,0)</f>
        <v>0</v>
      </c>
      <c r="AW80" s="242"/>
      <c r="AX80" s="242"/>
      <c r="AY80" s="242"/>
      <c r="AZ80" s="242"/>
      <c r="BA80" s="242"/>
      <c r="BB80" s="242"/>
      <c r="BC80" s="256"/>
      <c r="BD80" s="715"/>
      <c r="BE80" s="361"/>
      <c r="BF80" s="361"/>
      <c r="BG80" s="716"/>
    </row>
    <row r="81" spans="2:59" ht="6" customHeight="1">
      <c r="B81" s="183"/>
      <c r="C81" s="183"/>
      <c r="D81" s="183"/>
      <c r="E81" s="183"/>
      <c r="F81" s="493"/>
      <c r="G81" s="493"/>
      <c r="H81" s="493"/>
      <c r="I81" s="493"/>
      <c r="J81" s="493"/>
      <c r="K81" s="493"/>
      <c r="L81" s="493"/>
      <c r="M81" s="493"/>
      <c r="N81" s="493"/>
      <c r="O81" s="493"/>
      <c r="P81" s="636"/>
      <c r="Q81" s="292"/>
      <c r="R81" s="292"/>
      <c r="S81" s="292"/>
      <c r="T81" s="280"/>
      <c r="U81" s="281"/>
      <c r="V81" s="281"/>
      <c r="W81" s="281"/>
      <c r="X81" s="281"/>
      <c r="Y81" s="281"/>
      <c r="Z81" s="281"/>
      <c r="AA81" s="281"/>
      <c r="AB81" s="281"/>
      <c r="AC81" s="281"/>
      <c r="AD81" s="281"/>
      <c r="AE81" s="281"/>
      <c r="AF81" s="281"/>
      <c r="AG81" s="282"/>
      <c r="AH81" s="326"/>
      <c r="AI81" s="326"/>
      <c r="AJ81" s="242"/>
      <c r="AK81" s="242"/>
      <c r="AL81" s="242"/>
      <c r="AM81" s="242"/>
      <c r="AN81" s="242"/>
      <c r="AO81" s="242"/>
      <c r="AP81" s="242"/>
      <c r="AQ81" s="242"/>
      <c r="AR81" s="242"/>
      <c r="AS81" s="242"/>
      <c r="AT81" s="242"/>
      <c r="AU81" s="615"/>
      <c r="AV81" s="255"/>
      <c r="AW81" s="242"/>
      <c r="AX81" s="242"/>
      <c r="AY81" s="242"/>
      <c r="AZ81" s="242"/>
      <c r="BA81" s="242"/>
      <c r="BB81" s="242"/>
      <c r="BC81" s="256"/>
      <c r="BD81" s="711"/>
      <c r="BE81" s="364"/>
      <c r="BF81" s="364"/>
      <c r="BG81" s="712"/>
    </row>
    <row r="82" spans="2:59" ht="12" customHeight="1">
      <c r="B82" s="183"/>
      <c r="C82" s="183"/>
      <c r="D82" s="183"/>
      <c r="E82" s="183"/>
      <c r="F82" s="493"/>
      <c r="G82" s="493"/>
      <c r="H82" s="493"/>
      <c r="I82" s="493"/>
      <c r="J82" s="493"/>
      <c r="K82" s="493"/>
      <c r="L82" s="493"/>
      <c r="M82" s="493"/>
      <c r="N82" s="493"/>
      <c r="O82" s="493"/>
      <c r="P82" s="636"/>
      <c r="Q82" s="292"/>
      <c r="R82" s="292"/>
      <c r="S82" s="292"/>
      <c r="T82" s="283"/>
      <c r="U82" s="284"/>
      <c r="V82" s="284"/>
      <c r="W82" s="284"/>
      <c r="X82" s="284"/>
      <c r="Y82" s="284"/>
      <c r="Z82" s="284"/>
      <c r="AA82" s="284"/>
      <c r="AB82" s="284"/>
      <c r="AC82" s="284"/>
      <c r="AD82" s="284"/>
      <c r="AE82" s="284"/>
      <c r="AF82" s="284"/>
      <c r="AG82" s="285"/>
      <c r="AH82" s="326"/>
      <c r="AI82" s="326"/>
      <c r="AJ82" s="242"/>
      <c r="AK82" s="242"/>
      <c r="AL82" s="242"/>
      <c r="AM82" s="242"/>
      <c r="AN82" s="242"/>
      <c r="AO82" s="242"/>
      <c r="AP82" s="242"/>
      <c r="AQ82" s="242"/>
      <c r="AR82" s="242"/>
      <c r="AS82" s="242"/>
      <c r="AT82" s="242"/>
      <c r="AU82" s="615"/>
      <c r="AV82" s="255"/>
      <c r="AW82" s="242"/>
      <c r="AX82" s="242"/>
      <c r="AY82" s="242"/>
      <c r="AZ82" s="242"/>
      <c r="BA82" s="242"/>
      <c r="BB82" s="242"/>
      <c r="BC82" s="256"/>
      <c r="BD82" s="713"/>
      <c r="BE82" s="367"/>
      <c r="BF82" s="367"/>
      <c r="BG82" s="714"/>
    </row>
    <row r="83" spans="2:59" ht="6" customHeight="1">
      <c r="B83" s="183"/>
      <c r="C83" s="183"/>
      <c r="D83" s="183"/>
      <c r="E83" s="183"/>
      <c r="F83" s="493"/>
      <c r="G83" s="493"/>
      <c r="H83" s="493"/>
      <c r="I83" s="493"/>
      <c r="J83" s="493"/>
      <c r="K83" s="493"/>
      <c r="L83" s="493"/>
      <c r="M83" s="493"/>
      <c r="N83" s="493"/>
      <c r="O83" s="493"/>
      <c r="P83" s="636"/>
      <c r="Q83" s="292"/>
      <c r="R83" s="292"/>
      <c r="S83" s="292"/>
      <c r="T83" s="277"/>
      <c r="U83" s="278"/>
      <c r="V83" s="278"/>
      <c r="W83" s="278"/>
      <c r="X83" s="278"/>
      <c r="Y83" s="278"/>
      <c r="Z83" s="278"/>
      <c r="AA83" s="278"/>
      <c r="AB83" s="278"/>
      <c r="AC83" s="278"/>
      <c r="AD83" s="278"/>
      <c r="AE83" s="278"/>
      <c r="AF83" s="278"/>
      <c r="AG83" s="279"/>
      <c r="AH83" s="326"/>
      <c r="AI83" s="326"/>
      <c r="AJ83" s="242"/>
      <c r="AK83" s="242"/>
      <c r="AL83" s="242"/>
      <c r="AM83" s="242"/>
      <c r="AN83" s="242"/>
      <c r="AO83" s="242"/>
      <c r="AP83" s="242"/>
      <c r="AQ83" s="242"/>
      <c r="AR83" s="242"/>
      <c r="AS83" s="242"/>
      <c r="AT83" s="242"/>
      <c r="AU83" s="615"/>
      <c r="AV83" s="255">
        <f>ROUND(AJ83*AP83,0)</f>
        <v>0</v>
      </c>
      <c r="AW83" s="242"/>
      <c r="AX83" s="242"/>
      <c r="AY83" s="242"/>
      <c r="AZ83" s="242"/>
      <c r="BA83" s="242"/>
      <c r="BB83" s="242"/>
      <c r="BC83" s="256"/>
      <c r="BD83" s="715"/>
      <c r="BE83" s="361"/>
      <c r="BF83" s="361"/>
      <c r="BG83" s="716"/>
    </row>
    <row r="84" spans="2:59" ht="6" customHeight="1">
      <c r="B84" s="183"/>
      <c r="C84" s="183"/>
      <c r="D84" s="183"/>
      <c r="E84" s="183"/>
      <c r="F84" s="493"/>
      <c r="G84" s="493"/>
      <c r="H84" s="493"/>
      <c r="I84" s="493"/>
      <c r="J84" s="493"/>
      <c r="K84" s="493"/>
      <c r="L84" s="493"/>
      <c r="M84" s="493"/>
      <c r="N84" s="493"/>
      <c r="O84" s="493"/>
      <c r="P84" s="636"/>
      <c r="Q84" s="292"/>
      <c r="R84" s="292"/>
      <c r="S84" s="292"/>
      <c r="T84" s="280"/>
      <c r="U84" s="281"/>
      <c r="V84" s="281"/>
      <c r="W84" s="281"/>
      <c r="X84" s="281"/>
      <c r="Y84" s="281"/>
      <c r="Z84" s="281"/>
      <c r="AA84" s="281"/>
      <c r="AB84" s="281"/>
      <c r="AC84" s="281"/>
      <c r="AD84" s="281"/>
      <c r="AE84" s="281"/>
      <c r="AF84" s="281"/>
      <c r="AG84" s="282"/>
      <c r="AH84" s="326"/>
      <c r="AI84" s="326"/>
      <c r="AJ84" s="242"/>
      <c r="AK84" s="242"/>
      <c r="AL84" s="242"/>
      <c r="AM84" s="242"/>
      <c r="AN84" s="242"/>
      <c r="AO84" s="242"/>
      <c r="AP84" s="242"/>
      <c r="AQ84" s="242"/>
      <c r="AR84" s="242"/>
      <c r="AS84" s="242"/>
      <c r="AT84" s="242"/>
      <c r="AU84" s="615"/>
      <c r="AV84" s="255"/>
      <c r="AW84" s="242"/>
      <c r="AX84" s="242"/>
      <c r="AY84" s="242"/>
      <c r="AZ84" s="242"/>
      <c r="BA84" s="242"/>
      <c r="BB84" s="242"/>
      <c r="BC84" s="256"/>
      <c r="BD84" s="711"/>
      <c r="BE84" s="364"/>
      <c r="BF84" s="364"/>
      <c r="BG84" s="712"/>
    </row>
    <row r="85" spans="2:59" ht="12" customHeight="1">
      <c r="B85" s="183"/>
      <c r="C85" s="183"/>
      <c r="D85" s="183"/>
      <c r="E85" s="183"/>
      <c r="F85" s="493"/>
      <c r="G85" s="493"/>
      <c r="H85" s="493"/>
      <c r="I85" s="493"/>
      <c r="J85" s="493"/>
      <c r="K85" s="493"/>
      <c r="L85" s="493"/>
      <c r="M85" s="493"/>
      <c r="N85" s="493"/>
      <c r="O85" s="493"/>
      <c r="P85" s="636"/>
      <c r="Q85" s="292"/>
      <c r="R85" s="292"/>
      <c r="S85" s="292"/>
      <c r="T85" s="283"/>
      <c r="U85" s="284"/>
      <c r="V85" s="284"/>
      <c r="W85" s="284"/>
      <c r="X85" s="284"/>
      <c r="Y85" s="284"/>
      <c r="Z85" s="284"/>
      <c r="AA85" s="284"/>
      <c r="AB85" s="284"/>
      <c r="AC85" s="284"/>
      <c r="AD85" s="284"/>
      <c r="AE85" s="284"/>
      <c r="AF85" s="284"/>
      <c r="AG85" s="285"/>
      <c r="AH85" s="326"/>
      <c r="AI85" s="326"/>
      <c r="AJ85" s="242"/>
      <c r="AK85" s="242"/>
      <c r="AL85" s="242"/>
      <c r="AM85" s="242"/>
      <c r="AN85" s="242"/>
      <c r="AO85" s="242"/>
      <c r="AP85" s="242"/>
      <c r="AQ85" s="242"/>
      <c r="AR85" s="242"/>
      <c r="AS85" s="242"/>
      <c r="AT85" s="242"/>
      <c r="AU85" s="615"/>
      <c r="AV85" s="255"/>
      <c r="AW85" s="242"/>
      <c r="AX85" s="242"/>
      <c r="AY85" s="242"/>
      <c r="AZ85" s="242"/>
      <c r="BA85" s="242"/>
      <c r="BB85" s="242"/>
      <c r="BC85" s="256"/>
      <c r="BD85" s="713"/>
      <c r="BE85" s="367"/>
      <c r="BF85" s="367"/>
      <c r="BG85" s="714"/>
    </row>
    <row r="86" spans="2:59" ht="6" customHeight="1">
      <c r="B86" s="183"/>
      <c r="C86" s="183"/>
      <c r="D86" s="183"/>
      <c r="E86" s="183"/>
      <c r="F86" s="493"/>
      <c r="G86" s="493"/>
      <c r="H86" s="493"/>
      <c r="I86" s="493"/>
      <c r="J86" s="493"/>
      <c r="K86" s="493"/>
      <c r="L86" s="493"/>
      <c r="M86" s="493"/>
      <c r="N86" s="493"/>
      <c r="O86" s="493"/>
      <c r="P86" s="636"/>
      <c r="Q86" s="292"/>
      <c r="R86" s="292"/>
      <c r="S86" s="292"/>
      <c r="T86" s="277"/>
      <c r="U86" s="278"/>
      <c r="V86" s="278"/>
      <c r="W86" s="278"/>
      <c r="X86" s="278"/>
      <c r="Y86" s="278"/>
      <c r="Z86" s="278"/>
      <c r="AA86" s="278"/>
      <c r="AB86" s="278"/>
      <c r="AC86" s="278"/>
      <c r="AD86" s="278"/>
      <c r="AE86" s="278"/>
      <c r="AF86" s="278"/>
      <c r="AG86" s="279"/>
      <c r="AH86" s="326"/>
      <c r="AI86" s="326"/>
      <c r="AJ86" s="242"/>
      <c r="AK86" s="242"/>
      <c r="AL86" s="242"/>
      <c r="AM86" s="242"/>
      <c r="AN86" s="242"/>
      <c r="AO86" s="242"/>
      <c r="AP86" s="242"/>
      <c r="AQ86" s="242"/>
      <c r="AR86" s="242"/>
      <c r="AS86" s="242"/>
      <c r="AT86" s="242"/>
      <c r="AU86" s="615"/>
      <c r="AV86" s="255">
        <f>ROUND(AJ86*AP86,0)</f>
        <v>0</v>
      </c>
      <c r="AW86" s="242"/>
      <c r="AX86" s="242"/>
      <c r="AY86" s="242"/>
      <c r="AZ86" s="242"/>
      <c r="BA86" s="242"/>
      <c r="BB86" s="242"/>
      <c r="BC86" s="256"/>
      <c r="BD86" s="715"/>
      <c r="BE86" s="361"/>
      <c r="BF86" s="361"/>
      <c r="BG86" s="716"/>
    </row>
    <row r="87" spans="2:59" ht="6" customHeight="1">
      <c r="B87" s="183"/>
      <c r="C87" s="183"/>
      <c r="D87" s="183"/>
      <c r="E87" s="183"/>
      <c r="F87" s="493"/>
      <c r="G87" s="493"/>
      <c r="H87" s="493"/>
      <c r="I87" s="493"/>
      <c r="J87" s="493"/>
      <c r="K87" s="493"/>
      <c r="L87" s="493"/>
      <c r="M87" s="493"/>
      <c r="N87" s="493"/>
      <c r="O87" s="493"/>
      <c r="P87" s="636"/>
      <c r="Q87" s="292"/>
      <c r="R87" s="292"/>
      <c r="S87" s="292"/>
      <c r="T87" s="280"/>
      <c r="U87" s="281"/>
      <c r="V87" s="281"/>
      <c r="W87" s="281"/>
      <c r="X87" s="281"/>
      <c r="Y87" s="281"/>
      <c r="Z87" s="281"/>
      <c r="AA87" s="281"/>
      <c r="AB87" s="281"/>
      <c r="AC87" s="281"/>
      <c r="AD87" s="281"/>
      <c r="AE87" s="281"/>
      <c r="AF87" s="281"/>
      <c r="AG87" s="282"/>
      <c r="AH87" s="326"/>
      <c r="AI87" s="326"/>
      <c r="AJ87" s="242"/>
      <c r="AK87" s="242"/>
      <c r="AL87" s="242"/>
      <c r="AM87" s="242"/>
      <c r="AN87" s="242"/>
      <c r="AO87" s="242"/>
      <c r="AP87" s="242"/>
      <c r="AQ87" s="242"/>
      <c r="AR87" s="242"/>
      <c r="AS87" s="242"/>
      <c r="AT87" s="242"/>
      <c r="AU87" s="615"/>
      <c r="AV87" s="255"/>
      <c r="AW87" s="242"/>
      <c r="AX87" s="242"/>
      <c r="AY87" s="242"/>
      <c r="AZ87" s="242"/>
      <c r="BA87" s="242"/>
      <c r="BB87" s="242"/>
      <c r="BC87" s="256"/>
      <c r="BD87" s="711"/>
      <c r="BE87" s="364"/>
      <c r="BF87" s="364"/>
      <c r="BG87" s="712"/>
    </row>
    <row r="88" spans="2:59" ht="12" customHeight="1">
      <c r="B88" s="183"/>
      <c r="C88" s="183"/>
      <c r="D88" s="183"/>
      <c r="E88" s="183"/>
      <c r="F88" s="493"/>
      <c r="G88" s="493"/>
      <c r="H88" s="493"/>
      <c r="I88" s="493"/>
      <c r="J88" s="493"/>
      <c r="K88" s="493"/>
      <c r="L88" s="493"/>
      <c r="M88" s="493"/>
      <c r="N88" s="493"/>
      <c r="O88" s="493"/>
      <c r="P88" s="636"/>
      <c r="Q88" s="292"/>
      <c r="R88" s="292"/>
      <c r="S88" s="292"/>
      <c r="T88" s="283"/>
      <c r="U88" s="284"/>
      <c r="V88" s="284"/>
      <c r="W88" s="284"/>
      <c r="X88" s="284"/>
      <c r="Y88" s="284"/>
      <c r="Z88" s="284"/>
      <c r="AA88" s="284"/>
      <c r="AB88" s="284"/>
      <c r="AC88" s="284"/>
      <c r="AD88" s="284"/>
      <c r="AE88" s="284"/>
      <c r="AF88" s="284"/>
      <c r="AG88" s="285"/>
      <c r="AH88" s="326"/>
      <c r="AI88" s="326"/>
      <c r="AJ88" s="242"/>
      <c r="AK88" s="242"/>
      <c r="AL88" s="242"/>
      <c r="AM88" s="242"/>
      <c r="AN88" s="242"/>
      <c r="AO88" s="242"/>
      <c r="AP88" s="242"/>
      <c r="AQ88" s="242"/>
      <c r="AR88" s="242"/>
      <c r="AS88" s="242"/>
      <c r="AT88" s="242"/>
      <c r="AU88" s="615"/>
      <c r="AV88" s="255"/>
      <c r="AW88" s="242"/>
      <c r="AX88" s="242"/>
      <c r="AY88" s="242"/>
      <c r="AZ88" s="242"/>
      <c r="BA88" s="242"/>
      <c r="BB88" s="242"/>
      <c r="BC88" s="256"/>
      <c r="BD88" s="713"/>
      <c r="BE88" s="367"/>
      <c r="BF88" s="367"/>
      <c r="BG88" s="714"/>
    </row>
    <row r="89" spans="2:59" ht="6" customHeight="1">
      <c r="B89" s="183"/>
      <c r="C89" s="183"/>
      <c r="D89" s="183"/>
      <c r="E89" s="183"/>
      <c r="F89" s="493"/>
      <c r="G89" s="493"/>
      <c r="H89" s="493"/>
      <c r="I89" s="493"/>
      <c r="J89" s="493"/>
      <c r="K89" s="493"/>
      <c r="L89" s="493"/>
      <c r="M89" s="493"/>
      <c r="N89" s="493"/>
      <c r="O89" s="493"/>
      <c r="P89" s="636"/>
      <c r="Q89" s="292"/>
      <c r="R89" s="292"/>
      <c r="S89" s="292"/>
      <c r="T89" s="277"/>
      <c r="U89" s="278"/>
      <c r="V89" s="278"/>
      <c r="W89" s="278"/>
      <c r="X89" s="278"/>
      <c r="Y89" s="278"/>
      <c r="Z89" s="278"/>
      <c r="AA89" s="278"/>
      <c r="AB89" s="278"/>
      <c r="AC89" s="278"/>
      <c r="AD89" s="278"/>
      <c r="AE89" s="278"/>
      <c r="AF89" s="278"/>
      <c r="AG89" s="279"/>
      <c r="AH89" s="326"/>
      <c r="AI89" s="326"/>
      <c r="AJ89" s="242"/>
      <c r="AK89" s="242"/>
      <c r="AL89" s="242"/>
      <c r="AM89" s="242"/>
      <c r="AN89" s="242"/>
      <c r="AO89" s="242"/>
      <c r="AP89" s="242"/>
      <c r="AQ89" s="242"/>
      <c r="AR89" s="242"/>
      <c r="AS89" s="242"/>
      <c r="AT89" s="242"/>
      <c r="AU89" s="615"/>
      <c r="AV89" s="255">
        <f>ROUND(AJ89*AP89,0)</f>
        <v>0</v>
      </c>
      <c r="AW89" s="242"/>
      <c r="AX89" s="242"/>
      <c r="AY89" s="242"/>
      <c r="AZ89" s="242"/>
      <c r="BA89" s="242"/>
      <c r="BB89" s="242"/>
      <c r="BC89" s="256"/>
      <c r="BD89" s="715"/>
      <c r="BE89" s="361"/>
      <c r="BF89" s="361"/>
      <c r="BG89" s="716"/>
    </row>
    <row r="90" spans="2:59" ht="6" customHeight="1">
      <c r="B90" s="183"/>
      <c r="C90" s="183"/>
      <c r="D90" s="183"/>
      <c r="E90" s="183"/>
      <c r="F90" s="493"/>
      <c r="G90" s="493"/>
      <c r="H90" s="493"/>
      <c r="I90" s="493"/>
      <c r="J90" s="493"/>
      <c r="K90" s="493"/>
      <c r="L90" s="493"/>
      <c r="M90" s="493"/>
      <c r="N90" s="493"/>
      <c r="O90" s="493"/>
      <c r="P90" s="636"/>
      <c r="Q90" s="292"/>
      <c r="R90" s="292"/>
      <c r="S90" s="292"/>
      <c r="T90" s="280"/>
      <c r="U90" s="281"/>
      <c r="V90" s="281"/>
      <c r="W90" s="281"/>
      <c r="X90" s="281"/>
      <c r="Y90" s="281"/>
      <c r="Z90" s="281"/>
      <c r="AA90" s="281"/>
      <c r="AB90" s="281"/>
      <c r="AC90" s="281"/>
      <c r="AD90" s="281"/>
      <c r="AE90" s="281"/>
      <c r="AF90" s="281"/>
      <c r="AG90" s="282"/>
      <c r="AH90" s="326"/>
      <c r="AI90" s="326"/>
      <c r="AJ90" s="242"/>
      <c r="AK90" s="242"/>
      <c r="AL90" s="242"/>
      <c r="AM90" s="242"/>
      <c r="AN90" s="242"/>
      <c r="AO90" s="242"/>
      <c r="AP90" s="242"/>
      <c r="AQ90" s="242"/>
      <c r="AR90" s="242"/>
      <c r="AS90" s="242"/>
      <c r="AT90" s="242"/>
      <c r="AU90" s="615"/>
      <c r="AV90" s="255"/>
      <c r="AW90" s="242"/>
      <c r="AX90" s="242"/>
      <c r="AY90" s="242"/>
      <c r="AZ90" s="242"/>
      <c r="BA90" s="242"/>
      <c r="BB90" s="242"/>
      <c r="BC90" s="256"/>
      <c r="BD90" s="711"/>
      <c r="BE90" s="364"/>
      <c r="BF90" s="364"/>
      <c r="BG90" s="712"/>
    </row>
    <row r="91" spans="2:59" ht="12" customHeight="1" thickBot="1">
      <c r="B91" s="183"/>
      <c r="C91" s="183"/>
      <c r="D91" s="183"/>
      <c r="E91" s="183"/>
      <c r="F91" s="493"/>
      <c r="G91" s="493"/>
      <c r="H91" s="493"/>
      <c r="I91" s="493"/>
      <c r="J91" s="493"/>
      <c r="K91" s="493"/>
      <c r="L91" s="493"/>
      <c r="M91" s="493"/>
      <c r="N91" s="493"/>
      <c r="O91" s="493"/>
      <c r="P91" s="670"/>
      <c r="Q91" s="671"/>
      <c r="R91" s="671"/>
      <c r="S91" s="671"/>
      <c r="T91" s="732"/>
      <c r="U91" s="733"/>
      <c r="V91" s="733"/>
      <c r="W91" s="733"/>
      <c r="X91" s="733"/>
      <c r="Y91" s="733"/>
      <c r="Z91" s="733"/>
      <c r="AA91" s="733"/>
      <c r="AB91" s="733"/>
      <c r="AC91" s="733"/>
      <c r="AD91" s="733"/>
      <c r="AE91" s="733"/>
      <c r="AF91" s="733"/>
      <c r="AG91" s="734"/>
      <c r="AH91" s="678"/>
      <c r="AI91" s="678"/>
      <c r="AJ91" s="679"/>
      <c r="AK91" s="679"/>
      <c r="AL91" s="679"/>
      <c r="AM91" s="679"/>
      <c r="AN91" s="679"/>
      <c r="AO91" s="679"/>
      <c r="AP91" s="679"/>
      <c r="AQ91" s="679"/>
      <c r="AR91" s="679"/>
      <c r="AS91" s="679"/>
      <c r="AT91" s="679"/>
      <c r="AU91" s="738"/>
      <c r="AV91" s="255"/>
      <c r="AW91" s="242"/>
      <c r="AX91" s="242"/>
      <c r="AY91" s="242"/>
      <c r="AZ91" s="242"/>
      <c r="BA91" s="242"/>
      <c r="BB91" s="242"/>
      <c r="BC91" s="256"/>
      <c r="BD91" s="735"/>
      <c r="BE91" s="736"/>
      <c r="BF91" s="736"/>
      <c r="BG91" s="737"/>
    </row>
    <row r="92" spans="2:59" ht="6" customHeight="1">
      <c r="B92" s="75"/>
      <c r="C92" s="75"/>
      <c r="D92" s="75"/>
      <c r="E92" s="75"/>
      <c r="F92" s="75"/>
      <c r="G92" s="75"/>
      <c r="H92" s="75"/>
      <c r="I92" s="75"/>
      <c r="J92" s="75"/>
      <c r="K92" s="75"/>
      <c r="L92" s="75"/>
      <c r="M92" s="75"/>
      <c r="N92" s="75"/>
      <c r="O92" s="76"/>
      <c r="P92" s="482" t="s">
        <v>149</v>
      </c>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242">
        <f>SUM(AV14:BC89)</f>
        <v>140000</v>
      </c>
      <c r="AW92" s="242"/>
      <c r="AX92" s="242"/>
      <c r="AY92" s="242"/>
      <c r="AZ92" s="242"/>
      <c r="BA92" s="242"/>
      <c r="BB92" s="242"/>
      <c r="BC92" s="242"/>
    </row>
    <row r="93" spans="2:59" ht="6" customHeight="1">
      <c r="B93" s="75"/>
      <c r="C93" s="75"/>
      <c r="D93" s="75"/>
      <c r="E93" s="75"/>
      <c r="F93" s="75"/>
      <c r="G93" s="75"/>
      <c r="H93" s="75"/>
      <c r="I93" s="75"/>
      <c r="J93" s="75"/>
      <c r="K93" s="75"/>
      <c r="L93" s="75"/>
      <c r="M93" s="75"/>
      <c r="N93" s="75"/>
      <c r="O93" s="76"/>
      <c r="P93" s="560"/>
      <c r="Q93" s="560"/>
      <c r="R93" s="560"/>
      <c r="S93" s="560"/>
      <c r="T93" s="560"/>
      <c r="U93" s="560"/>
      <c r="V93" s="560"/>
      <c r="W93" s="560"/>
      <c r="X93" s="560"/>
      <c r="Y93" s="560"/>
      <c r="Z93" s="560"/>
      <c r="AA93" s="560"/>
      <c r="AB93" s="560"/>
      <c r="AC93" s="560"/>
      <c r="AD93" s="560"/>
      <c r="AE93" s="560"/>
      <c r="AF93" s="560"/>
      <c r="AG93" s="560"/>
      <c r="AH93" s="560"/>
      <c r="AI93" s="560"/>
      <c r="AJ93" s="560"/>
      <c r="AK93" s="560"/>
      <c r="AL93" s="560"/>
      <c r="AM93" s="560"/>
      <c r="AN93" s="560"/>
      <c r="AO93" s="560"/>
      <c r="AP93" s="560"/>
      <c r="AQ93" s="560"/>
      <c r="AR93" s="560"/>
      <c r="AS93" s="560"/>
      <c r="AT93" s="560"/>
      <c r="AU93" s="560"/>
      <c r="AV93" s="242"/>
      <c r="AW93" s="242"/>
      <c r="AX93" s="242"/>
      <c r="AY93" s="242"/>
      <c r="AZ93" s="242"/>
      <c r="BA93" s="242"/>
      <c r="BB93" s="242"/>
      <c r="BC93" s="242"/>
      <c r="BD93" s="34"/>
      <c r="BE93" s="34"/>
      <c r="BF93" s="34"/>
      <c r="BG93" s="34"/>
    </row>
    <row r="94" spans="2:59" ht="12" customHeight="1">
      <c r="B94" s="75"/>
      <c r="C94" s="75"/>
      <c r="D94" s="75"/>
      <c r="E94" s="75"/>
      <c r="F94" s="75"/>
      <c r="G94" s="75"/>
      <c r="H94" s="75"/>
      <c r="I94" s="75"/>
      <c r="J94" s="75"/>
      <c r="K94" s="75"/>
      <c r="L94" s="75"/>
      <c r="M94" s="75"/>
      <c r="N94" s="75"/>
      <c r="O94" s="76"/>
      <c r="P94" s="560"/>
      <c r="Q94" s="560"/>
      <c r="R94" s="560"/>
      <c r="S94" s="560"/>
      <c r="T94" s="560"/>
      <c r="U94" s="560"/>
      <c r="V94" s="560"/>
      <c r="W94" s="560"/>
      <c r="X94" s="560"/>
      <c r="Y94" s="560"/>
      <c r="Z94" s="560"/>
      <c r="AA94" s="560"/>
      <c r="AB94" s="560"/>
      <c r="AC94" s="560"/>
      <c r="AD94" s="560"/>
      <c r="AE94" s="560"/>
      <c r="AF94" s="560"/>
      <c r="AG94" s="560"/>
      <c r="AH94" s="560"/>
      <c r="AI94" s="560"/>
      <c r="AJ94" s="560"/>
      <c r="AK94" s="560"/>
      <c r="AL94" s="560"/>
      <c r="AM94" s="560"/>
      <c r="AN94" s="560"/>
      <c r="AO94" s="560"/>
      <c r="AP94" s="560"/>
      <c r="AQ94" s="560"/>
      <c r="AR94" s="560"/>
      <c r="AS94" s="560"/>
      <c r="AT94" s="560"/>
      <c r="AU94" s="560"/>
      <c r="AV94" s="242"/>
      <c r="AW94" s="242"/>
      <c r="AX94" s="242"/>
      <c r="AY94" s="242"/>
      <c r="AZ94" s="242"/>
      <c r="BA94" s="242"/>
      <c r="BB94" s="242"/>
      <c r="BC94" s="242"/>
      <c r="BD94" s="34"/>
      <c r="BE94" s="34"/>
      <c r="BF94" s="34"/>
      <c r="BG94" s="34"/>
    </row>
    <row r="95" spans="2:59" ht="6" customHeight="1">
      <c r="AX95" s="34"/>
      <c r="AY95" s="34"/>
      <c r="AZ95" s="34"/>
      <c r="BA95" s="34"/>
      <c r="BB95" s="34"/>
      <c r="BC95" s="34"/>
      <c r="BD95" s="34"/>
      <c r="BE95" s="34"/>
      <c r="BF95" s="34"/>
      <c r="BG95" s="34"/>
    </row>
    <row r="96" spans="2:59" ht="7.5" customHeight="1"/>
    <row r="97" spans="2:59" ht="8.25" customHeight="1">
      <c r="B97" s="428" t="s">
        <v>107</v>
      </c>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row>
    <row r="98" spans="2:59" ht="8.25" customHeight="1">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8"/>
      <c r="AZ98" s="428"/>
      <c r="BA98" s="428"/>
      <c r="BB98" s="428"/>
      <c r="BC98" s="428"/>
      <c r="BD98" s="428"/>
      <c r="BE98" s="428"/>
      <c r="BF98" s="428"/>
      <c r="BG98" s="428"/>
    </row>
    <row r="99" spans="2:59" ht="113.25" customHeight="1">
      <c r="B99" s="94"/>
    </row>
    <row r="101" spans="2:59" ht="15" customHeight="1">
      <c r="AD101" s="32"/>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2:59" ht="7.5" customHeight="1">
      <c r="E102" s="642"/>
      <c r="F102" s="642"/>
      <c r="G102" s="642"/>
      <c r="H102" s="642"/>
      <c r="I102" s="642"/>
      <c r="J102" s="642"/>
      <c r="K102" s="642"/>
      <c r="L102" s="642"/>
      <c r="M102" s="642"/>
      <c r="N102" s="642"/>
      <c r="O102" s="642"/>
      <c r="P102" s="642"/>
      <c r="Q102" s="642"/>
      <c r="R102" s="642"/>
      <c r="S102" s="642"/>
      <c r="T102" s="642"/>
      <c r="U102" s="642"/>
      <c r="V102" s="642"/>
      <c r="W102" s="642"/>
      <c r="X102" s="642"/>
      <c r="Y102" s="642"/>
      <c r="Z102" s="64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2"/>
      <c r="BE102" s="232"/>
      <c r="BF102" s="232"/>
    </row>
    <row r="103" spans="2:59" ht="7.5" customHeight="1">
      <c r="E103" s="642"/>
      <c r="F103" s="642"/>
      <c r="G103" s="642"/>
      <c r="H103" s="642"/>
      <c r="I103" s="642"/>
      <c r="J103" s="642"/>
      <c r="K103" s="642"/>
      <c r="L103" s="642"/>
      <c r="M103" s="642"/>
      <c r="N103" s="642"/>
      <c r="O103" s="642"/>
      <c r="P103" s="642"/>
      <c r="Q103" s="642"/>
      <c r="R103" s="642"/>
      <c r="S103" s="642"/>
      <c r="T103" s="642"/>
      <c r="U103" s="642"/>
      <c r="V103" s="642"/>
      <c r="W103" s="642"/>
      <c r="X103" s="642"/>
      <c r="Y103" s="642"/>
      <c r="Z103" s="64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c r="BC103" s="232"/>
      <c r="BD103" s="232"/>
      <c r="BE103" s="232"/>
      <c r="BF103" s="232"/>
    </row>
    <row r="104" spans="2:59" ht="7.5" customHeight="1">
      <c r="E104" s="642"/>
      <c r="F104" s="642"/>
      <c r="G104" s="642"/>
      <c r="H104" s="642"/>
      <c r="I104" s="642"/>
      <c r="J104" s="642"/>
      <c r="K104" s="642"/>
      <c r="L104" s="642"/>
      <c r="M104" s="642"/>
      <c r="N104" s="642"/>
      <c r="O104" s="642"/>
      <c r="P104" s="642"/>
      <c r="Q104" s="642"/>
      <c r="R104" s="642"/>
      <c r="S104" s="642"/>
      <c r="T104" s="642"/>
      <c r="U104" s="642"/>
      <c r="V104" s="642"/>
      <c r="W104" s="642"/>
      <c r="X104" s="642"/>
      <c r="Y104" s="642"/>
      <c r="Z104" s="64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c r="BE104" s="232"/>
      <c r="BF104" s="232"/>
    </row>
    <row r="105" spans="2:59" ht="5.25" customHeight="1">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row>
    <row r="106" spans="2:59" ht="7.5" customHeight="1"/>
    <row r="107" spans="2:59" ht="7.5" customHeight="1"/>
    <row r="108" spans="2:59" ht="6" customHeight="1"/>
    <row r="109" spans="2:59" ht="12" customHeight="1">
      <c r="B109" s="400"/>
      <c r="C109" s="400"/>
      <c r="D109" s="400"/>
      <c r="E109" s="400"/>
      <c r="F109" s="400"/>
      <c r="G109" s="400"/>
      <c r="H109" s="400"/>
      <c r="I109" s="400"/>
      <c r="J109" s="400"/>
      <c r="K109" s="400"/>
      <c r="L109" s="400"/>
      <c r="M109" s="739"/>
      <c r="N109" s="739"/>
      <c r="O109" s="739"/>
      <c r="P109" s="739"/>
      <c r="Q109" s="739"/>
      <c r="R109" s="739"/>
      <c r="S109" s="739"/>
      <c r="T109" s="739"/>
      <c r="U109" s="739"/>
      <c r="V109" s="739"/>
      <c r="W109" s="739"/>
      <c r="X109" s="739"/>
      <c r="Y109" s="739"/>
      <c r="Z109" s="739"/>
      <c r="AA109" s="739"/>
      <c r="AB109" s="739"/>
      <c r="AD109" s="222"/>
      <c r="AE109" s="222"/>
      <c r="AF109" s="222"/>
      <c r="AG109" s="222"/>
      <c r="AH109" s="222"/>
      <c r="AI109" s="222"/>
      <c r="AJ109" s="222"/>
      <c r="AK109" s="222"/>
      <c r="AL109" s="689"/>
      <c r="AM109" s="689"/>
      <c r="AN109" s="689"/>
      <c r="AO109" s="689"/>
      <c r="AP109" s="689"/>
      <c r="AQ109" s="689"/>
      <c r="AR109" s="689"/>
      <c r="AS109" s="689"/>
      <c r="AT109" s="689"/>
      <c r="AU109" s="689"/>
      <c r="AV109" s="689"/>
      <c r="AW109" s="689"/>
      <c r="AX109" s="689"/>
      <c r="AY109" s="689"/>
      <c r="AZ109" s="689"/>
      <c r="BA109" s="689"/>
      <c r="BB109" s="689"/>
      <c r="BC109" s="689"/>
      <c r="BD109" s="19"/>
      <c r="BE109" s="19"/>
      <c r="BF109" s="19"/>
      <c r="BG109" s="19"/>
    </row>
    <row r="110" spans="2:59" ht="12" customHeight="1">
      <c r="B110" s="400"/>
      <c r="C110" s="400"/>
      <c r="D110" s="400"/>
      <c r="E110" s="400"/>
      <c r="F110" s="400"/>
      <c r="G110" s="400"/>
      <c r="H110" s="400"/>
      <c r="I110" s="400"/>
      <c r="J110" s="400"/>
      <c r="K110" s="400"/>
      <c r="L110" s="400"/>
      <c r="M110" s="739"/>
      <c r="N110" s="739"/>
      <c r="O110" s="739"/>
      <c r="P110" s="739"/>
      <c r="Q110" s="739"/>
      <c r="R110" s="739"/>
      <c r="S110" s="739"/>
      <c r="T110" s="739"/>
      <c r="U110" s="739"/>
      <c r="V110" s="739"/>
      <c r="W110" s="739"/>
      <c r="X110" s="739"/>
      <c r="Y110" s="739"/>
      <c r="Z110" s="739"/>
      <c r="AA110" s="739"/>
      <c r="AB110" s="739"/>
      <c r="AD110" s="222"/>
      <c r="AE110" s="222"/>
      <c r="AF110" s="222"/>
      <c r="AG110" s="222"/>
      <c r="AH110" s="222"/>
      <c r="AI110" s="222"/>
      <c r="AJ110" s="222"/>
      <c r="AK110" s="222"/>
      <c r="AL110" s="689"/>
      <c r="AM110" s="689"/>
      <c r="AN110" s="689"/>
      <c r="AO110" s="689"/>
      <c r="AP110" s="689"/>
      <c r="AQ110" s="689"/>
      <c r="AR110" s="689"/>
      <c r="AS110" s="689"/>
      <c r="AT110" s="689"/>
      <c r="AU110" s="689"/>
      <c r="AV110" s="689"/>
      <c r="AW110" s="689"/>
      <c r="AX110" s="689"/>
      <c r="AY110" s="689"/>
      <c r="AZ110" s="689"/>
      <c r="BA110" s="689"/>
      <c r="BB110" s="689"/>
      <c r="BC110" s="689"/>
      <c r="BD110" s="19"/>
      <c r="BE110" s="19"/>
      <c r="BF110" s="19"/>
      <c r="BG110" s="19"/>
    </row>
    <row r="111" spans="2:59" ht="6" customHeight="1">
      <c r="AL111" s="73"/>
      <c r="AM111" s="73"/>
      <c r="AN111" s="73"/>
      <c r="AO111" s="74"/>
      <c r="AP111" s="74"/>
      <c r="AQ111" s="74"/>
      <c r="AR111" s="74"/>
      <c r="AS111" s="74"/>
      <c r="AT111" s="74"/>
      <c r="AU111" s="74"/>
      <c r="AV111" s="74"/>
      <c r="AW111" s="74"/>
      <c r="AX111" s="74"/>
      <c r="AY111" s="74"/>
      <c r="AZ111" s="74"/>
      <c r="BA111" s="74"/>
      <c r="BB111" s="74"/>
      <c r="BC111" s="74"/>
    </row>
    <row r="112" spans="2:59" ht="9" customHeight="1">
      <c r="B112" s="550"/>
      <c r="C112" s="550"/>
      <c r="D112" s="550"/>
      <c r="E112" s="550"/>
      <c r="F112" s="550"/>
      <c r="G112" s="550"/>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695"/>
      <c r="AI112" s="695"/>
      <c r="AJ112" s="695"/>
      <c r="AK112" s="695"/>
      <c r="AL112" s="695"/>
      <c r="AM112" s="695"/>
      <c r="AN112" s="695"/>
      <c r="AO112" s="695"/>
      <c r="AP112" s="696"/>
      <c r="AQ112" s="696"/>
      <c r="AR112" s="696"/>
      <c r="AS112" s="696"/>
      <c r="AT112" s="696"/>
      <c r="AU112" s="696"/>
      <c r="AV112" s="643"/>
      <c r="AW112" s="643"/>
      <c r="AX112" s="643"/>
      <c r="AY112" s="643"/>
      <c r="AZ112" s="643"/>
      <c r="BA112" s="643"/>
      <c r="BB112" s="643"/>
      <c r="BC112" s="643"/>
      <c r="BD112" s="222"/>
      <c r="BE112" s="222"/>
      <c r="BF112" s="222"/>
      <c r="BG112" s="222"/>
    </row>
    <row r="113" spans="2:59" ht="9" customHeight="1">
      <c r="B113" s="550"/>
      <c r="C113" s="550"/>
      <c r="D113" s="550"/>
      <c r="E113" s="550"/>
      <c r="F113" s="550"/>
      <c r="G113" s="550"/>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695"/>
      <c r="AI113" s="695"/>
      <c r="AJ113" s="695"/>
      <c r="AK113" s="695"/>
      <c r="AL113" s="695"/>
      <c r="AM113" s="695"/>
      <c r="AN113" s="695"/>
      <c r="AO113" s="695"/>
      <c r="AP113" s="696"/>
      <c r="AQ113" s="696"/>
      <c r="AR113" s="696"/>
      <c r="AS113" s="696"/>
      <c r="AT113" s="696"/>
      <c r="AU113" s="696"/>
      <c r="AV113" s="643"/>
      <c r="AW113" s="643"/>
      <c r="AX113" s="643"/>
      <c r="AY113" s="643"/>
      <c r="AZ113" s="643"/>
      <c r="BA113" s="643"/>
      <c r="BB113" s="643"/>
      <c r="BC113" s="643"/>
      <c r="BD113" s="222"/>
      <c r="BE113" s="222"/>
      <c r="BF113" s="222"/>
      <c r="BG113" s="222"/>
    </row>
    <row r="114" spans="2:59" ht="6" customHeight="1">
      <c r="B114" s="183"/>
      <c r="C114" s="183"/>
      <c r="D114" s="183"/>
      <c r="E114" s="183"/>
      <c r="F114" s="493"/>
      <c r="G114" s="493"/>
      <c r="H114" s="493"/>
      <c r="I114" s="493"/>
      <c r="J114" s="493"/>
      <c r="K114" s="493"/>
      <c r="L114" s="493"/>
      <c r="M114" s="493"/>
      <c r="N114" s="493"/>
      <c r="O114" s="493"/>
      <c r="P114" s="493"/>
      <c r="Q114" s="493"/>
      <c r="R114" s="493"/>
      <c r="S114" s="493"/>
      <c r="T114" s="281"/>
      <c r="U114" s="281"/>
      <c r="V114" s="281"/>
      <c r="W114" s="281"/>
      <c r="X114" s="281"/>
      <c r="Y114" s="281"/>
      <c r="Z114" s="281"/>
      <c r="AA114" s="281"/>
      <c r="AB114" s="281"/>
      <c r="AC114" s="281"/>
      <c r="AD114" s="281"/>
      <c r="AE114" s="281"/>
      <c r="AF114" s="281"/>
      <c r="AG114" s="281"/>
      <c r="AH114" s="698"/>
      <c r="AI114" s="698"/>
      <c r="AJ114" s="697"/>
      <c r="AK114" s="697"/>
      <c r="AL114" s="697"/>
      <c r="AM114" s="697"/>
      <c r="AN114" s="697"/>
      <c r="AO114" s="697"/>
      <c r="AP114" s="697"/>
      <c r="AQ114" s="697"/>
      <c r="AR114" s="697"/>
      <c r="AS114" s="697"/>
      <c r="AT114" s="697"/>
      <c r="AU114" s="697"/>
      <c r="AV114" s="697"/>
      <c r="AW114" s="697"/>
      <c r="AX114" s="697"/>
      <c r="AY114" s="697"/>
      <c r="AZ114" s="697"/>
      <c r="BA114" s="697"/>
      <c r="BB114" s="697"/>
      <c r="BC114" s="697"/>
      <c r="BD114" s="364"/>
      <c r="BE114" s="364"/>
      <c r="BF114" s="364"/>
      <c r="BG114" s="364"/>
    </row>
    <row r="115" spans="2:59" ht="6" customHeight="1">
      <c r="B115" s="183"/>
      <c r="C115" s="183"/>
      <c r="D115" s="183"/>
      <c r="E115" s="183"/>
      <c r="F115" s="493"/>
      <c r="G115" s="493"/>
      <c r="H115" s="493"/>
      <c r="I115" s="493"/>
      <c r="J115" s="493"/>
      <c r="K115" s="493"/>
      <c r="L115" s="493"/>
      <c r="M115" s="493"/>
      <c r="N115" s="493"/>
      <c r="O115" s="493"/>
      <c r="P115" s="493"/>
      <c r="Q115" s="493"/>
      <c r="R115" s="493"/>
      <c r="S115" s="493"/>
      <c r="T115" s="281"/>
      <c r="U115" s="281"/>
      <c r="V115" s="281"/>
      <c r="W115" s="281"/>
      <c r="X115" s="281"/>
      <c r="Y115" s="281"/>
      <c r="Z115" s="281"/>
      <c r="AA115" s="281"/>
      <c r="AB115" s="281"/>
      <c r="AC115" s="281"/>
      <c r="AD115" s="281"/>
      <c r="AE115" s="281"/>
      <c r="AF115" s="281"/>
      <c r="AG115" s="281"/>
      <c r="AH115" s="698"/>
      <c r="AI115" s="698"/>
      <c r="AJ115" s="697"/>
      <c r="AK115" s="697"/>
      <c r="AL115" s="697"/>
      <c r="AM115" s="697"/>
      <c r="AN115" s="697"/>
      <c r="AO115" s="697"/>
      <c r="AP115" s="697"/>
      <c r="AQ115" s="697"/>
      <c r="AR115" s="697"/>
      <c r="AS115" s="697"/>
      <c r="AT115" s="697"/>
      <c r="AU115" s="697"/>
      <c r="AV115" s="697"/>
      <c r="AW115" s="697"/>
      <c r="AX115" s="697"/>
      <c r="AY115" s="697"/>
      <c r="AZ115" s="697"/>
      <c r="BA115" s="697"/>
      <c r="BB115" s="697"/>
      <c r="BC115" s="697"/>
      <c r="BD115" s="364"/>
      <c r="BE115" s="364"/>
      <c r="BF115" s="364"/>
      <c r="BG115" s="364"/>
    </row>
    <row r="116" spans="2:59" ht="12" customHeight="1">
      <c r="B116" s="183"/>
      <c r="C116" s="183"/>
      <c r="D116" s="183"/>
      <c r="E116" s="183"/>
      <c r="F116" s="493"/>
      <c r="G116" s="493"/>
      <c r="H116" s="493"/>
      <c r="I116" s="493"/>
      <c r="J116" s="493"/>
      <c r="K116" s="493"/>
      <c r="L116" s="493"/>
      <c r="M116" s="493"/>
      <c r="N116" s="493"/>
      <c r="O116" s="493"/>
      <c r="P116" s="493"/>
      <c r="Q116" s="493"/>
      <c r="R116" s="493"/>
      <c r="S116" s="493"/>
      <c r="T116" s="281"/>
      <c r="U116" s="281"/>
      <c r="V116" s="281"/>
      <c r="W116" s="281"/>
      <c r="X116" s="281"/>
      <c r="Y116" s="281"/>
      <c r="Z116" s="281"/>
      <c r="AA116" s="281"/>
      <c r="AB116" s="281"/>
      <c r="AC116" s="281"/>
      <c r="AD116" s="281"/>
      <c r="AE116" s="281"/>
      <c r="AF116" s="281"/>
      <c r="AG116" s="281"/>
      <c r="AH116" s="698"/>
      <c r="AI116" s="698"/>
      <c r="AJ116" s="697"/>
      <c r="AK116" s="697"/>
      <c r="AL116" s="697"/>
      <c r="AM116" s="697"/>
      <c r="AN116" s="697"/>
      <c r="AO116" s="697"/>
      <c r="AP116" s="697"/>
      <c r="AQ116" s="697"/>
      <c r="AR116" s="697"/>
      <c r="AS116" s="697"/>
      <c r="AT116" s="697"/>
      <c r="AU116" s="697"/>
      <c r="AV116" s="697"/>
      <c r="AW116" s="697"/>
      <c r="AX116" s="697"/>
      <c r="AY116" s="697"/>
      <c r="AZ116" s="697"/>
      <c r="BA116" s="697"/>
      <c r="BB116" s="697"/>
      <c r="BC116" s="697"/>
      <c r="BD116" s="364"/>
      <c r="BE116" s="364"/>
      <c r="BF116" s="364"/>
      <c r="BG116" s="364"/>
    </row>
    <row r="117" spans="2:59" ht="6" customHeight="1">
      <c r="B117" s="183"/>
      <c r="C117" s="183"/>
      <c r="D117" s="183"/>
      <c r="E117" s="183"/>
      <c r="F117" s="493"/>
      <c r="G117" s="493"/>
      <c r="H117" s="493"/>
      <c r="I117" s="493"/>
      <c r="J117" s="493"/>
      <c r="K117" s="493"/>
      <c r="L117" s="493"/>
      <c r="M117" s="493"/>
      <c r="N117" s="493"/>
      <c r="O117" s="493"/>
      <c r="P117" s="493"/>
      <c r="Q117" s="493"/>
      <c r="R117" s="493"/>
      <c r="S117" s="493"/>
      <c r="T117" s="281"/>
      <c r="U117" s="281"/>
      <c r="V117" s="281"/>
      <c r="W117" s="281"/>
      <c r="X117" s="281"/>
      <c r="Y117" s="281"/>
      <c r="Z117" s="281"/>
      <c r="AA117" s="281"/>
      <c r="AB117" s="281"/>
      <c r="AC117" s="281"/>
      <c r="AD117" s="281"/>
      <c r="AE117" s="281"/>
      <c r="AF117" s="281"/>
      <c r="AG117" s="281"/>
      <c r="AH117" s="698"/>
      <c r="AI117" s="698"/>
      <c r="AJ117" s="697"/>
      <c r="AK117" s="697"/>
      <c r="AL117" s="697"/>
      <c r="AM117" s="697"/>
      <c r="AN117" s="697"/>
      <c r="AO117" s="697"/>
      <c r="AP117" s="697"/>
      <c r="AQ117" s="697"/>
      <c r="AR117" s="697"/>
      <c r="AS117" s="697"/>
      <c r="AT117" s="697"/>
      <c r="AU117" s="697"/>
      <c r="AV117" s="697"/>
      <c r="AW117" s="697"/>
      <c r="AX117" s="697"/>
      <c r="AY117" s="697"/>
      <c r="AZ117" s="697"/>
      <c r="BA117" s="697"/>
      <c r="BB117" s="697"/>
      <c r="BC117" s="697"/>
      <c r="BD117" s="364"/>
      <c r="BE117" s="364"/>
      <c r="BF117" s="364"/>
      <c r="BG117" s="364"/>
    </row>
    <row r="118" spans="2:59" ht="6" customHeight="1">
      <c r="B118" s="183"/>
      <c r="C118" s="183"/>
      <c r="D118" s="183"/>
      <c r="E118" s="183"/>
      <c r="F118" s="493"/>
      <c r="G118" s="493"/>
      <c r="H118" s="493"/>
      <c r="I118" s="493"/>
      <c r="J118" s="493"/>
      <c r="K118" s="493"/>
      <c r="L118" s="493"/>
      <c r="M118" s="493"/>
      <c r="N118" s="493"/>
      <c r="O118" s="493"/>
      <c r="P118" s="493"/>
      <c r="Q118" s="493"/>
      <c r="R118" s="493"/>
      <c r="S118" s="493"/>
      <c r="T118" s="281"/>
      <c r="U118" s="281"/>
      <c r="V118" s="281"/>
      <c r="W118" s="281"/>
      <c r="X118" s="281"/>
      <c r="Y118" s="281"/>
      <c r="Z118" s="281"/>
      <c r="AA118" s="281"/>
      <c r="AB118" s="281"/>
      <c r="AC118" s="281"/>
      <c r="AD118" s="281"/>
      <c r="AE118" s="281"/>
      <c r="AF118" s="281"/>
      <c r="AG118" s="281"/>
      <c r="AH118" s="698"/>
      <c r="AI118" s="698"/>
      <c r="AJ118" s="697"/>
      <c r="AK118" s="697"/>
      <c r="AL118" s="697"/>
      <c r="AM118" s="697"/>
      <c r="AN118" s="697"/>
      <c r="AO118" s="697"/>
      <c r="AP118" s="697"/>
      <c r="AQ118" s="697"/>
      <c r="AR118" s="697"/>
      <c r="AS118" s="697"/>
      <c r="AT118" s="697"/>
      <c r="AU118" s="697"/>
      <c r="AV118" s="697"/>
      <c r="AW118" s="697"/>
      <c r="AX118" s="697"/>
      <c r="AY118" s="697"/>
      <c r="AZ118" s="697"/>
      <c r="BA118" s="697"/>
      <c r="BB118" s="697"/>
      <c r="BC118" s="697"/>
      <c r="BD118" s="364"/>
      <c r="BE118" s="364"/>
      <c r="BF118" s="364"/>
      <c r="BG118" s="364"/>
    </row>
    <row r="119" spans="2:59" ht="12" customHeight="1">
      <c r="B119" s="183"/>
      <c r="C119" s="183"/>
      <c r="D119" s="183"/>
      <c r="E119" s="183"/>
      <c r="F119" s="493"/>
      <c r="G119" s="493"/>
      <c r="H119" s="493"/>
      <c r="I119" s="493"/>
      <c r="J119" s="493"/>
      <c r="K119" s="493"/>
      <c r="L119" s="493"/>
      <c r="M119" s="493"/>
      <c r="N119" s="493"/>
      <c r="O119" s="493"/>
      <c r="P119" s="493"/>
      <c r="Q119" s="493"/>
      <c r="R119" s="493"/>
      <c r="S119" s="493"/>
      <c r="T119" s="281"/>
      <c r="U119" s="281"/>
      <c r="V119" s="281"/>
      <c r="W119" s="281"/>
      <c r="X119" s="281"/>
      <c r="Y119" s="281"/>
      <c r="Z119" s="281"/>
      <c r="AA119" s="281"/>
      <c r="AB119" s="281"/>
      <c r="AC119" s="281"/>
      <c r="AD119" s="281"/>
      <c r="AE119" s="281"/>
      <c r="AF119" s="281"/>
      <c r="AG119" s="281"/>
      <c r="AH119" s="698"/>
      <c r="AI119" s="698"/>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364"/>
      <c r="BE119" s="364"/>
      <c r="BF119" s="364"/>
      <c r="BG119" s="364"/>
    </row>
    <row r="120" spans="2:59" ht="6" customHeight="1">
      <c r="B120" s="183"/>
      <c r="C120" s="183"/>
      <c r="D120" s="183"/>
      <c r="E120" s="183"/>
      <c r="F120" s="493"/>
      <c r="G120" s="493"/>
      <c r="H120" s="493"/>
      <c r="I120" s="493"/>
      <c r="J120" s="493"/>
      <c r="K120" s="493"/>
      <c r="L120" s="493"/>
      <c r="M120" s="493"/>
      <c r="N120" s="493"/>
      <c r="O120" s="493"/>
      <c r="P120" s="493"/>
      <c r="Q120" s="493"/>
      <c r="R120" s="493"/>
      <c r="S120" s="493"/>
      <c r="T120" s="281"/>
      <c r="U120" s="281"/>
      <c r="V120" s="281"/>
      <c r="W120" s="281"/>
      <c r="X120" s="281"/>
      <c r="Y120" s="281"/>
      <c r="Z120" s="281"/>
      <c r="AA120" s="281"/>
      <c r="AB120" s="281"/>
      <c r="AC120" s="281"/>
      <c r="AD120" s="281"/>
      <c r="AE120" s="281"/>
      <c r="AF120" s="281"/>
      <c r="AG120" s="281"/>
      <c r="AH120" s="698"/>
      <c r="AI120" s="698"/>
      <c r="AJ120" s="697"/>
      <c r="AK120" s="697"/>
      <c r="AL120" s="697"/>
      <c r="AM120" s="697"/>
      <c r="AN120" s="697"/>
      <c r="AO120" s="697"/>
      <c r="AP120" s="697"/>
      <c r="AQ120" s="697"/>
      <c r="AR120" s="697"/>
      <c r="AS120" s="697"/>
      <c r="AT120" s="697"/>
      <c r="AU120" s="697"/>
      <c r="AV120" s="697"/>
      <c r="AW120" s="697"/>
      <c r="AX120" s="697"/>
      <c r="AY120" s="697"/>
      <c r="AZ120" s="697"/>
      <c r="BA120" s="697"/>
      <c r="BB120" s="697"/>
      <c r="BC120" s="697"/>
      <c r="BD120" s="364"/>
      <c r="BE120" s="364"/>
      <c r="BF120" s="364"/>
      <c r="BG120" s="364"/>
    </row>
    <row r="121" spans="2:59" ht="6" customHeight="1">
      <c r="B121" s="183"/>
      <c r="C121" s="183"/>
      <c r="D121" s="183"/>
      <c r="E121" s="183"/>
      <c r="F121" s="493"/>
      <c r="G121" s="493"/>
      <c r="H121" s="493"/>
      <c r="I121" s="493"/>
      <c r="J121" s="493"/>
      <c r="K121" s="493"/>
      <c r="L121" s="493"/>
      <c r="M121" s="493"/>
      <c r="N121" s="493"/>
      <c r="O121" s="493"/>
      <c r="P121" s="493"/>
      <c r="Q121" s="493"/>
      <c r="R121" s="493"/>
      <c r="S121" s="493"/>
      <c r="T121" s="281"/>
      <c r="U121" s="281"/>
      <c r="V121" s="281"/>
      <c r="W121" s="281"/>
      <c r="X121" s="281"/>
      <c r="Y121" s="281"/>
      <c r="Z121" s="281"/>
      <c r="AA121" s="281"/>
      <c r="AB121" s="281"/>
      <c r="AC121" s="281"/>
      <c r="AD121" s="281"/>
      <c r="AE121" s="281"/>
      <c r="AF121" s="281"/>
      <c r="AG121" s="281"/>
      <c r="AH121" s="698"/>
      <c r="AI121" s="698"/>
      <c r="AJ121" s="697"/>
      <c r="AK121" s="697"/>
      <c r="AL121" s="697"/>
      <c r="AM121" s="697"/>
      <c r="AN121" s="697"/>
      <c r="AO121" s="697"/>
      <c r="AP121" s="697"/>
      <c r="AQ121" s="697"/>
      <c r="AR121" s="697"/>
      <c r="AS121" s="697"/>
      <c r="AT121" s="697"/>
      <c r="AU121" s="697"/>
      <c r="AV121" s="697"/>
      <c r="AW121" s="697"/>
      <c r="AX121" s="697"/>
      <c r="AY121" s="697"/>
      <c r="AZ121" s="697"/>
      <c r="BA121" s="697"/>
      <c r="BB121" s="697"/>
      <c r="BC121" s="697"/>
      <c r="BD121" s="364"/>
      <c r="BE121" s="364"/>
      <c r="BF121" s="364"/>
      <c r="BG121" s="364"/>
    </row>
    <row r="122" spans="2:59" ht="12" customHeight="1">
      <c r="B122" s="183"/>
      <c r="C122" s="183"/>
      <c r="D122" s="183"/>
      <c r="E122" s="183"/>
      <c r="F122" s="493"/>
      <c r="G122" s="493"/>
      <c r="H122" s="493"/>
      <c r="I122" s="493"/>
      <c r="J122" s="493"/>
      <c r="K122" s="493"/>
      <c r="L122" s="493"/>
      <c r="M122" s="493"/>
      <c r="N122" s="493"/>
      <c r="O122" s="493"/>
      <c r="P122" s="493"/>
      <c r="Q122" s="493"/>
      <c r="R122" s="493"/>
      <c r="S122" s="493"/>
      <c r="T122" s="281"/>
      <c r="U122" s="281"/>
      <c r="V122" s="281"/>
      <c r="W122" s="281"/>
      <c r="X122" s="281"/>
      <c r="Y122" s="281"/>
      <c r="Z122" s="281"/>
      <c r="AA122" s="281"/>
      <c r="AB122" s="281"/>
      <c r="AC122" s="281"/>
      <c r="AD122" s="281"/>
      <c r="AE122" s="281"/>
      <c r="AF122" s="281"/>
      <c r="AG122" s="281"/>
      <c r="AH122" s="698"/>
      <c r="AI122" s="698"/>
      <c r="AJ122" s="697"/>
      <c r="AK122" s="697"/>
      <c r="AL122" s="697"/>
      <c r="AM122" s="697"/>
      <c r="AN122" s="697"/>
      <c r="AO122" s="697"/>
      <c r="AP122" s="697"/>
      <c r="AQ122" s="697"/>
      <c r="AR122" s="697"/>
      <c r="AS122" s="697"/>
      <c r="AT122" s="697"/>
      <c r="AU122" s="697"/>
      <c r="AV122" s="697"/>
      <c r="AW122" s="697"/>
      <c r="AX122" s="697"/>
      <c r="AY122" s="697"/>
      <c r="AZ122" s="697"/>
      <c r="BA122" s="697"/>
      <c r="BB122" s="697"/>
      <c r="BC122" s="697"/>
      <c r="BD122" s="364"/>
      <c r="BE122" s="364"/>
      <c r="BF122" s="364"/>
      <c r="BG122" s="364"/>
    </row>
    <row r="123" spans="2:59" ht="6" customHeight="1">
      <c r="B123" s="183"/>
      <c r="C123" s="183"/>
      <c r="D123" s="183"/>
      <c r="E123" s="183"/>
      <c r="F123" s="493"/>
      <c r="G123" s="493"/>
      <c r="H123" s="493"/>
      <c r="I123" s="493"/>
      <c r="J123" s="493"/>
      <c r="K123" s="493"/>
      <c r="L123" s="493"/>
      <c r="M123" s="493"/>
      <c r="N123" s="493"/>
      <c r="O123" s="493"/>
      <c r="P123" s="493"/>
      <c r="Q123" s="493"/>
      <c r="R123" s="493"/>
      <c r="S123" s="493"/>
      <c r="T123" s="281"/>
      <c r="U123" s="281"/>
      <c r="V123" s="281"/>
      <c r="W123" s="281"/>
      <c r="X123" s="281"/>
      <c r="Y123" s="281"/>
      <c r="Z123" s="281"/>
      <c r="AA123" s="281"/>
      <c r="AB123" s="281"/>
      <c r="AC123" s="281"/>
      <c r="AD123" s="281"/>
      <c r="AE123" s="281"/>
      <c r="AF123" s="281"/>
      <c r="AG123" s="281"/>
      <c r="AH123" s="698"/>
      <c r="AI123" s="698"/>
      <c r="AJ123" s="697"/>
      <c r="AK123" s="697"/>
      <c r="AL123" s="697"/>
      <c r="AM123" s="697"/>
      <c r="AN123" s="697"/>
      <c r="AO123" s="697"/>
      <c r="AP123" s="697"/>
      <c r="AQ123" s="697"/>
      <c r="AR123" s="697"/>
      <c r="AS123" s="697"/>
      <c r="AT123" s="697"/>
      <c r="AU123" s="697"/>
      <c r="AV123" s="697"/>
      <c r="AW123" s="697"/>
      <c r="AX123" s="697"/>
      <c r="AY123" s="697"/>
      <c r="AZ123" s="697"/>
      <c r="BA123" s="697"/>
      <c r="BB123" s="697"/>
      <c r="BC123" s="697"/>
      <c r="BD123" s="364"/>
      <c r="BE123" s="364"/>
      <c r="BF123" s="364"/>
      <c r="BG123" s="364"/>
    </row>
    <row r="124" spans="2:59" ht="6" customHeight="1">
      <c r="B124" s="183"/>
      <c r="C124" s="183"/>
      <c r="D124" s="183"/>
      <c r="E124" s="183"/>
      <c r="F124" s="493"/>
      <c r="G124" s="493"/>
      <c r="H124" s="493"/>
      <c r="I124" s="493"/>
      <c r="J124" s="493"/>
      <c r="K124" s="493"/>
      <c r="L124" s="493"/>
      <c r="M124" s="493"/>
      <c r="N124" s="493"/>
      <c r="O124" s="493"/>
      <c r="P124" s="493"/>
      <c r="Q124" s="493"/>
      <c r="R124" s="493"/>
      <c r="S124" s="493"/>
      <c r="T124" s="281"/>
      <c r="U124" s="281"/>
      <c r="V124" s="281"/>
      <c r="W124" s="281"/>
      <c r="X124" s="281"/>
      <c r="Y124" s="281"/>
      <c r="Z124" s="281"/>
      <c r="AA124" s="281"/>
      <c r="AB124" s="281"/>
      <c r="AC124" s="281"/>
      <c r="AD124" s="281"/>
      <c r="AE124" s="281"/>
      <c r="AF124" s="281"/>
      <c r="AG124" s="281"/>
      <c r="AH124" s="698"/>
      <c r="AI124" s="698"/>
      <c r="AJ124" s="697"/>
      <c r="AK124" s="697"/>
      <c r="AL124" s="697"/>
      <c r="AM124" s="697"/>
      <c r="AN124" s="697"/>
      <c r="AO124" s="697"/>
      <c r="AP124" s="697"/>
      <c r="AQ124" s="697"/>
      <c r="AR124" s="697"/>
      <c r="AS124" s="697"/>
      <c r="AT124" s="697"/>
      <c r="AU124" s="697"/>
      <c r="AV124" s="697"/>
      <c r="AW124" s="697"/>
      <c r="AX124" s="697"/>
      <c r="AY124" s="697"/>
      <c r="AZ124" s="697"/>
      <c r="BA124" s="697"/>
      <c r="BB124" s="697"/>
      <c r="BC124" s="697"/>
      <c r="BD124" s="364"/>
      <c r="BE124" s="364"/>
      <c r="BF124" s="364"/>
      <c r="BG124" s="364"/>
    </row>
    <row r="125" spans="2:59" ht="12" customHeight="1">
      <c r="B125" s="183"/>
      <c r="C125" s="183"/>
      <c r="D125" s="183"/>
      <c r="E125" s="183"/>
      <c r="F125" s="493"/>
      <c r="G125" s="493"/>
      <c r="H125" s="493"/>
      <c r="I125" s="493"/>
      <c r="J125" s="493"/>
      <c r="K125" s="493"/>
      <c r="L125" s="493"/>
      <c r="M125" s="493"/>
      <c r="N125" s="493"/>
      <c r="O125" s="493"/>
      <c r="P125" s="493"/>
      <c r="Q125" s="493"/>
      <c r="R125" s="493"/>
      <c r="S125" s="493"/>
      <c r="T125" s="281"/>
      <c r="U125" s="281"/>
      <c r="V125" s="281"/>
      <c r="W125" s="281"/>
      <c r="X125" s="281"/>
      <c r="Y125" s="281"/>
      <c r="Z125" s="281"/>
      <c r="AA125" s="281"/>
      <c r="AB125" s="281"/>
      <c r="AC125" s="281"/>
      <c r="AD125" s="281"/>
      <c r="AE125" s="281"/>
      <c r="AF125" s="281"/>
      <c r="AG125" s="281"/>
      <c r="AH125" s="698"/>
      <c r="AI125" s="698"/>
      <c r="AJ125" s="697"/>
      <c r="AK125" s="697"/>
      <c r="AL125" s="697"/>
      <c r="AM125" s="697"/>
      <c r="AN125" s="697"/>
      <c r="AO125" s="697"/>
      <c r="AP125" s="697"/>
      <c r="AQ125" s="697"/>
      <c r="AR125" s="697"/>
      <c r="AS125" s="697"/>
      <c r="AT125" s="697"/>
      <c r="AU125" s="697"/>
      <c r="AV125" s="697"/>
      <c r="AW125" s="697"/>
      <c r="AX125" s="697"/>
      <c r="AY125" s="697"/>
      <c r="AZ125" s="697"/>
      <c r="BA125" s="697"/>
      <c r="BB125" s="697"/>
      <c r="BC125" s="697"/>
      <c r="BD125" s="364"/>
      <c r="BE125" s="364"/>
      <c r="BF125" s="364"/>
      <c r="BG125" s="364"/>
    </row>
    <row r="126" spans="2:59" ht="6" customHeight="1">
      <c r="B126" s="183"/>
      <c r="C126" s="183"/>
      <c r="D126" s="183"/>
      <c r="E126" s="183"/>
      <c r="F126" s="493"/>
      <c r="G126" s="493"/>
      <c r="H126" s="493"/>
      <c r="I126" s="493"/>
      <c r="J126" s="493"/>
      <c r="K126" s="493"/>
      <c r="L126" s="493"/>
      <c r="M126" s="493"/>
      <c r="N126" s="493"/>
      <c r="O126" s="493"/>
      <c r="P126" s="493"/>
      <c r="Q126" s="493"/>
      <c r="R126" s="493"/>
      <c r="S126" s="493"/>
      <c r="T126" s="281"/>
      <c r="U126" s="281"/>
      <c r="V126" s="281"/>
      <c r="W126" s="281"/>
      <c r="X126" s="281"/>
      <c r="Y126" s="281"/>
      <c r="Z126" s="281"/>
      <c r="AA126" s="281"/>
      <c r="AB126" s="281"/>
      <c r="AC126" s="281"/>
      <c r="AD126" s="281"/>
      <c r="AE126" s="281"/>
      <c r="AF126" s="281"/>
      <c r="AG126" s="281"/>
      <c r="AH126" s="698"/>
      <c r="AI126" s="698"/>
      <c r="AJ126" s="697"/>
      <c r="AK126" s="697"/>
      <c r="AL126" s="697"/>
      <c r="AM126" s="697"/>
      <c r="AN126" s="697"/>
      <c r="AO126" s="697"/>
      <c r="AP126" s="697"/>
      <c r="AQ126" s="697"/>
      <c r="AR126" s="697"/>
      <c r="AS126" s="697"/>
      <c r="AT126" s="697"/>
      <c r="AU126" s="697"/>
      <c r="AV126" s="697"/>
      <c r="AW126" s="697"/>
      <c r="AX126" s="697"/>
      <c r="AY126" s="697"/>
      <c r="AZ126" s="697"/>
      <c r="BA126" s="697"/>
      <c r="BB126" s="697"/>
      <c r="BC126" s="697"/>
      <c r="BD126" s="364"/>
      <c r="BE126" s="364"/>
      <c r="BF126" s="364"/>
      <c r="BG126" s="364"/>
    </row>
    <row r="127" spans="2:59" ht="6" customHeight="1">
      <c r="B127" s="183"/>
      <c r="C127" s="183"/>
      <c r="D127" s="183"/>
      <c r="E127" s="183"/>
      <c r="F127" s="493"/>
      <c r="G127" s="493"/>
      <c r="H127" s="493"/>
      <c r="I127" s="493"/>
      <c r="J127" s="493"/>
      <c r="K127" s="493"/>
      <c r="L127" s="493"/>
      <c r="M127" s="493"/>
      <c r="N127" s="493"/>
      <c r="O127" s="493"/>
      <c r="P127" s="493"/>
      <c r="Q127" s="493"/>
      <c r="R127" s="493"/>
      <c r="S127" s="493"/>
      <c r="T127" s="281"/>
      <c r="U127" s="281"/>
      <c r="V127" s="281"/>
      <c r="W127" s="281"/>
      <c r="X127" s="281"/>
      <c r="Y127" s="281"/>
      <c r="Z127" s="281"/>
      <c r="AA127" s="281"/>
      <c r="AB127" s="281"/>
      <c r="AC127" s="281"/>
      <c r="AD127" s="281"/>
      <c r="AE127" s="281"/>
      <c r="AF127" s="281"/>
      <c r="AG127" s="281"/>
      <c r="AH127" s="698"/>
      <c r="AI127" s="698"/>
      <c r="AJ127" s="697"/>
      <c r="AK127" s="697"/>
      <c r="AL127" s="697"/>
      <c r="AM127" s="697"/>
      <c r="AN127" s="697"/>
      <c r="AO127" s="697"/>
      <c r="AP127" s="697"/>
      <c r="AQ127" s="697"/>
      <c r="AR127" s="697"/>
      <c r="AS127" s="697"/>
      <c r="AT127" s="697"/>
      <c r="AU127" s="697"/>
      <c r="AV127" s="697"/>
      <c r="AW127" s="697"/>
      <c r="AX127" s="697"/>
      <c r="AY127" s="697"/>
      <c r="AZ127" s="697"/>
      <c r="BA127" s="697"/>
      <c r="BB127" s="697"/>
      <c r="BC127" s="697"/>
      <c r="BD127" s="364"/>
      <c r="BE127" s="364"/>
      <c r="BF127" s="364"/>
      <c r="BG127" s="364"/>
    </row>
    <row r="128" spans="2:59" ht="12" customHeight="1">
      <c r="B128" s="183"/>
      <c r="C128" s="183"/>
      <c r="D128" s="183"/>
      <c r="E128" s="183"/>
      <c r="F128" s="493"/>
      <c r="G128" s="493"/>
      <c r="H128" s="493"/>
      <c r="I128" s="493"/>
      <c r="J128" s="493"/>
      <c r="K128" s="493"/>
      <c r="L128" s="493"/>
      <c r="M128" s="493"/>
      <c r="N128" s="493"/>
      <c r="O128" s="493"/>
      <c r="P128" s="493"/>
      <c r="Q128" s="493"/>
      <c r="R128" s="493"/>
      <c r="S128" s="493"/>
      <c r="T128" s="281"/>
      <c r="U128" s="281"/>
      <c r="V128" s="281"/>
      <c r="W128" s="281"/>
      <c r="X128" s="281"/>
      <c r="Y128" s="281"/>
      <c r="Z128" s="281"/>
      <c r="AA128" s="281"/>
      <c r="AB128" s="281"/>
      <c r="AC128" s="281"/>
      <c r="AD128" s="281"/>
      <c r="AE128" s="281"/>
      <c r="AF128" s="281"/>
      <c r="AG128" s="281"/>
      <c r="AH128" s="698"/>
      <c r="AI128" s="698"/>
      <c r="AJ128" s="697"/>
      <c r="AK128" s="697"/>
      <c r="AL128" s="697"/>
      <c r="AM128" s="697"/>
      <c r="AN128" s="697"/>
      <c r="AO128" s="697"/>
      <c r="AP128" s="697"/>
      <c r="AQ128" s="697"/>
      <c r="AR128" s="697"/>
      <c r="AS128" s="697"/>
      <c r="AT128" s="697"/>
      <c r="AU128" s="697"/>
      <c r="AV128" s="697"/>
      <c r="AW128" s="697"/>
      <c r="AX128" s="697"/>
      <c r="AY128" s="697"/>
      <c r="AZ128" s="697"/>
      <c r="BA128" s="697"/>
      <c r="BB128" s="697"/>
      <c r="BC128" s="697"/>
      <c r="BD128" s="364"/>
      <c r="BE128" s="364"/>
      <c r="BF128" s="364"/>
      <c r="BG128" s="364"/>
    </row>
    <row r="129" spans="2:59" ht="6" customHeight="1">
      <c r="B129" s="183"/>
      <c r="C129" s="183"/>
      <c r="D129" s="183"/>
      <c r="E129" s="183"/>
      <c r="F129" s="493"/>
      <c r="G129" s="493"/>
      <c r="H129" s="493"/>
      <c r="I129" s="493"/>
      <c r="J129" s="493"/>
      <c r="K129" s="493"/>
      <c r="L129" s="493"/>
      <c r="M129" s="493"/>
      <c r="N129" s="493"/>
      <c r="O129" s="493"/>
      <c r="P129" s="493"/>
      <c r="Q129" s="493"/>
      <c r="R129" s="493"/>
      <c r="S129" s="493"/>
      <c r="T129" s="281"/>
      <c r="U129" s="281"/>
      <c r="V129" s="281"/>
      <c r="W129" s="281"/>
      <c r="X129" s="281"/>
      <c r="Y129" s="281"/>
      <c r="Z129" s="281"/>
      <c r="AA129" s="281"/>
      <c r="AB129" s="281"/>
      <c r="AC129" s="281"/>
      <c r="AD129" s="281"/>
      <c r="AE129" s="281"/>
      <c r="AF129" s="281"/>
      <c r="AG129" s="281"/>
      <c r="AH129" s="698"/>
      <c r="AI129" s="698"/>
      <c r="AJ129" s="697"/>
      <c r="AK129" s="697"/>
      <c r="AL129" s="697"/>
      <c r="AM129" s="697"/>
      <c r="AN129" s="697"/>
      <c r="AO129" s="697"/>
      <c r="AP129" s="697"/>
      <c r="AQ129" s="697"/>
      <c r="AR129" s="697"/>
      <c r="AS129" s="697"/>
      <c r="AT129" s="697"/>
      <c r="AU129" s="697"/>
      <c r="AV129" s="697"/>
      <c r="AW129" s="697"/>
      <c r="AX129" s="697"/>
      <c r="AY129" s="697"/>
      <c r="AZ129" s="697"/>
      <c r="BA129" s="697"/>
      <c r="BB129" s="697"/>
      <c r="BC129" s="697"/>
      <c r="BD129" s="364"/>
      <c r="BE129" s="364"/>
      <c r="BF129" s="364"/>
      <c r="BG129" s="364"/>
    </row>
    <row r="130" spans="2:59" ht="6" customHeight="1">
      <c r="B130" s="183"/>
      <c r="C130" s="183"/>
      <c r="D130" s="183"/>
      <c r="E130" s="183"/>
      <c r="F130" s="493"/>
      <c r="G130" s="493"/>
      <c r="H130" s="493"/>
      <c r="I130" s="493"/>
      <c r="J130" s="493"/>
      <c r="K130" s="493"/>
      <c r="L130" s="493"/>
      <c r="M130" s="493"/>
      <c r="N130" s="493"/>
      <c r="O130" s="493"/>
      <c r="P130" s="493"/>
      <c r="Q130" s="493"/>
      <c r="R130" s="493"/>
      <c r="S130" s="493"/>
      <c r="T130" s="281"/>
      <c r="U130" s="281"/>
      <c r="V130" s="281"/>
      <c r="W130" s="281"/>
      <c r="X130" s="281"/>
      <c r="Y130" s="281"/>
      <c r="Z130" s="281"/>
      <c r="AA130" s="281"/>
      <c r="AB130" s="281"/>
      <c r="AC130" s="281"/>
      <c r="AD130" s="281"/>
      <c r="AE130" s="281"/>
      <c r="AF130" s="281"/>
      <c r="AG130" s="281"/>
      <c r="AH130" s="698"/>
      <c r="AI130" s="698"/>
      <c r="AJ130" s="697"/>
      <c r="AK130" s="697"/>
      <c r="AL130" s="697"/>
      <c r="AM130" s="697"/>
      <c r="AN130" s="697"/>
      <c r="AO130" s="697"/>
      <c r="AP130" s="697"/>
      <c r="AQ130" s="697"/>
      <c r="AR130" s="697"/>
      <c r="AS130" s="697"/>
      <c r="AT130" s="697"/>
      <c r="AU130" s="697"/>
      <c r="AV130" s="697"/>
      <c r="AW130" s="697"/>
      <c r="AX130" s="697"/>
      <c r="AY130" s="697"/>
      <c r="AZ130" s="697"/>
      <c r="BA130" s="697"/>
      <c r="BB130" s="697"/>
      <c r="BC130" s="697"/>
      <c r="BD130" s="364"/>
      <c r="BE130" s="364"/>
      <c r="BF130" s="364"/>
      <c r="BG130" s="364"/>
    </row>
    <row r="131" spans="2:59" ht="12" customHeight="1">
      <c r="B131" s="183"/>
      <c r="C131" s="183"/>
      <c r="D131" s="183"/>
      <c r="E131" s="183"/>
      <c r="F131" s="493"/>
      <c r="G131" s="493"/>
      <c r="H131" s="493"/>
      <c r="I131" s="493"/>
      <c r="J131" s="493"/>
      <c r="K131" s="493"/>
      <c r="L131" s="493"/>
      <c r="M131" s="493"/>
      <c r="N131" s="493"/>
      <c r="O131" s="493"/>
      <c r="P131" s="493"/>
      <c r="Q131" s="493"/>
      <c r="R131" s="493"/>
      <c r="S131" s="493"/>
      <c r="T131" s="281"/>
      <c r="U131" s="281"/>
      <c r="V131" s="281"/>
      <c r="W131" s="281"/>
      <c r="X131" s="281"/>
      <c r="Y131" s="281"/>
      <c r="Z131" s="281"/>
      <c r="AA131" s="281"/>
      <c r="AB131" s="281"/>
      <c r="AC131" s="281"/>
      <c r="AD131" s="281"/>
      <c r="AE131" s="281"/>
      <c r="AF131" s="281"/>
      <c r="AG131" s="281"/>
      <c r="AH131" s="698"/>
      <c r="AI131" s="698"/>
      <c r="AJ131" s="697"/>
      <c r="AK131" s="697"/>
      <c r="AL131" s="697"/>
      <c r="AM131" s="697"/>
      <c r="AN131" s="697"/>
      <c r="AO131" s="697"/>
      <c r="AP131" s="697"/>
      <c r="AQ131" s="697"/>
      <c r="AR131" s="697"/>
      <c r="AS131" s="697"/>
      <c r="AT131" s="697"/>
      <c r="AU131" s="697"/>
      <c r="AV131" s="697"/>
      <c r="AW131" s="697"/>
      <c r="AX131" s="697"/>
      <c r="AY131" s="697"/>
      <c r="AZ131" s="697"/>
      <c r="BA131" s="697"/>
      <c r="BB131" s="697"/>
      <c r="BC131" s="697"/>
      <c r="BD131" s="364"/>
      <c r="BE131" s="364"/>
      <c r="BF131" s="364"/>
      <c r="BG131" s="364"/>
    </row>
    <row r="132" spans="2:59" ht="6" customHeight="1">
      <c r="B132" s="183"/>
      <c r="C132" s="183"/>
      <c r="D132" s="183"/>
      <c r="E132" s="183"/>
      <c r="F132" s="493"/>
      <c r="G132" s="493"/>
      <c r="H132" s="493"/>
      <c r="I132" s="493"/>
      <c r="J132" s="493"/>
      <c r="K132" s="493"/>
      <c r="L132" s="493"/>
      <c r="M132" s="493"/>
      <c r="N132" s="493"/>
      <c r="O132" s="493"/>
      <c r="P132" s="493"/>
      <c r="Q132" s="493"/>
      <c r="R132" s="493"/>
      <c r="S132" s="493"/>
      <c r="T132" s="281"/>
      <c r="U132" s="281"/>
      <c r="V132" s="281"/>
      <c r="W132" s="281"/>
      <c r="X132" s="281"/>
      <c r="Y132" s="281"/>
      <c r="Z132" s="281"/>
      <c r="AA132" s="281"/>
      <c r="AB132" s="281"/>
      <c r="AC132" s="281"/>
      <c r="AD132" s="281"/>
      <c r="AE132" s="281"/>
      <c r="AF132" s="281"/>
      <c r="AG132" s="281"/>
      <c r="AH132" s="698"/>
      <c r="AI132" s="698"/>
      <c r="AJ132" s="697"/>
      <c r="AK132" s="697"/>
      <c r="AL132" s="697"/>
      <c r="AM132" s="697"/>
      <c r="AN132" s="697"/>
      <c r="AO132" s="697"/>
      <c r="AP132" s="697"/>
      <c r="AQ132" s="697"/>
      <c r="AR132" s="697"/>
      <c r="AS132" s="697"/>
      <c r="AT132" s="697"/>
      <c r="AU132" s="697"/>
      <c r="AV132" s="697"/>
      <c r="AW132" s="697"/>
      <c r="AX132" s="697"/>
      <c r="AY132" s="697"/>
      <c r="AZ132" s="697"/>
      <c r="BA132" s="697"/>
      <c r="BB132" s="697"/>
      <c r="BC132" s="697"/>
      <c r="BD132" s="364"/>
      <c r="BE132" s="364"/>
      <c r="BF132" s="364"/>
      <c r="BG132" s="364"/>
    </row>
    <row r="133" spans="2:59" ht="6" customHeight="1">
      <c r="B133" s="183"/>
      <c r="C133" s="183"/>
      <c r="D133" s="183"/>
      <c r="E133" s="183"/>
      <c r="F133" s="493"/>
      <c r="G133" s="493"/>
      <c r="H133" s="493"/>
      <c r="I133" s="493"/>
      <c r="J133" s="493"/>
      <c r="K133" s="493"/>
      <c r="L133" s="493"/>
      <c r="M133" s="493"/>
      <c r="N133" s="493"/>
      <c r="O133" s="493"/>
      <c r="P133" s="493"/>
      <c r="Q133" s="493"/>
      <c r="R133" s="493"/>
      <c r="S133" s="493"/>
      <c r="T133" s="281"/>
      <c r="U133" s="281"/>
      <c r="V133" s="281"/>
      <c r="W133" s="281"/>
      <c r="X133" s="281"/>
      <c r="Y133" s="281"/>
      <c r="Z133" s="281"/>
      <c r="AA133" s="281"/>
      <c r="AB133" s="281"/>
      <c r="AC133" s="281"/>
      <c r="AD133" s="281"/>
      <c r="AE133" s="281"/>
      <c r="AF133" s="281"/>
      <c r="AG133" s="281"/>
      <c r="AH133" s="698"/>
      <c r="AI133" s="698"/>
      <c r="AJ133" s="697"/>
      <c r="AK133" s="697"/>
      <c r="AL133" s="697"/>
      <c r="AM133" s="697"/>
      <c r="AN133" s="697"/>
      <c r="AO133" s="697"/>
      <c r="AP133" s="697"/>
      <c r="AQ133" s="697"/>
      <c r="AR133" s="697"/>
      <c r="AS133" s="697"/>
      <c r="AT133" s="697"/>
      <c r="AU133" s="697"/>
      <c r="AV133" s="697"/>
      <c r="AW133" s="697"/>
      <c r="AX133" s="697"/>
      <c r="AY133" s="697"/>
      <c r="AZ133" s="697"/>
      <c r="BA133" s="697"/>
      <c r="BB133" s="697"/>
      <c r="BC133" s="697"/>
      <c r="BD133" s="364"/>
      <c r="BE133" s="364"/>
      <c r="BF133" s="364"/>
      <c r="BG133" s="364"/>
    </row>
    <row r="134" spans="2:59" ht="12" customHeight="1">
      <c r="B134" s="183"/>
      <c r="C134" s="183"/>
      <c r="D134" s="183"/>
      <c r="E134" s="183"/>
      <c r="F134" s="493"/>
      <c r="G134" s="493"/>
      <c r="H134" s="493"/>
      <c r="I134" s="493"/>
      <c r="J134" s="493"/>
      <c r="K134" s="493"/>
      <c r="L134" s="493"/>
      <c r="M134" s="493"/>
      <c r="N134" s="493"/>
      <c r="O134" s="493"/>
      <c r="P134" s="493"/>
      <c r="Q134" s="493"/>
      <c r="R134" s="493"/>
      <c r="S134" s="493"/>
      <c r="T134" s="281"/>
      <c r="U134" s="281"/>
      <c r="V134" s="281"/>
      <c r="W134" s="281"/>
      <c r="X134" s="281"/>
      <c r="Y134" s="281"/>
      <c r="Z134" s="281"/>
      <c r="AA134" s="281"/>
      <c r="AB134" s="281"/>
      <c r="AC134" s="281"/>
      <c r="AD134" s="281"/>
      <c r="AE134" s="281"/>
      <c r="AF134" s="281"/>
      <c r="AG134" s="281"/>
      <c r="AH134" s="698"/>
      <c r="AI134" s="698"/>
      <c r="AJ134" s="697"/>
      <c r="AK134" s="697"/>
      <c r="AL134" s="697"/>
      <c r="AM134" s="697"/>
      <c r="AN134" s="697"/>
      <c r="AO134" s="697"/>
      <c r="AP134" s="697"/>
      <c r="AQ134" s="697"/>
      <c r="AR134" s="697"/>
      <c r="AS134" s="697"/>
      <c r="AT134" s="697"/>
      <c r="AU134" s="697"/>
      <c r="AV134" s="697"/>
      <c r="AW134" s="697"/>
      <c r="AX134" s="697"/>
      <c r="AY134" s="697"/>
      <c r="AZ134" s="697"/>
      <c r="BA134" s="697"/>
      <c r="BB134" s="697"/>
      <c r="BC134" s="697"/>
      <c r="BD134" s="364"/>
      <c r="BE134" s="364"/>
      <c r="BF134" s="364"/>
      <c r="BG134" s="364"/>
    </row>
    <row r="135" spans="2:59" ht="6" customHeight="1">
      <c r="B135" s="183"/>
      <c r="C135" s="183"/>
      <c r="D135" s="183"/>
      <c r="E135" s="183"/>
      <c r="F135" s="493"/>
      <c r="G135" s="493"/>
      <c r="H135" s="493"/>
      <c r="I135" s="493"/>
      <c r="J135" s="493"/>
      <c r="K135" s="493"/>
      <c r="L135" s="493"/>
      <c r="M135" s="493"/>
      <c r="N135" s="493"/>
      <c r="O135" s="493"/>
      <c r="P135" s="493"/>
      <c r="Q135" s="493"/>
      <c r="R135" s="493"/>
      <c r="S135" s="493"/>
      <c r="T135" s="281"/>
      <c r="U135" s="281"/>
      <c r="V135" s="281"/>
      <c r="W135" s="281"/>
      <c r="X135" s="281"/>
      <c r="Y135" s="281"/>
      <c r="Z135" s="281"/>
      <c r="AA135" s="281"/>
      <c r="AB135" s="281"/>
      <c r="AC135" s="281"/>
      <c r="AD135" s="281"/>
      <c r="AE135" s="281"/>
      <c r="AF135" s="281"/>
      <c r="AG135" s="281"/>
      <c r="AH135" s="698"/>
      <c r="AI135" s="698"/>
      <c r="AJ135" s="697"/>
      <c r="AK135" s="697"/>
      <c r="AL135" s="697"/>
      <c r="AM135" s="697"/>
      <c r="AN135" s="697"/>
      <c r="AO135" s="697"/>
      <c r="AP135" s="697"/>
      <c r="AQ135" s="697"/>
      <c r="AR135" s="697"/>
      <c r="AS135" s="697"/>
      <c r="AT135" s="697"/>
      <c r="AU135" s="697"/>
      <c r="AV135" s="697"/>
      <c r="AW135" s="697"/>
      <c r="AX135" s="697"/>
      <c r="AY135" s="697"/>
      <c r="AZ135" s="697"/>
      <c r="BA135" s="697"/>
      <c r="BB135" s="697"/>
      <c r="BC135" s="697"/>
      <c r="BD135" s="364"/>
      <c r="BE135" s="364"/>
      <c r="BF135" s="364"/>
      <c r="BG135" s="364"/>
    </row>
    <row r="136" spans="2:59" ht="6" customHeight="1">
      <c r="B136" s="183"/>
      <c r="C136" s="183"/>
      <c r="D136" s="183"/>
      <c r="E136" s="183"/>
      <c r="F136" s="493"/>
      <c r="G136" s="493"/>
      <c r="H136" s="493"/>
      <c r="I136" s="493"/>
      <c r="J136" s="493"/>
      <c r="K136" s="493"/>
      <c r="L136" s="493"/>
      <c r="M136" s="493"/>
      <c r="N136" s="493"/>
      <c r="O136" s="493"/>
      <c r="P136" s="493"/>
      <c r="Q136" s="493"/>
      <c r="R136" s="493"/>
      <c r="S136" s="493"/>
      <c r="T136" s="281"/>
      <c r="U136" s="281"/>
      <c r="V136" s="281"/>
      <c r="W136" s="281"/>
      <c r="X136" s="281"/>
      <c r="Y136" s="281"/>
      <c r="Z136" s="281"/>
      <c r="AA136" s="281"/>
      <c r="AB136" s="281"/>
      <c r="AC136" s="281"/>
      <c r="AD136" s="281"/>
      <c r="AE136" s="281"/>
      <c r="AF136" s="281"/>
      <c r="AG136" s="281"/>
      <c r="AH136" s="698"/>
      <c r="AI136" s="698"/>
      <c r="AJ136" s="697"/>
      <c r="AK136" s="697"/>
      <c r="AL136" s="697"/>
      <c r="AM136" s="697"/>
      <c r="AN136" s="697"/>
      <c r="AO136" s="697"/>
      <c r="AP136" s="697"/>
      <c r="AQ136" s="697"/>
      <c r="AR136" s="697"/>
      <c r="AS136" s="697"/>
      <c r="AT136" s="697"/>
      <c r="AU136" s="697"/>
      <c r="AV136" s="697"/>
      <c r="AW136" s="697"/>
      <c r="AX136" s="697"/>
      <c r="AY136" s="697"/>
      <c r="AZ136" s="697"/>
      <c r="BA136" s="697"/>
      <c r="BB136" s="697"/>
      <c r="BC136" s="697"/>
      <c r="BD136" s="364"/>
      <c r="BE136" s="364"/>
      <c r="BF136" s="364"/>
      <c r="BG136" s="364"/>
    </row>
    <row r="137" spans="2:59" ht="12" customHeight="1">
      <c r="B137" s="183"/>
      <c r="C137" s="183"/>
      <c r="D137" s="183"/>
      <c r="E137" s="183"/>
      <c r="F137" s="493"/>
      <c r="G137" s="493"/>
      <c r="H137" s="493"/>
      <c r="I137" s="493"/>
      <c r="J137" s="493"/>
      <c r="K137" s="493"/>
      <c r="L137" s="493"/>
      <c r="M137" s="493"/>
      <c r="N137" s="493"/>
      <c r="O137" s="493"/>
      <c r="P137" s="493"/>
      <c r="Q137" s="493"/>
      <c r="R137" s="493"/>
      <c r="S137" s="493"/>
      <c r="T137" s="281"/>
      <c r="U137" s="281"/>
      <c r="V137" s="281"/>
      <c r="W137" s="281"/>
      <c r="X137" s="281"/>
      <c r="Y137" s="281"/>
      <c r="Z137" s="281"/>
      <c r="AA137" s="281"/>
      <c r="AB137" s="281"/>
      <c r="AC137" s="281"/>
      <c r="AD137" s="281"/>
      <c r="AE137" s="281"/>
      <c r="AF137" s="281"/>
      <c r="AG137" s="281"/>
      <c r="AH137" s="698"/>
      <c r="AI137" s="698"/>
      <c r="AJ137" s="697"/>
      <c r="AK137" s="697"/>
      <c r="AL137" s="697"/>
      <c r="AM137" s="697"/>
      <c r="AN137" s="697"/>
      <c r="AO137" s="697"/>
      <c r="AP137" s="697"/>
      <c r="AQ137" s="697"/>
      <c r="AR137" s="697"/>
      <c r="AS137" s="697"/>
      <c r="AT137" s="697"/>
      <c r="AU137" s="697"/>
      <c r="AV137" s="697"/>
      <c r="AW137" s="697"/>
      <c r="AX137" s="697"/>
      <c r="AY137" s="697"/>
      <c r="AZ137" s="697"/>
      <c r="BA137" s="697"/>
      <c r="BB137" s="697"/>
      <c r="BC137" s="697"/>
      <c r="BD137" s="364"/>
      <c r="BE137" s="364"/>
      <c r="BF137" s="364"/>
      <c r="BG137" s="364"/>
    </row>
    <row r="138" spans="2:59" ht="6" customHeight="1">
      <c r="B138" s="183"/>
      <c r="C138" s="183"/>
      <c r="D138" s="183"/>
      <c r="E138" s="183"/>
      <c r="F138" s="493"/>
      <c r="G138" s="493"/>
      <c r="H138" s="493"/>
      <c r="I138" s="493"/>
      <c r="J138" s="493"/>
      <c r="K138" s="493"/>
      <c r="L138" s="493"/>
      <c r="M138" s="493"/>
      <c r="N138" s="493"/>
      <c r="O138" s="493"/>
      <c r="P138" s="493"/>
      <c r="Q138" s="493"/>
      <c r="R138" s="493"/>
      <c r="S138" s="493"/>
      <c r="T138" s="281"/>
      <c r="U138" s="281"/>
      <c r="V138" s="281"/>
      <c r="W138" s="281"/>
      <c r="X138" s="281"/>
      <c r="Y138" s="281"/>
      <c r="Z138" s="281"/>
      <c r="AA138" s="281"/>
      <c r="AB138" s="281"/>
      <c r="AC138" s="281"/>
      <c r="AD138" s="281"/>
      <c r="AE138" s="281"/>
      <c r="AF138" s="281"/>
      <c r="AG138" s="281"/>
      <c r="AH138" s="698"/>
      <c r="AI138" s="698"/>
      <c r="AJ138" s="697"/>
      <c r="AK138" s="697"/>
      <c r="AL138" s="697"/>
      <c r="AM138" s="697"/>
      <c r="AN138" s="697"/>
      <c r="AO138" s="697"/>
      <c r="AP138" s="697"/>
      <c r="AQ138" s="697"/>
      <c r="AR138" s="697"/>
      <c r="AS138" s="697"/>
      <c r="AT138" s="697"/>
      <c r="AU138" s="697"/>
      <c r="AV138" s="697"/>
      <c r="AW138" s="697"/>
      <c r="AX138" s="697"/>
      <c r="AY138" s="697"/>
      <c r="AZ138" s="697"/>
      <c r="BA138" s="697"/>
      <c r="BB138" s="697"/>
      <c r="BC138" s="697"/>
      <c r="BD138" s="364"/>
      <c r="BE138" s="364"/>
      <c r="BF138" s="364"/>
      <c r="BG138" s="364"/>
    </row>
    <row r="139" spans="2:59" ht="6" customHeight="1">
      <c r="B139" s="183"/>
      <c r="C139" s="183"/>
      <c r="D139" s="183"/>
      <c r="E139" s="183"/>
      <c r="F139" s="493"/>
      <c r="G139" s="493"/>
      <c r="H139" s="493"/>
      <c r="I139" s="493"/>
      <c r="J139" s="493"/>
      <c r="K139" s="493"/>
      <c r="L139" s="493"/>
      <c r="M139" s="493"/>
      <c r="N139" s="493"/>
      <c r="O139" s="493"/>
      <c r="P139" s="493"/>
      <c r="Q139" s="493"/>
      <c r="R139" s="493"/>
      <c r="S139" s="493"/>
      <c r="T139" s="281"/>
      <c r="U139" s="281"/>
      <c r="V139" s="281"/>
      <c r="W139" s="281"/>
      <c r="X139" s="281"/>
      <c r="Y139" s="281"/>
      <c r="Z139" s="281"/>
      <c r="AA139" s="281"/>
      <c r="AB139" s="281"/>
      <c r="AC139" s="281"/>
      <c r="AD139" s="281"/>
      <c r="AE139" s="281"/>
      <c r="AF139" s="281"/>
      <c r="AG139" s="281"/>
      <c r="AH139" s="698"/>
      <c r="AI139" s="698"/>
      <c r="AJ139" s="697"/>
      <c r="AK139" s="697"/>
      <c r="AL139" s="697"/>
      <c r="AM139" s="697"/>
      <c r="AN139" s="697"/>
      <c r="AO139" s="697"/>
      <c r="AP139" s="697"/>
      <c r="AQ139" s="697"/>
      <c r="AR139" s="697"/>
      <c r="AS139" s="697"/>
      <c r="AT139" s="697"/>
      <c r="AU139" s="697"/>
      <c r="AV139" s="697"/>
      <c r="AW139" s="697"/>
      <c r="AX139" s="697"/>
      <c r="AY139" s="697"/>
      <c r="AZ139" s="697"/>
      <c r="BA139" s="697"/>
      <c r="BB139" s="697"/>
      <c r="BC139" s="697"/>
      <c r="BD139" s="364"/>
      <c r="BE139" s="364"/>
      <c r="BF139" s="364"/>
      <c r="BG139" s="364"/>
    </row>
    <row r="140" spans="2:59" ht="12" customHeight="1">
      <c r="B140" s="183"/>
      <c r="C140" s="183"/>
      <c r="D140" s="183"/>
      <c r="E140" s="183"/>
      <c r="F140" s="493"/>
      <c r="G140" s="493"/>
      <c r="H140" s="493"/>
      <c r="I140" s="493"/>
      <c r="J140" s="493"/>
      <c r="K140" s="493"/>
      <c r="L140" s="493"/>
      <c r="M140" s="493"/>
      <c r="N140" s="493"/>
      <c r="O140" s="493"/>
      <c r="P140" s="493"/>
      <c r="Q140" s="493"/>
      <c r="R140" s="493"/>
      <c r="S140" s="493"/>
      <c r="T140" s="281"/>
      <c r="U140" s="281"/>
      <c r="V140" s="281"/>
      <c r="W140" s="281"/>
      <c r="X140" s="281"/>
      <c r="Y140" s="281"/>
      <c r="Z140" s="281"/>
      <c r="AA140" s="281"/>
      <c r="AB140" s="281"/>
      <c r="AC140" s="281"/>
      <c r="AD140" s="281"/>
      <c r="AE140" s="281"/>
      <c r="AF140" s="281"/>
      <c r="AG140" s="281"/>
      <c r="AH140" s="698"/>
      <c r="AI140" s="698"/>
      <c r="AJ140" s="697"/>
      <c r="AK140" s="697"/>
      <c r="AL140" s="697"/>
      <c r="AM140" s="697"/>
      <c r="AN140" s="697"/>
      <c r="AO140" s="697"/>
      <c r="AP140" s="697"/>
      <c r="AQ140" s="697"/>
      <c r="AR140" s="697"/>
      <c r="AS140" s="697"/>
      <c r="AT140" s="697"/>
      <c r="AU140" s="697"/>
      <c r="AV140" s="697"/>
      <c r="AW140" s="697"/>
      <c r="AX140" s="697"/>
      <c r="AY140" s="697"/>
      <c r="AZ140" s="697"/>
      <c r="BA140" s="697"/>
      <c r="BB140" s="697"/>
      <c r="BC140" s="697"/>
      <c r="BD140" s="364"/>
      <c r="BE140" s="364"/>
      <c r="BF140" s="364"/>
      <c r="BG140" s="364"/>
    </row>
    <row r="141" spans="2:59" ht="6" customHeight="1">
      <c r="B141" s="183"/>
      <c r="C141" s="183"/>
      <c r="D141" s="183"/>
      <c r="E141" s="183"/>
      <c r="F141" s="493"/>
      <c r="G141" s="493"/>
      <c r="H141" s="493"/>
      <c r="I141" s="493"/>
      <c r="J141" s="493"/>
      <c r="K141" s="493"/>
      <c r="L141" s="493"/>
      <c r="M141" s="493"/>
      <c r="N141" s="493"/>
      <c r="O141" s="493"/>
      <c r="P141" s="493"/>
      <c r="Q141" s="493"/>
      <c r="R141" s="493"/>
      <c r="S141" s="493"/>
      <c r="T141" s="281"/>
      <c r="U141" s="281"/>
      <c r="V141" s="281"/>
      <c r="W141" s="281"/>
      <c r="X141" s="281"/>
      <c r="Y141" s="281"/>
      <c r="Z141" s="281"/>
      <c r="AA141" s="281"/>
      <c r="AB141" s="281"/>
      <c r="AC141" s="281"/>
      <c r="AD141" s="281"/>
      <c r="AE141" s="281"/>
      <c r="AF141" s="281"/>
      <c r="AG141" s="281"/>
      <c r="AH141" s="698"/>
      <c r="AI141" s="698"/>
      <c r="AJ141" s="697"/>
      <c r="AK141" s="697"/>
      <c r="AL141" s="697"/>
      <c r="AM141" s="697"/>
      <c r="AN141" s="697"/>
      <c r="AO141" s="697"/>
      <c r="AP141" s="697"/>
      <c r="AQ141" s="697"/>
      <c r="AR141" s="697"/>
      <c r="AS141" s="697"/>
      <c r="AT141" s="697"/>
      <c r="AU141" s="697"/>
      <c r="AV141" s="697"/>
      <c r="AW141" s="697"/>
      <c r="AX141" s="697"/>
      <c r="AY141" s="697"/>
      <c r="AZ141" s="697"/>
      <c r="BA141" s="697"/>
      <c r="BB141" s="697"/>
      <c r="BC141" s="697"/>
      <c r="BD141" s="364"/>
      <c r="BE141" s="364"/>
      <c r="BF141" s="364"/>
      <c r="BG141" s="364"/>
    </row>
    <row r="142" spans="2:59" ht="6" customHeight="1">
      <c r="B142" s="183"/>
      <c r="C142" s="183"/>
      <c r="D142" s="183"/>
      <c r="E142" s="183"/>
      <c r="F142" s="493"/>
      <c r="G142" s="493"/>
      <c r="H142" s="493"/>
      <c r="I142" s="493"/>
      <c r="J142" s="493"/>
      <c r="K142" s="493"/>
      <c r="L142" s="493"/>
      <c r="M142" s="493"/>
      <c r="N142" s="493"/>
      <c r="O142" s="493"/>
      <c r="P142" s="493"/>
      <c r="Q142" s="493"/>
      <c r="R142" s="493"/>
      <c r="S142" s="493"/>
      <c r="T142" s="281"/>
      <c r="U142" s="281"/>
      <c r="V142" s="281"/>
      <c r="W142" s="281"/>
      <c r="X142" s="281"/>
      <c r="Y142" s="281"/>
      <c r="Z142" s="281"/>
      <c r="AA142" s="281"/>
      <c r="AB142" s="281"/>
      <c r="AC142" s="281"/>
      <c r="AD142" s="281"/>
      <c r="AE142" s="281"/>
      <c r="AF142" s="281"/>
      <c r="AG142" s="281"/>
      <c r="AH142" s="698"/>
      <c r="AI142" s="698"/>
      <c r="AJ142" s="697"/>
      <c r="AK142" s="697"/>
      <c r="AL142" s="697"/>
      <c r="AM142" s="697"/>
      <c r="AN142" s="697"/>
      <c r="AO142" s="697"/>
      <c r="AP142" s="697"/>
      <c r="AQ142" s="697"/>
      <c r="AR142" s="697"/>
      <c r="AS142" s="697"/>
      <c r="AT142" s="697"/>
      <c r="AU142" s="697"/>
      <c r="AV142" s="697"/>
      <c r="AW142" s="697"/>
      <c r="AX142" s="697"/>
      <c r="AY142" s="697"/>
      <c r="AZ142" s="697"/>
      <c r="BA142" s="697"/>
      <c r="BB142" s="697"/>
      <c r="BC142" s="697"/>
      <c r="BD142" s="364"/>
      <c r="BE142" s="364"/>
      <c r="BF142" s="364"/>
      <c r="BG142" s="364"/>
    </row>
    <row r="143" spans="2:59" ht="12" customHeight="1">
      <c r="B143" s="183"/>
      <c r="C143" s="183"/>
      <c r="D143" s="183"/>
      <c r="E143" s="183"/>
      <c r="F143" s="493"/>
      <c r="G143" s="493"/>
      <c r="H143" s="493"/>
      <c r="I143" s="493"/>
      <c r="J143" s="493"/>
      <c r="K143" s="493"/>
      <c r="L143" s="493"/>
      <c r="M143" s="493"/>
      <c r="N143" s="493"/>
      <c r="O143" s="493"/>
      <c r="P143" s="493"/>
      <c r="Q143" s="493"/>
      <c r="R143" s="493"/>
      <c r="S143" s="493"/>
      <c r="T143" s="281"/>
      <c r="U143" s="281"/>
      <c r="V143" s="281"/>
      <c r="W143" s="281"/>
      <c r="X143" s="281"/>
      <c r="Y143" s="281"/>
      <c r="Z143" s="281"/>
      <c r="AA143" s="281"/>
      <c r="AB143" s="281"/>
      <c r="AC143" s="281"/>
      <c r="AD143" s="281"/>
      <c r="AE143" s="281"/>
      <c r="AF143" s="281"/>
      <c r="AG143" s="281"/>
      <c r="AH143" s="698"/>
      <c r="AI143" s="698"/>
      <c r="AJ143" s="697"/>
      <c r="AK143" s="697"/>
      <c r="AL143" s="697"/>
      <c r="AM143" s="697"/>
      <c r="AN143" s="697"/>
      <c r="AO143" s="697"/>
      <c r="AP143" s="697"/>
      <c r="AQ143" s="697"/>
      <c r="AR143" s="697"/>
      <c r="AS143" s="697"/>
      <c r="AT143" s="697"/>
      <c r="AU143" s="697"/>
      <c r="AV143" s="697"/>
      <c r="AW143" s="697"/>
      <c r="AX143" s="697"/>
      <c r="AY143" s="697"/>
      <c r="AZ143" s="697"/>
      <c r="BA143" s="697"/>
      <c r="BB143" s="697"/>
      <c r="BC143" s="697"/>
      <c r="BD143" s="364"/>
      <c r="BE143" s="364"/>
      <c r="BF143" s="364"/>
      <c r="BG143" s="364"/>
    </row>
    <row r="144" spans="2:59" ht="6" customHeight="1">
      <c r="B144" s="183"/>
      <c r="C144" s="183"/>
      <c r="D144" s="183"/>
      <c r="E144" s="183"/>
      <c r="F144" s="493"/>
      <c r="G144" s="493"/>
      <c r="H144" s="493"/>
      <c r="I144" s="493"/>
      <c r="J144" s="493"/>
      <c r="K144" s="493"/>
      <c r="L144" s="493"/>
      <c r="M144" s="493"/>
      <c r="N144" s="493"/>
      <c r="O144" s="493"/>
      <c r="P144" s="493"/>
      <c r="Q144" s="493"/>
      <c r="R144" s="493"/>
      <c r="S144" s="493"/>
      <c r="T144" s="281"/>
      <c r="U144" s="281"/>
      <c r="V144" s="281"/>
      <c r="W144" s="281"/>
      <c r="X144" s="281"/>
      <c r="Y144" s="281"/>
      <c r="Z144" s="281"/>
      <c r="AA144" s="281"/>
      <c r="AB144" s="281"/>
      <c r="AC144" s="281"/>
      <c r="AD144" s="281"/>
      <c r="AE144" s="281"/>
      <c r="AF144" s="281"/>
      <c r="AG144" s="281"/>
      <c r="AH144" s="698"/>
      <c r="AI144" s="698"/>
      <c r="AJ144" s="697"/>
      <c r="AK144" s="697"/>
      <c r="AL144" s="697"/>
      <c r="AM144" s="697"/>
      <c r="AN144" s="697"/>
      <c r="AO144" s="697"/>
      <c r="AP144" s="697"/>
      <c r="AQ144" s="697"/>
      <c r="AR144" s="697"/>
      <c r="AS144" s="697"/>
      <c r="AT144" s="697"/>
      <c r="AU144" s="697"/>
      <c r="AV144" s="697"/>
      <c r="AW144" s="697"/>
      <c r="AX144" s="697"/>
      <c r="AY144" s="697"/>
      <c r="AZ144" s="697"/>
      <c r="BA144" s="697"/>
      <c r="BB144" s="697"/>
      <c r="BC144" s="697"/>
      <c r="BD144" s="364"/>
      <c r="BE144" s="364"/>
      <c r="BF144" s="364"/>
      <c r="BG144" s="364"/>
    </row>
    <row r="145" spans="2:59" ht="6" customHeight="1">
      <c r="B145" s="183"/>
      <c r="C145" s="183"/>
      <c r="D145" s="183"/>
      <c r="E145" s="183"/>
      <c r="F145" s="493"/>
      <c r="G145" s="493"/>
      <c r="H145" s="493"/>
      <c r="I145" s="493"/>
      <c r="J145" s="493"/>
      <c r="K145" s="493"/>
      <c r="L145" s="493"/>
      <c r="M145" s="493"/>
      <c r="N145" s="493"/>
      <c r="O145" s="493"/>
      <c r="P145" s="493"/>
      <c r="Q145" s="493"/>
      <c r="R145" s="493"/>
      <c r="S145" s="493"/>
      <c r="T145" s="281"/>
      <c r="U145" s="281"/>
      <c r="V145" s="281"/>
      <c r="W145" s="281"/>
      <c r="X145" s="281"/>
      <c r="Y145" s="281"/>
      <c r="Z145" s="281"/>
      <c r="AA145" s="281"/>
      <c r="AB145" s="281"/>
      <c r="AC145" s="281"/>
      <c r="AD145" s="281"/>
      <c r="AE145" s="281"/>
      <c r="AF145" s="281"/>
      <c r="AG145" s="281"/>
      <c r="AH145" s="698"/>
      <c r="AI145" s="698"/>
      <c r="AJ145" s="697"/>
      <c r="AK145" s="697"/>
      <c r="AL145" s="697"/>
      <c r="AM145" s="697"/>
      <c r="AN145" s="697"/>
      <c r="AO145" s="697"/>
      <c r="AP145" s="697"/>
      <c r="AQ145" s="697"/>
      <c r="AR145" s="697"/>
      <c r="AS145" s="697"/>
      <c r="AT145" s="697"/>
      <c r="AU145" s="697"/>
      <c r="AV145" s="697"/>
      <c r="AW145" s="697"/>
      <c r="AX145" s="697"/>
      <c r="AY145" s="697"/>
      <c r="AZ145" s="697"/>
      <c r="BA145" s="697"/>
      <c r="BB145" s="697"/>
      <c r="BC145" s="697"/>
      <c r="BD145" s="364"/>
      <c r="BE145" s="364"/>
      <c r="BF145" s="364"/>
      <c r="BG145" s="364"/>
    </row>
    <row r="146" spans="2:59" ht="12" customHeight="1">
      <c r="B146" s="183"/>
      <c r="C146" s="183"/>
      <c r="D146" s="183"/>
      <c r="E146" s="183"/>
      <c r="F146" s="493"/>
      <c r="G146" s="493"/>
      <c r="H146" s="493"/>
      <c r="I146" s="493"/>
      <c r="J146" s="493"/>
      <c r="K146" s="493"/>
      <c r="L146" s="493"/>
      <c r="M146" s="493"/>
      <c r="N146" s="493"/>
      <c r="O146" s="493"/>
      <c r="P146" s="493"/>
      <c r="Q146" s="493"/>
      <c r="R146" s="493"/>
      <c r="S146" s="493"/>
      <c r="T146" s="281"/>
      <c r="U146" s="281"/>
      <c r="V146" s="281"/>
      <c r="W146" s="281"/>
      <c r="X146" s="281"/>
      <c r="Y146" s="281"/>
      <c r="Z146" s="281"/>
      <c r="AA146" s="281"/>
      <c r="AB146" s="281"/>
      <c r="AC146" s="281"/>
      <c r="AD146" s="281"/>
      <c r="AE146" s="281"/>
      <c r="AF146" s="281"/>
      <c r="AG146" s="281"/>
      <c r="AH146" s="698"/>
      <c r="AI146" s="698"/>
      <c r="AJ146" s="697"/>
      <c r="AK146" s="697"/>
      <c r="AL146" s="697"/>
      <c r="AM146" s="697"/>
      <c r="AN146" s="697"/>
      <c r="AO146" s="697"/>
      <c r="AP146" s="697"/>
      <c r="AQ146" s="697"/>
      <c r="AR146" s="697"/>
      <c r="AS146" s="697"/>
      <c r="AT146" s="697"/>
      <c r="AU146" s="697"/>
      <c r="AV146" s="697"/>
      <c r="AW146" s="697"/>
      <c r="AX146" s="697"/>
      <c r="AY146" s="697"/>
      <c r="AZ146" s="697"/>
      <c r="BA146" s="697"/>
      <c r="BB146" s="697"/>
      <c r="BC146" s="697"/>
      <c r="BD146" s="364"/>
      <c r="BE146" s="364"/>
      <c r="BF146" s="364"/>
      <c r="BG146" s="364"/>
    </row>
    <row r="147" spans="2:59" ht="6" customHeight="1">
      <c r="B147" s="183"/>
      <c r="C147" s="183"/>
      <c r="D147" s="183"/>
      <c r="E147" s="183"/>
      <c r="F147" s="493"/>
      <c r="G147" s="493"/>
      <c r="H147" s="493"/>
      <c r="I147" s="493"/>
      <c r="J147" s="493"/>
      <c r="K147" s="493"/>
      <c r="L147" s="493"/>
      <c r="M147" s="493"/>
      <c r="N147" s="493"/>
      <c r="O147" s="493"/>
      <c r="P147" s="493"/>
      <c r="Q147" s="493"/>
      <c r="R147" s="493"/>
      <c r="S147" s="493"/>
      <c r="T147" s="281"/>
      <c r="U147" s="281"/>
      <c r="V147" s="281"/>
      <c r="W147" s="281"/>
      <c r="X147" s="281"/>
      <c r="Y147" s="281"/>
      <c r="Z147" s="281"/>
      <c r="AA147" s="281"/>
      <c r="AB147" s="281"/>
      <c r="AC147" s="281"/>
      <c r="AD147" s="281"/>
      <c r="AE147" s="281"/>
      <c r="AF147" s="281"/>
      <c r="AG147" s="281"/>
      <c r="AH147" s="698"/>
      <c r="AI147" s="698"/>
      <c r="AJ147" s="697"/>
      <c r="AK147" s="697"/>
      <c r="AL147" s="697"/>
      <c r="AM147" s="697"/>
      <c r="AN147" s="697"/>
      <c r="AO147" s="697"/>
      <c r="AP147" s="697"/>
      <c r="AQ147" s="697"/>
      <c r="AR147" s="697"/>
      <c r="AS147" s="697"/>
      <c r="AT147" s="697"/>
      <c r="AU147" s="697"/>
      <c r="AV147" s="697"/>
      <c r="AW147" s="697"/>
      <c r="AX147" s="697"/>
      <c r="AY147" s="697"/>
      <c r="AZ147" s="697"/>
      <c r="BA147" s="697"/>
      <c r="BB147" s="697"/>
      <c r="BC147" s="697"/>
      <c r="BD147" s="364"/>
      <c r="BE147" s="364"/>
      <c r="BF147" s="364"/>
      <c r="BG147" s="364"/>
    </row>
    <row r="148" spans="2:59" ht="6" customHeight="1">
      <c r="B148" s="183"/>
      <c r="C148" s="183"/>
      <c r="D148" s="183"/>
      <c r="E148" s="183"/>
      <c r="F148" s="493"/>
      <c r="G148" s="493"/>
      <c r="H148" s="493"/>
      <c r="I148" s="493"/>
      <c r="J148" s="493"/>
      <c r="K148" s="493"/>
      <c r="L148" s="493"/>
      <c r="M148" s="493"/>
      <c r="N148" s="493"/>
      <c r="O148" s="493"/>
      <c r="P148" s="493"/>
      <c r="Q148" s="493"/>
      <c r="R148" s="493"/>
      <c r="S148" s="493"/>
      <c r="T148" s="281"/>
      <c r="U148" s="281"/>
      <c r="V148" s="281"/>
      <c r="W148" s="281"/>
      <c r="X148" s="281"/>
      <c r="Y148" s="281"/>
      <c r="Z148" s="281"/>
      <c r="AA148" s="281"/>
      <c r="AB148" s="281"/>
      <c r="AC148" s="281"/>
      <c r="AD148" s="281"/>
      <c r="AE148" s="281"/>
      <c r="AF148" s="281"/>
      <c r="AG148" s="281"/>
      <c r="AH148" s="698"/>
      <c r="AI148" s="698"/>
      <c r="AJ148" s="697"/>
      <c r="AK148" s="697"/>
      <c r="AL148" s="697"/>
      <c r="AM148" s="697"/>
      <c r="AN148" s="697"/>
      <c r="AO148" s="697"/>
      <c r="AP148" s="697"/>
      <c r="AQ148" s="697"/>
      <c r="AR148" s="697"/>
      <c r="AS148" s="697"/>
      <c r="AT148" s="697"/>
      <c r="AU148" s="697"/>
      <c r="AV148" s="697"/>
      <c r="AW148" s="697"/>
      <c r="AX148" s="697"/>
      <c r="AY148" s="697"/>
      <c r="AZ148" s="697"/>
      <c r="BA148" s="697"/>
      <c r="BB148" s="697"/>
      <c r="BC148" s="697"/>
      <c r="BD148" s="364"/>
      <c r="BE148" s="364"/>
      <c r="BF148" s="364"/>
      <c r="BG148" s="364"/>
    </row>
    <row r="149" spans="2:59" ht="12" customHeight="1">
      <c r="B149" s="183"/>
      <c r="C149" s="183"/>
      <c r="D149" s="183"/>
      <c r="E149" s="183"/>
      <c r="F149" s="493"/>
      <c r="G149" s="493"/>
      <c r="H149" s="493"/>
      <c r="I149" s="493"/>
      <c r="J149" s="493"/>
      <c r="K149" s="493"/>
      <c r="L149" s="493"/>
      <c r="M149" s="493"/>
      <c r="N149" s="493"/>
      <c r="O149" s="493"/>
      <c r="P149" s="493"/>
      <c r="Q149" s="493"/>
      <c r="R149" s="493"/>
      <c r="S149" s="493"/>
      <c r="T149" s="281"/>
      <c r="U149" s="281"/>
      <c r="V149" s="281"/>
      <c r="W149" s="281"/>
      <c r="X149" s="281"/>
      <c r="Y149" s="281"/>
      <c r="Z149" s="281"/>
      <c r="AA149" s="281"/>
      <c r="AB149" s="281"/>
      <c r="AC149" s="281"/>
      <c r="AD149" s="281"/>
      <c r="AE149" s="281"/>
      <c r="AF149" s="281"/>
      <c r="AG149" s="281"/>
      <c r="AH149" s="698"/>
      <c r="AI149" s="698"/>
      <c r="AJ149" s="697"/>
      <c r="AK149" s="697"/>
      <c r="AL149" s="697"/>
      <c r="AM149" s="697"/>
      <c r="AN149" s="697"/>
      <c r="AO149" s="697"/>
      <c r="AP149" s="697"/>
      <c r="AQ149" s="697"/>
      <c r="AR149" s="697"/>
      <c r="AS149" s="697"/>
      <c r="AT149" s="697"/>
      <c r="AU149" s="697"/>
      <c r="AV149" s="697"/>
      <c r="AW149" s="697"/>
      <c r="AX149" s="697"/>
      <c r="AY149" s="697"/>
      <c r="AZ149" s="697"/>
      <c r="BA149" s="697"/>
      <c r="BB149" s="697"/>
      <c r="BC149" s="697"/>
      <c r="BD149" s="364"/>
      <c r="BE149" s="364"/>
      <c r="BF149" s="364"/>
      <c r="BG149" s="364"/>
    </row>
    <row r="150" spans="2:59" ht="6" customHeight="1">
      <c r="B150" s="183"/>
      <c r="C150" s="183"/>
      <c r="D150" s="183"/>
      <c r="E150" s="183"/>
      <c r="F150" s="493"/>
      <c r="G150" s="493"/>
      <c r="H150" s="493"/>
      <c r="I150" s="493"/>
      <c r="J150" s="493"/>
      <c r="K150" s="493"/>
      <c r="L150" s="493"/>
      <c r="M150" s="493"/>
      <c r="N150" s="493"/>
      <c r="O150" s="493"/>
      <c r="P150" s="493"/>
      <c r="Q150" s="493"/>
      <c r="R150" s="493"/>
      <c r="S150" s="493"/>
      <c r="T150" s="281"/>
      <c r="U150" s="281"/>
      <c r="V150" s="281"/>
      <c r="W150" s="281"/>
      <c r="X150" s="281"/>
      <c r="Y150" s="281"/>
      <c r="Z150" s="281"/>
      <c r="AA150" s="281"/>
      <c r="AB150" s="281"/>
      <c r="AC150" s="281"/>
      <c r="AD150" s="281"/>
      <c r="AE150" s="281"/>
      <c r="AF150" s="281"/>
      <c r="AG150" s="281"/>
      <c r="AH150" s="698"/>
      <c r="AI150" s="698"/>
      <c r="AJ150" s="697"/>
      <c r="AK150" s="697"/>
      <c r="AL150" s="697"/>
      <c r="AM150" s="697"/>
      <c r="AN150" s="697"/>
      <c r="AO150" s="697"/>
      <c r="AP150" s="697"/>
      <c r="AQ150" s="697"/>
      <c r="AR150" s="697"/>
      <c r="AS150" s="697"/>
      <c r="AT150" s="697"/>
      <c r="AU150" s="697"/>
      <c r="AV150" s="697"/>
      <c r="AW150" s="697"/>
      <c r="AX150" s="697"/>
      <c r="AY150" s="697"/>
      <c r="AZ150" s="697"/>
      <c r="BA150" s="697"/>
      <c r="BB150" s="697"/>
      <c r="BC150" s="697"/>
      <c r="BD150" s="364"/>
      <c r="BE150" s="364"/>
      <c r="BF150" s="364"/>
      <c r="BG150" s="364"/>
    </row>
    <row r="151" spans="2:59" ht="6" customHeight="1">
      <c r="B151" s="183"/>
      <c r="C151" s="183"/>
      <c r="D151" s="183"/>
      <c r="E151" s="183"/>
      <c r="F151" s="493"/>
      <c r="G151" s="493"/>
      <c r="H151" s="493"/>
      <c r="I151" s="493"/>
      <c r="J151" s="493"/>
      <c r="K151" s="493"/>
      <c r="L151" s="493"/>
      <c r="M151" s="493"/>
      <c r="N151" s="493"/>
      <c r="O151" s="493"/>
      <c r="P151" s="493"/>
      <c r="Q151" s="493"/>
      <c r="R151" s="493"/>
      <c r="S151" s="493"/>
      <c r="T151" s="281"/>
      <c r="U151" s="281"/>
      <c r="V151" s="281"/>
      <c r="W151" s="281"/>
      <c r="X151" s="281"/>
      <c r="Y151" s="281"/>
      <c r="Z151" s="281"/>
      <c r="AA151" s="281"/>
      <c r="AB151" s="281"/>
      <c r="AC151" s="281"/>
      <c r="AD151" s="281"/>
      <c r="AE151" s="281"/>
      <c r="AF151" s="281"/>
      <c r="AG151" s="281"/>
      <c r="AH151" s="698"/>
      <c r="AI151" s="698"/>
      <c r="AJ151" s="697"/>
      <c r="AK151" s="697"/>
      <c r="AL151" s="697"/>
      <c r="AM151" s="697"/>
      <c r="AN151" s="697"/>
      <c r="AO151" s="697"/>
      <c r="AP151" s="697"/>
      <c r="AQ151" s="697"/>
      <c r="AR151" s="697"/>
      <c r="AS151" s="697"/>
      <c r="AT151" s="697"/>
      <c r="AU151" s="697"/>
      <c r="AV151" s="697"/>
      <c r="AW151" s="697"/>
      <c r="AX151" s="697"/>
      <c r="AY151" s="697"/>
      <c r="AZ151" s="697"/>
      <c r="BA151" s="697"/>
      <c r="BB151" s="697"/>
      <c r="BC151" s="697"/>
      <c r="BD151" s="364"/>
      <c r="BE151" s="364"/>
      <c r="BF151" s="364"/>
      <c r="BG151" s="364"/>
    </row>
    <row r="152" spans="2:59" ht="12" customHeight="1">
      <c r="B152" s="183"/>
      <c r="C152" s="183"/>
      <c r="D152" s="183"/>
      <c r="E152" s="183"/>
      <c r="F152" s="493"/>
      <c r="G152" s="493"/>
      <c r="H152" s="493"/>
      <c r="I152" s="493"/>
      <c r="J152" s="493"/>
      <c r="K152" s="493"/>
      <c r="L152" s="493"/>
      <c r="M152" s="493"/>
      <c r="N152" s="493"/>
      <c r="O152" s="493"/>
      <c r="P152" s="493"/>
      <c r="Q152" s="493"/>
      <c r="R152" s="493"/>
      <c r="S152" s="493"/>
      <c r="T152" s="281"/>
      <c r="U152" s="281"/>
      <c r="V152" s="281"/>
      <c r="W152" s="281"/>
      <c r="X152" s="281"/>
      <c r="Y152" s="281"/>
      <c r="Z152" s="281"/>
      <c r="AA152" s="281"/>
      <c r="AB152" s="281"/>
      <c r="AC152" s="281"/>
      <c r="AD152" s="281"/>
      <c r="AE152" s="281"/>
      <c r="AF152" s="281"/>
      <c r="AG152" s="281"/>
      <c r="AH152" s="698"/>
      <c r="AI152" s="698"/>
      <c r="AJ152" s="697"/>
      <c r="AK152" s="697"/>
      <c r="AL152" s="697"/>
      <c r="AM152" s="697"/>
      <c r="AN152" s="697"/>
      <c r="AO152" s="697"/>
      <c r="AP152" s="697"/>
      <c r="AQ152" s="697"/>
      <c r="AR152" s="697"/>
      <c r="AS152" s="697"/>
      <c r="AT152" s="697"/>
      <c r="AU152" s="697"/>
      <c r="AV152" s="697"/>
      <c r="AW152" s="697"/>
      <c r="AX152" s="697"/>
      <c r="AY152" s="697"/>
      <c r="AZ152" s="697"/>
      <c r="BA152" s="697"/>
      <c r="BB152" s="697"/>
      <c r="BC152" s="697"/>
      <c r="BD152" s="364"/>
      <c r="BE152" s="364"/>
      <c r="BF152" s="364"/>
      <c r="BG152" s="364"/>
    </row>
    <row r="153" spans="2:59" ht="6" customHeight="1">
      <c r="B153" s="183"/>
      <c r="C153" s="183"/>
      <c r="D153" s="183"/>
      <c r="E153" s="183"/>
      <c r="F153" s="493"/>
      <c r="G153" s="493"/>
      <c r="H153" s="493"/>
      <c r="I153" s="493"/>
      <c r="J153" s="493"/>
      <c r="K153" s="493"/>
      <c r="L153" s="493"/>
      <c r="M153" s="493"/>
      <c r="N153" s="493"/>
      <c r="O153" s="493"/>
      <c r="P153" s="493"/>
      <c r="Q153" s="493"/>
      <c r="R153" s="493"/>
      <c r="S153" s="493"/>
      <c r="T153" s="281"/>
      <c r="U153" s="281"/>
      <c r="V153" s="281"/>
      <c r="W153" s="281"/>
      <c r="X153" s="281"/>
      <c r="Y153" s="281"/>
      <c r="Z153" s="281"/>
      <c r="AA153" s="281"/>
      <c r="AB153" s="281"/>
      <c r="AC153" s="281"/>
      <c r="AD153" s="281"/>
      <c r="AE153" s="281"/>
      <c r="AF153" s="281"/>
      <c r="AG153" s="281"/>
      <c r="AH153" s="698"/>
      <c r="AI153" s="698"/>
      <c r="AJ153" s="697"/>
      <c r="AK153" s="697"/>
      <c r="AL153" s="697"/>
      <c r="AM153" s="697"/>
      <c r="AN153" s="697"/>
      <c r="AO153" s="697"/>
      <c r="AP153" s="697"/>
      <c r="AQ153" s="697"/>
      <c r="AR153" s="697"/>
      <c r="AS153" s="697"/>
      <c r="AT153" s="697"/>
      <c r="AU153" s="697"/>
      <c r="AV153" s="697"/>
      <c r="AW153" s="697"/>
      <c r="AX153" s="697"/>
      <c r="AY153" s="697"/>
      <c r="AZ153" s="697"/>
      <c r="BA153" s="697"/>
      <c r="BB153" s="697"/>
      <c r="BC153" s="697"/>
      <c r="BD153" s="364"/>
      <c r="BE153" s="364"/>
      <c r="BF153" s="364"/>
      <c r="BG153" s="364"/>
    </row>
    <row r="154" spans="2:59" ht="6" customHeight="1">
      <c r="B154" s="183"/>
      <c r="C154" s="183"/>
      <c r="D154" s="183"/>
      <c r="E154" s="183"/>
      <c r="F154" s="493"/>
      <c r="G154" s="493"/>
      <c r="H154" s="493"/>
      <c r="I154" s="493"/>
      <c r="J154" s="493"/>
      <c r="K154" s="493"/>
      <c r="L154" s="493"/>
      <c r="M154" s="493"/>
      <c r="N154" s="493"/>
      <c r="O154" s="493"/>
      <c r="P154" s="493"/>
      <c r="Q154" s="493"/>
      <c r="R154" s="493"/>
      <c r="S154" s="493"/>
      <c r="T154" s="281"/>
      <c r="U154" s="281"/>
      <c r="V154" s="281"/>
      <c r="W154" s="281"/>
      <c r="X154" s="281"/>
      <c r="Y154" s="281"/>
      <c r="Z154" s="281"/>
      <c r="AA154" s="281"/>
      <c r="AB154" s="281"/>
      <c r="AC154" s="281"/>
      <c r="AD154" s="281"/>
      <c r="AE154" s="281"/>
      <c r="AF154" s="281"/>
      <c r="AG154" s="281"/>
      <c r="AH154" s="698"/>
      <c r="AI154" s="698"/>
      <c r="AJ154" s="697"/>
      <c r="AK154" s="697"/>
      <c r="AL154" s="697"/>
      <c r="AM154" s="697"/>
      <c r="AN154" s="697"/>
      <c r="AO154" s="697"/>
      <c r="AP154" s="697"/>
      <c r="AQ154" s="697"/>
      <c r="AR154" s="697"/>
      <c r="AS154" s="697"/>
      <c r="AT154" s="697"/>
      <c r="AU154" s="697"/>
      <c r="AV154" s="697"/>
      <c r="AW154" s="697"/>
      <c r="AX154" s="697"/>
      <c r="AY154" s="697"/>
      <c r="AZ154" s="697"/>
      <c r="BA154" s="697"/>
      <c r="BB154" s="697"/>
      <c r="BC154" s="697"/>
      <c r="BD154" s="364"/>
      <c r="BE154" s="364"/>
      <c r="BF154" s="364"/>
      <c r="BG154" s="364"/>
    </row>
    <row r="155" spans="2:59" ht="12" customHeight="1">
      <c r="B155" s="183"/>
      <c r="C155" s="183"/>
      <c r="D155" s="183"/>
      <c r="E155" s="183"/>
      <c r="F155" s="493"/>
      <c r="G155" s="493"/>
      <c r="H155" s="493"/>
      <c r="I155" s="493"/>
      <c r="J155" s="493"/>
      <c r="K155" s="493"/>
      <c r="L155" s="493"/>
      <c r="M155" s="493"/>
      <c r="N155" s="493"/>
      <c r="O155" s="493"/>
      <c r="P155" s="493"/>
      <c r="Q155" s="493"/>
      <c r="R155" s="493"/>
      <c r="S155" s="493"/>
      <c r="T155" s="281"/>
      <c r="U155" s="281"/>
      <c r="V155" s="281"/>
      <c r="W155" s="281"/>
      <c r="X155" s="281"/>
      <c r="Y155" s="281"/>
      <c r="Z155" s="281"/>
      <c r="AA155" s="281"/>
      <c r="AB155" s="281"/>
      <c r="AC155" s="281"/>
      <c r="AD155" s="281"/>
      <c r="AE155" s="281"/>
      <c r="AF155" s="281"/>
      <c r="AG155" s="281"/>
      <c r="AH155" s="698"/>
      <c r="AI155" s="698"/>
      <c r="AJ155" s="697"/>
      <c r="AK155" s="697"/>
      <c r="AL155" s="697"/>
      <c r="AM155" s="697"/>
      <c r="AN155" s="697"/>
      <c r="AO155" s="697"/>
      <c r="AP155" s="697"/>
      <c r="AQ155" s="697"/>
      <c r="AR155" s="697"/>
      <c r="AS155" s="697"/>
      <c r="AT155" s="697"/>
      <c r="AU155" s="697"/>
      <c r="AV155" s="697"/>
      <c r="AW155" s="697"/>
      <c r="AX155" s="697"/>
      <c r="AY155" s="697"/>
      <c r="AZ155" s="697"/>
      <c r="BA155" s="697"/>
      <c r="BB155" s="697"/>
      <c r="BC155" s="697"/>
      <c r="BD155" s="364"/>
      <c r="BE155" s="364"/>
      <c r="BF155" s="364"/>
      <c r="BG155" s="364"/>
    </row>
    <row r="156" spans="2:59" ht="6" customHeight="1">
      <c r="B156" s="183"/>
      <c r="C156" s="183"/>
      <c r="D156" s="183"/>
      <c r="E156" s="183"/>
      <c r="F156" s="493"/>
      <c r="G156" s="493"/>
      <c r="H156" s="493"/>
      <c r="I156" s="493"/>
      <c r="J156" s="493"/>
      <c r="K156" s="493"/>
      <c r="L156" s="493"/>
      <c r="M156" s="493"/>
      <c r="N156" s="493"/>
      <c r="O156" s="493"/>
      <c r="P156" s="493"/>
      <c r="Q156" s="493"/>
      <c r="R156" s="493"/>
      <c r="S156" s="493"/>
      <c r="T156" s="281"/>
      <c r="U156" s="281"/>
      <c r="V156" s="281"/>
      <c r="W156" s="281"/>
      <c r="X156" s="281"/>
      <c r="Y156" s="281"/>
      <c r="Z156" s="281"/>
      <c r="AA156" s="281"/>
      <c r="AB156" s="281"/>
      <c r="AC156" s="281"/>
      <c r="AD156" s="281"/>
      <c r="AE156" s="281"/>
      <c r="AF156" s="281"/>
      <c r="AG156" s="281"/>
      <c r="AH156" s="698"/>
      <c r="AI156" s="698"/>
      <c r="AJ156" s="697"/>
      <c r="AK156" s="697"/>
      <c r="AL156" s="697"/>
      <c r="AM156" s="697"/>
      <c r="AN156" s="697"/>
      <c r="AO156" s="697"/>
      <c r="AP156" s="697"/>
      <c r="AQ156" s="697"/>
      <c r="AR156" s="697"/>
      <c r="AS156" s="697"/>
      <c r="AT156" s="697"/>
      <c r="AU156" s="697"/>
      <c r="AV156" s="697"/>
      <c r="AW156" s="697"/>
      <c r="AX156" s="697"/>
      <c r="AY156" s="697"/>
      <c r="AZ156" s="697"/>
      <c r="BA156" s="697"/>
      <c r="BB156" s="697"/>
      <c r="BC156" s="697"/>
      <c r="BD156" s="364"/>
      <c r="BE156" s="364"/>
      <c r="BF156" s="364"/>
      <c r="BG156" s="364"/>
    </row>
    <row r="157" spans="2:59" ht="6" customHeight="1">
      <c r="B157" s="183"/>
      <c r="C157" s="183"/>
      <c r="D157" s="183"/>
      <c r="E157" s="183"/>
      <c r="F157" s="493"/>
      <c r="G157" s="493"/>
      <c r="H157" s="493"/>
      <c r="I157" s="493"/>
      <c r="J157" s="493"/>
      <c r="K157" s="493"/>
      <c r="L157" s="493"/>
      <c r="M157" s="493"/>
      <c r="N157" s="493"/>
      <c r="O157" s="493"/>
      <c r="P157" s="493"/>
      <c r="Q157" s="493"/>
      <c r="R157" s="493"/>
      <c r="S157" s="493"/>
      <c r="T157" s="281"/>
      <c r="U157" s="281"/>
      <c r="V157" s="281"/>
      <c r="W157" s="281"/>
      <c r="X157" s="281"/>
      <c r="Y157" s="281"/>
      <c r="Z157" s="281"/>
      <c r="AA157" s="281"/>
      <c r="AB157" s="281"/>
      <c r="AC157" s="281"/>
      <c r="AD157" s="281"/>
      <c r="AE157" s="281"/>
      <c r="AF157" s="281"/>
      <c r="AG157" s="281"/>
      <c r="AH157" s="698"/>
      <c r="AI157" s="698"/>
      <c r="AJ157" s="697"/>
      <c r="AK157" s="697"/>
      <c r="AL157" s="697"/>
      <c r="AM157" s="697"/>
      <c r="AN157" s="697"/>
      <c r="AO157" s="697"/>
      <c r="AP157" s="697"/>
      <c r="AQ157" s="697"/>
      <c r="AR157" s="697"/>
      <c r="AS157" s="697"/>
      <c r="AT157" s="697"/>
      <c r="AU157" s="697"/>
      <c r="AV157" s="697"/>
      <c r="AW157" s="697"/>
      <c r="AX157" s="697"/>
      <c r="AY157" s="697"/>
      <c r="AZ157" s="697"/>
      <c r="BA157" s="697"/>
      <c r="BB157" s="697"/>
      <c r="BC157" s="697"/>
      <c r="BD157" s="364"/>
      <c r="BE157" s="364"/>
      <c r="BF157" s="364"/>
      <c r="BG157" s="364"/>
    </row>
    <row r="158" spans="2:59" ht="12" customHeight="1">
      <c r="B158" s="183"/>
      <c r="C158" s="183"/>
      <c r="D158" s="183"/>
      <c r="E158" s="183"/>
      <c r="F158" s="493"/>
      <c r="G158" s="493"/>
      <c r="H158" s="493"/>
      <c r="I158" s="493"/>
      <c r="J158" s="493"/>
      <c r="K158" s="493"/>
      <c r="L158" s="493"/>
      <c r="M158" s="493"/>
      <c r="N158" s="493"/>
      <c r="O158" s="493"/>
      <c r="P158" s="493"/>
      <c r="Q158" s="493"/>
      <c r="R158" s="493"/>
      <c r="S158" s="493"/>
      <c r="T158" s="281"/>
      <c r="U158" s="281"/>
      <c r="V158" s="281"/>
      <c r="W158" s="281"/>
      <c r="X158" s="281"/>
      <c r="Y158" s="281"/>
      <c r="Z158" s="281"/>
      <c r="AA158" s="281"/>
      <c r="AB158" s="281"/>
      <c r="AC158" s="281"/>
      <c r="AD158" s="281"/>
      <c r="AE158" s="281"/>
      <c r="AF158" s="281"/>
      <c r="AG158" s="281"/>
      <c r="AH158" s="698"/>
      <c r="AI158" s="698"/>
      <c r="AJ158" s="697"/>
      <c r="AK158" s="697"/>
      <c r="AL158" s="697"/>
      <c r="AM158" s="697"/>
      <c r="AN158" s="697"/>
      <c r="AO158" s="697"/>
      <c r="AP158" s="697"/>
      <c r="AQ158" s="697"/>
      <c r="AR158" s="697"/>
      <c r="AS158" s="697"/>
      <c r="AT158" s="697"/>
      <c r="AU158" s="697"/>
      <c r="AV158" s="697"/>
      <c r="AW158" s="697"/>
      <c r="AX158" s="697"/>
      <c r="AY158" s="697"/>
      <c r="AZ158" s="697"/>
      <c r="BA158" s="697"/>
      <c r="BB158" s="697"/>
      <c r="BC158" s="697"/>
      <c r="BD158" s="364"/>
      <c r="BE158" s="364"/>
      <c r="BF158" s="364"/>
      <c r="BG158" s="364"/>
    </row>
    <row r="159" spans="2:59" ht="6" customHeight="1">
      <c r="B159" s="183"/>
      <c r="C159" s="183"/>
      <c r="D159" s="183"/>
      <c r="E159" s="183"/>
      <c r="F159" s="493"/>
      <c r="G159" s="493"/>
      <c r="H159" s="493"/>
      <c r="I159" s="493"/>
      <c r="J159" s="493"/>
      <c r="K159" s="493"/>
      <c r="L159" s="493"/>
      <c r="M159" s="493"/>
      <c r="N159" s="493"/>
      <c r="O159" s="493"/>
      <c r="P159" s="493"/>
      <c r="Q159" s="493"/>
      <c r="R159" s="493"/>
      <c r="S159" s="493"/>
      <c r="T159" s="281"/>
      <c r="U159" s="281"/>
      <c r="V159" s="281"/>
      <c r="W159" s="281"/>
      <c r="X159" s="281"/>
      <c r="Y159" s="281"/>
      <c r="Z159" s="281"/>
      <c r="AA159" s="281"/>
      <c r="AB159" s="281"/>
      <c r="AC159" s="281"/>
      <c r="AD159" s="281"/>
      <c r="AE159" s="281"/>
      <c r="AF159" s="281"/>
      <c r="AG159" s="281"/>
      <c r="AH159" s="698"/>
      <c r="AI159" s="698"/>
      <c r="AJ159" s="697"/>
      <c r="AK159" s="697"/>
      <c r="AL159" s="697"/>
      <c r="AM159" s="697"/>
      <c r="AN159" s="697"/>
      <c r="AO159" s="697"/>
      <c r="AP159" s="697"/>
      <c r="AQ159" s="697"/>
      <c r="AR159" s="697"/>
      <c r="AS159" s="697"/>
      <c r="AT159" s="697"/>
      <c r="AU159" s="697"/>
      <c r="AV159" s="697"/>
      <c r="AW159" s="697"/>
      <c r="AX159" s="697"/>
      <c r="AY159" s="697"/>
      <c r="AZ159" s="697"/>
      <c r="BA159" s="697"/>
      <c r="BB159" s="697"/>
      <c r="BC159" s="697"/>
      <c r="BD159" s="364"/>
      <c r="BE159" s="364"/>
      <c r="BF159" s="364"/>
      <c r="BG159" s="364"/>
    </row>
    <row r="160" spans="2:59" ht="6" customHeight="1">
      <c r="B160" s="183"/>
      <c r="C160" s="183"/>
      <c r="D160" s="183"/>
      <c r="E160" s="183"/>
      <c r="F160" s="493"/>
      <c r="G160" s="493"/>
      <c r="H160" s="493"/>
      <c r="I160" s="493"/>
      <c r="J160" s="493"/>
      <c r="K160" s="493"/>
      <c r="L160" s="493"/>
      <c r="M160" s="493"/>
      <c r="N160" s="493"/>
      <c r="O160" s="493"/>
      <c r="P160" s="493"/>
      <c r="Q160" s="493"/>
      <c r="R160" s="493"/>
      <c r="S160" s="493"/>
      <c r="T160" s="281"/>
      <c r="U160" s="281"/>
      <c r="V160" s="281"/>
      <c r="W160" s="281"/>
      <c r="X160" s="281"/>
      <c r="Y160" s="281"/>
      <c r="Z160" s="281"/>
      <c r="AA160" s="281"/>
      <c r="AB160" s="281"/>
      <c r="AC160" s="281"/>
      <c r="AD160" s="281"/>
      <c r="AE160" s="281"/>
      <c r="AF160" s="281"/>
      <c r="AG160" s="281"/>
      <c r="AH160" s="698"/>
      <c r="AI160" s="698"/>
      <c r="AJ160" s="697"/>
      <c r="AK160" s="697"/>
      <c r="AL160" s="697"/>
      <c r="AM160" s="697"/>
      <c r="AN160" s="697"/>
      <c r="AO160" s="697"/>
      <c r="AP160" s="697"/>
      <c r="AQ160" s="697"/>
      <c r="AR160" s="697"/>
      <c r="AS160" s="697"/>
      <c r="AT160" s="697"/>
      <c r="AU160" s="697"/>
      <c r="AV160" s="697"/>
      <c r="AW160" s="697"/>
      <c r="AX160" s="697"/>
      <c r="AY160" s="697"/>
      <c r="AZ160" s="697"/>
      <c r="BA160" s="697"/>
      <c r="BB160" s="697"/>
      <c r="BC160" s="697"/>
      <c r="BD160" s="364"/>
      <c r="BE160" s="364"/>
      <c r="BF160" s="364"/>
      <c r="BG160" s="364"/>
    </row>
    <row r="161" spans="2:59" ht="12" customHeight="1">
      <c r="B161" s="183"/>
      <c r="C161" s="183"/>
      <c r="D161" s="183"/>
      <c r="E161" s="183"/>
      <c r="F161" s="493"/>
      <c r="G161" s="493"/>
      <c r="H161" s="493"/>
      <c r="I161" s="493"/>
      <c r="J161" s="493"/>
      <c r="K161" s="493"/>
      <c r="L161" s="493"/>
      <c r="M161" s="493"/>
      <c r="N161" s="493"/>
      <c r="O161" s="493"/>
      <c r="P161" s="493"/>
      <c r="Q161" s="493"/>
      <c r="R161" s="493"/>
      <c r="S161" s="493"/>
      <c r="T161" s="281"/>
      <c r="U161" s="281"/>
      <c r="V161" s="281"/>
      <c r="W161" s="281"/>
      <c r="X161" s="281"/>
      <c r="Y161" s="281"/>
      <c r="Z161" s="281"/>
      <c r="AA161" s="281"/>
      <c r="AB161" s="281"/>
      <c r="AC161" s="281"/>
      <c r="AD161" s="281"/>
      <c r="AE161" s="281"/>
      <c r="AF161" s="281"/>
      <c r="AG161" s="281"/>
      <c r="AH161" s="698"/>
      <c r="AI161" s="698"/>
      <c r="AJ161" s="697"/>
      <c r="AK161" s="697"/>
      <c r="AL161" s="697"/>
      <c r="AM161" s="697"/>
      <c r="AN161" s="697"/>
      <c r="AO161" s="697"/>
      <c r="AP161" s="697"/>
      <c r="AQ161" s="697"/>
      <c r="AR161" s="697"/>
      <c r="AS161" s="697"/>
      <c r="AT161" s="697"/>
      <c r="AU161" s="697"/>
      <c r="AV161" s="697"/>
      <c r="AW161" s="697"/>
      <c r="AX161" s="697"/>
      <c r="AY161" s="697"/>
      <c r="AZ161" s="697"/>
      <c r="BA161" s="697"/>
      <c r="BB161" s="697"/>
      <c r="BC161" s="697"/>
      <c r="BD161" s="364"/>
      <c r="BE161" s="364"/>
      <c r="BF161" s="364"/>
      <c r="BG161" s="364"/>
    </row>
    <row r="162" spans="2:59" ht="6" customHeight="1">
      <c r="B162" s="183"/>
      <c r="C162" s="183"/>
      <c r="D162" s="183"/>
      <c r="E162" s="183"/>
      <c r="F162" s="493"/>
      <c r="G162" s="493"/>
      <c r="H162" s="493"/>
      <c r="I162" s="493"/>
      <c r="J162" s="493"/>
      <c r="K162" s="493"/>
      <c r="L162" s="493"/>
      <c r="M162" s="493"/>
      <c r="N162" s="493"/>
      <c r="O162" s="493"/>
      <c r="P162" s="493"/>
      <c r="Q162" s="493"/>
      <c r="R162" s="493"/>
      <c r="S162" s="493"/>
      <c r="T162" s="281"/>
      <c r="U162" s="281"/>
      <c r="V162" s="281"/>
      <c r="W162" s="281"/>
      <c r="X162" s="281"/>
      <c r="Y162" s="281"/>
      <c r="Z162" s="281"/>
      <c r="AA162" s="281"/>
      <c r="AB162" s="281"/>
      <c r="AC162" s="281"/>
      <c r="AD162" s="281"/>
      <c r="AE162" s="281"/>
      <c r="AF162" s="281"/>
      <c r="AG162" s="281"/>
      <c r="AH162" s="698"/>
      <c r="AI162" s="698"/>
      <c r="AJ162" s="697"/>
      <c r="AK162" s="697"/>
      <c r="AL162" s="697"/>
      <c r="AM162" s="697"/>
      <c r="AN162" s="697"/>
      <c r="AO162" s="697"/>
      <c r="AP162" s="697"/>
      <c r="AQ162" s="697"/>
      <c r="AR162" s="697"/>
      <c r="AS162" s="697"/>
      <c r="AT162" s="697"/>
      <c r="AU162" s="697"/>
      <c r="AV162" s="697"/>
      <c r="AW162" s="697"/>
      <c r="AX162" s="697"/>
      <c r="AY162" s="697"/>
      <c r="AZ162" s="697"/>
      <c r="BA162" s="697"/>
      <c r="BB162" s="697"/>
      <c r="BC162" s="697"/>
      <c r="BD162" s="364"/>
      <c r="BE162" s="364"/>
      <c r="BF162" s="364"/>
      <c r="BG162" s="364"/>
    </row>
    <row r="163" spans="2:59" ht="6" customHeight="1">
      <c r="B163" s="183"/>
      <c r="C163" s="183"/>
      <c r="D163" s="183"/>
      <c r="E163" s="183"/>
      <c r="F163" s="493"/>
      <c r="G163" s="493"/>
      <c r="H163" s="493"/>
      <c r="I163" s="493"/>
      <c r="J163" s="493"/>
      <c r="K163" s="493"/>
      <c r="L163" s="493"/>
      <c r="M163" s="493"/>
      <c r="N163" s="493"/>
      <c r="O163" s="493"/>
      <c r="P163" s="493"/>
      <c r="Q163" s="493"/>
      <c r="R163" s="493"/>
      <c r="S163" s="493"/>
      <c r="T163" s="281"/>
      <c r="U163" s="281"/>
      <c r="V163" s="281"/>
      <c r="W163" s="281"/>
      <c r="X163" s="281"/>
      <c r="Y163" s="281"/>
      <c r="Z163" s="281"/>
      <c r="AA163" s="281"/>
      <c r="AB163" s="281"/>
      <c r="AC163" s="281"/>
      <c r="AD163" s="281"/>
      <c r="AE163" s="281"/>
      <c r="AF163" s="281"/>
      <c r="AG163" s="281"/>
      <c r="AH163" s="698"/>
      <c r="AI163" s="698"/>
      <c r="AJ163" s="697"/>
      <c r="AK163" s="697"/>
      <c r="AL163" s="697"/>
      <c r="AM163" s="697"/>
      <c r="AN163" s="697"/>
      <c r="AO163" s="697"/>
      <c r="AP163" s="697"/>
      <c r="AQ163" s="697"/>
      <c r="AR163" s="697"/>
      <c r="AS163" s="697"/>
      <c r="AT163" s="697"/>
      <c r="AU163" s="697"/>
      <c r="AV163" s="697"/>
      <c r="AW163" s="697"/>
      <c r="AX163" s="697"/>
      <c r="AY163" s="697"/>
      <c r="AZ163" s="697"/>
      <c r="BA163" s="697"/>
      <c r="BB163" s="697"/>
      <c r="BC163" s="697"/>
      <c r="BD163" s="364"/>
      <c r="BE163" s="364"/>
      <c r="BF163" s="364"/>
      <c r="BG163" s="364"/>
    </row>
    <row r="164" spans="2:59" ht="12" customHeight="1">
      <c r="B164" s="183"/>
      <c r="C164" s="183"/>
      <c r="D164" s="183"/>
      <c r="E164" s="183"/>
      <c r="F164" s="493"/>
      <c r="G164" s="493"/>
      <c r="H164" s="493"/>
      <c r="I164" s="493"/>
      <c r="J164" s="493"/>
      <c r="K164" s="493"/>
      <c r="L164" s="493"/>
      <c r="M164" s="493"/>
      <c r="N164" s="493"/>
      <c r="O164" s="493"/>
      <c r="P164" s="493"/>
      <c r="Q164" s="493"/>
      <c r="R164" s="493"/>
      <c r="S164" s="493"/>
      <c r="T164" s="281"/>
      <c r="U164" s="281"/>
      <c r="V164" s="281"/>
      <c r="W164" s="281"/>
      <c r="X164" s="281"/>
      <c r="Y164" s="281"/>
      <c r="Z164" s="281"/>
      <c r="AA164" s="281"/>
      <c r="AB164" s="281"/>
      <c r="AC164" s="281"/>
      <c r="AD164" s="281"/>
      <c r="AE164" s="281"/>
      <c r="AF164" s="281"/>
      <c r="AG164" s="281"/>
      <c r="AH164" s="698"/>
      <c r="AI164" s="698"/>
      <c r="AJ164" s="697"/>
      <c r="AK164" s="697"/>
      <c r="AL164" s="697"/>
      <c r="AM164" s="697"/>
      <c r="AN164" s="697"/>
      <c r="AO164" s="697"/>
      <c r="AP164" s="697"/>
      <c r="AQ164" s="697"/>
      <c r="AR164" s="697"/>
      <c r="AS164" s="697"/>
      <c r="AT164" s="697"/>
      <c r="AU164" s="697"/>
      <c r="AV164" s="697"/>
      <c r="AW164" s="697"/>
      <c r="AX164" s="697"/>
      <c r="AY164" s="697"/>
      <c r="AZ164" s="697"/>
      <c r="BA164" s="697"/>
      <c r="BB164" s="697"/>
      <c r="BC164" s="697"/>
      <c r="BD164" s="364"/>
      <c r="BE164" s="364"/>
      <c r="BF164" s="364"/>
      <c r="BG164" s="364"/>
    </row>
    <row r="165" spans="2:59" ht="6" customHeight="1">
      <c r="B165" s="183"/>
      <c r="C165" s="183"/>
      <c r="D165" s="183"/>
      <c r="E165" s="183"/>
      <c r="F165" s="493"/>
      <c r="G165" s="493"/>
      <c r="H165" s="493"/>
      <c r="I165" s="493"/>
      <c r="J165" s="493"/>
      <c r="K165" s="493"/>
      <c r="L165" s="493"/>
      <c r="M165" s="493"/>
      <c r="N165" s="493"/>
      <c r="O165" s="493"/>
      <c r="P165" s="493"/>
      <c r="Q165" s="493"/>
      <c r="R165" s="493"/>
      <c r="S165" s="493"/>
      <c r="T165" s="281"/>
      <c r="U165" s="281"/>
      <c r="V165" s="281"/>
      <c r="W165" s="281"/>
      <c r="X165" s="281"/>
      <c r="Y165" s="281"/>
      <c r="Z165" s="281"/>
      <c r="AA165" s="281"/>
      <c r="AB165" s="281"/>
      <c r="AC165" s="281"/>
      <c r="AD165" s="281"/>
      <c r="AE165" s="281"/>
      <c r="AF165" s="281"/>
      <c r="AG165" s="281"/>
      <c r="AH165" s="698"/>
      <c r="AI165" s="698"/>
      <c r="AJ165" s="697"/>
      <c r="AK165" s="697"/>
      <c r="AL165" s="697"/>
      <c r="AM165" s="697"/>
      <c r="AN165" s="697"/>
      <c r="AO165" s="697"/>
      <c r="AP165" s="697"/>
      <c r="AQ165" s="697"/>
      <c r="AR165" s="697"/>
      <c r="AS165" s="697"/>
      <c r="AT165" s="697"/>
      <c r="AU165" s="697"/>
      <c r="AV165" s="697"/>
      <c r="AW165" s="697"/>
      <c r="AX165" s="697"/>
      <c r="AY165" s="697"/>
      <c r="AZ165" s="697"/>
      <c r="BA165" s="697"/>
      <c r="BB165" s="697"/>
      <c r="BC165" s="697"/>
      <c r="BD165" s="364"/>
      <c r="BE165" s="364"/>
      <c r="BF165" s="364"/>
      <c r="BG165" s="364"/>
    </row>
    <row r="166" spans="2:59" ht="6" customHeight="1">
      <c r="B166" s="183"/>
      <c r="C166" s="183"/>
      <c r="D166" s="183"/>
      <c r="E166" s="183"/>
      <c r="F166" s="493"/>
      <c r="G166" s="493"/>
      <c r="H166" s="493"/>
      <c r="I166" s="493"/>
      <c r="J166" s="493"/>
      <c r="K166" s="493"/>
      <c r="L166" s="493"/>
      <c r="M166" s="493"/>
      <c r="N166" s="493"/>
      <c r="O166" s="493"/>
      <c r="P166" s="493"/>
      <c r="Q166" s="493"/>
      <c r="R166" s="493"/>
      <c r="S166" s="493"/>
      <c r="T166" s="281"/>
      <c r="U166" s="281"/>
      <c r="V166" s="281"/>
      <c r="W166" s="281"/>
      <c r="X166" s="281"/>
      <c r="Y166" s="281"/>
      <c r="Z166" s="281"/>
      <c r="AA166" s="281"/>
      <c r="AB166" s="281"/>
      <c r="AC166" s="281"/>
      <c r="AD166" s="281"/>
      <c r="AE166" s="281"/>
      <c r="AF166" s="281"/>
      <c r="AG166" s="281"/>
      <c r="AH166" s="698"/>
      <c r="AI166" s="698"/>
      <c r="AJ166" s="697"/>
      <c r="AK166" s="697"/>
      <c r="AL166" s="697"/>
      <c r="AM166" s="697"/>
      <c r="AN166" s="697"/>
      <c r="AO166" s="697"/>
      <c r="AP166" s="697"/>
      <c r="AQ166" s="697"/>
      <c r="AR166" s="697"/>
      <c r="AS166" s="697"/>
      <c r="AT166" s="697"/>
      <c r="AU166" s="697"/>
      <c r="AV166" s="697"/>
      <c r="AW166" s="697"/>
      <c r="AX166" s="697"/>
      <c r="AY166" s="697"/>
      <c r="AZ166" s="697"/>
      <c r="BA166" s="697"/>
      <c r="BB166" s="697"/>
      <c r="BC166" s="697"/>
      <c r="BD166" s="364"/>
      <c r="BE166" s="364"/>
      <c r="BF166" s="364"/>
      <c r="BG166" s="364"/>
    </row>
    <row r="167" spans="2:59" ht="12" customHeight="1">
      <c r="B167" s="183"/>
      <c r="C167" s="183"/>
      <c r="D167" s="183"/>
      <c r="E167" s="183"/>
      <c r="F167" s="493"/>
      <c r="G167" s="493"/>
      <c r="H167" s="493"/>
      <c r="I167" s="493"/>
      <c r="J167" s="493"/>
      <c r="K167" s="493"/>
      <c r="L167" s="493"/>
      <c r="M167" s="493"/>
      <c r="N167" s="493"/>
      <c r="O167" s="493"/>
      <c r="P167" s="493"/>
      <c r="Q167" s="493"/>
      <c r="R167" s="493"/>
      <c r="S167" s="493"/>
      <c r="T167" s="281"/>
      <c r="U167" s="281"/>
      <c r="V167" s="281"/>
      <c r="W167" s="281"/>
      <c r="X167" s="281"/>
      <c r="Y167" s="281"/>
      <c r="Z167" s="281"/>
      <c r="AA167" s="281"/>
      <c r="AB167" s="281"/>
      <c r="AC167" s="281"/>
      <c r="AD167" s="281"/>
      <c r="AE167" s="281"/>
      <c r="AF167" s="281"/>
      <c r="AG167" s="281"/>
      <c r="AH167" s="698"/>
      <c r="AI167" s="698"/>
      <c r="AJ167" s="697"/>
      <c r="AK167" s="697"/>
      <c r="AL167" s="697"/>
      <c r="AM167" s="697"/>
      <c r="AN167" s="697"/>
      <c r="AO167" s="697"/>
      <c r="AP167" s="697"/>
      <c r="AQ167" s="697"/>
      <c r="AR167" s="697"/>
      <c r="AS167" s="697"/>
      <c r="AT167" s="697"/>
      <c r="AU167" s="697"/>
      <c r="AV167" s="697"/>
      <c r="AW167" s="697"/>
      <c r="AX167" s="697"/>
      <c r="AY167" s="697"/>
      <c r="AZ167" s="697"/>
      <c r="BA167" s="697"/>
      <c r="BB167" s="697"/>
      <c r="BC167" s="697"/>
      <c r="BD167" s="364"/>
      <c r="BE167" s="364"/>
      <c r="BF167" s="364"/>
      <c r="BG167" s="364"/>
    </row>
    <row r="168" spans="2:59" ht="6" customHeight="1">
      <c r="B168" s="183"/>
      <c r="C168" s="183"/>
      <c r="D168" s="183"/>
      <c r="E168" s="183"/>
      <c r="F168" s="493"/>
      <c r="G168" s="493"/>
      <c r="H168" s="493"/>
      <c r="I168" s="493"/>
      <c r="J168" s="493"/>
      <c r="K168" s="493"/>
      <c r="L168" s="493"/>
      <c r="M168" s="493"/>
      <c r="N168" s="493"/>
      <c r="O168" s="493"/>
      <c r="P168" s="493"/>
      <c r="Q168" s="493"/>
      <c r="R168" s="493"/>
      <c r="S168" s="493"/>
      <c r="T168" s="281"/>
      <c r="U168" s="281"/>
      <c r="V168" s="281"/>
      <c r="W168" s="281"/>
      <c r="X168" s="281"/>
      <c r="Y168" s="281"/>
      <c r="Z168" s="281"/>
      <c r="AA168" s="281"/>
      <c r="AB168" s="281"/>
      <c r="AC168" s="281"/>
      <c r="AD168" s="281"/>
      <c r="AE168" s="281"/>
      <c r="AF168" s="281"/>
      <c r="AG168" s="281"/>
      <c r="AH168" s="698"/>
      <c r="AI168" s="698"/>
      <c r="AJ168" s="697"/>
      <c r="AK168" s="697"/>
      <c r="AL168" s="697"/>
      <c r="AM168" s="697"/>
      <c r="AN168" s="697"/>
      <c r="AO168" s="697"/>
      <c r="AP168" s="697"/>
      <c r="AQ168" s="697"/>
      <c r="AR168" s="697"/>
      <c r="AS168" s="697"/>
      <c r="AT168" s="697"/>
      <c r="AU168" s="697"/>
      <c r="AV168" s="697"/>
      <c r="AW168" s="697"/>
      <c r="AX168" s="697"/>
      <c r="AY168" s="697"/>
      <c r="AZ168" s="697"/>
      <c r="BA168" s="697"/>
      <c r="BB168" s="697"/>
      <c r="BC168" s="697"/>
      <c r="BD168" s="364"/>
      <c r="BE168" s="364"/>
      <c r="BF168" s="364"/>
      <c r="BG168" s="364"/>
    </row>
    <row r="169" spans="2:59" ht="6" customHeight="1">
      <c r="B169" s="183"/>
      <c r="C169" s="183"/>
      <c r="D169" s="183"/>
      <c r="E169" s="183"/>
      <c r="F169" s="493"/>
      <c r="G169" s="493"/>
      <c r="H169" s="493"/>
      <c r="I169" s="493"/>
      <c r="J169" s="493"/>
      <c r="K169" s="493"/>
      <c r="L169" s="493"/>
      <c r="M169" s="493"/>
      <c r="N169" s="493"/>
      <c r="O169" s="493"/>
      <c r="P169" s="493"/>
      <c r="Q169" s="493"/>
      <c r="R169" s="493"/>
      <c r="S169" s="493"/>
      <c r="T169" s="281"/>
      <c r="U169" s="281"/>
      <c r="V169" s="281"/>
      <c r="W169" s="281"/>
      <c r="X169" s="281"/>
      <c r="Y169" s="281"/>
      <c r="Z169" s="281"/>
      <c r="AA169" s="281"/>
      <c r="AB169" s="281"/>
      <c r="AC169" s="281"/>
      <c r="AD169" s="281"/>
      <c r="AE169" s="281"/>
      <c r="AF169" s="281"/>
      <c r="AG169" s="281"/>
      <c r="AH169" s="698"/>
      <c r="AI169" s="698"/>
      <c r="AJ169" s="697"/>
      <c r="AK169" s="697"/>
      <c r="AL169" s="697"/>
      <c r="AM169" s="697"/>
      <c r="AN169" s="697"/>
      <c r="AO169" s="697"/>
      <c r="AP169" s="697"/>
      <c r="AQ169" s="697"/>
      <c r="AR169" s="697"/>
      <c r="AS169" s="697"/>
      <c r="AT169" s="697"/>
      <c r="AU169" s="697"/>
      <c r="AV169" s="697"/>
      <c r="AW169" s="697"/>
      <c r="AX169" s="697"/>
      <c r="AY169" s="697"/>
      <c r="AZ169" s="697"/>
      <c r="BA169" s="697"/>
      <c r="BB169" s="697"/>
      <c r="BC169" s="697"/>
      <c r="BD169" s="364"/>
      <c r="BE169" s="364"/>
      <c r="BF169" s="364"/>
      <c r="BG169" s="364"/>
    </row>
    <row r="170" spans="2:59" ht="12" customHeight="1">
      <c r="B170" s="183"/>
      <c r="C170" s="183"/>
      <c r="D170" s="183"/>
      <c r="E170" s="183"/>
      <c r="F170" s="493"/>
      <c r="G170" s="493"/>
      <c r="H170" s="493"/>
      <c r="I170" s="493"/>
      <c r="J170" s="493"/>
      <c r="K170" s="493"/>
      <c r="L170" s="493"/>
      <c r="M170" s="493"/>
      <c r="N170" s="493"/>
      <c r="O170" s="493"/>
      <c r="P170" s="493"/>
      <c r="Q170" s="493"/>
      <c r="R170" s="493"/>
      <c r="S170" s="493"/>
      <c r="T170" s="281"/>
      <c r="U170" s="281"/>
      <c r="V170" s="281"/>
      <c r="W170" s="281"/>
      <c r="X170" s="281"/>
      <c r="Y170" s="281"/>
      <c r="Z170" s="281"/>
      <c r="AA170" s="281"/>
      <c r="AB170" s="281"/>
      <c r="AC170" s="281"/>
      <c r="AD170" s="281"/>
      <c r="AE170" s="281"/>
      <c r="AF170" s="281"/>
      <c r="AG170" s="281"/>
      <c r="AH170" s="698"/>
      <c r="AI170" s="698"/>
      <c r="AJ170" s="697"/>
      <c r="AK170" s="697"/>
      <c r="AL170" s="697"/>
      <c r="AM170" s="697"/>
      <c r="AN170" s="697"/>
      <c r="AO170" s="697"/>
      <c r="AP170" s="697"/>
      <c r="AQ170" s="697"/>
      <c r="AR170" s="697"/>
      <c r="AS170" s="697"/>
      <c r="AT170" s="697"/>
      <c r="AU170" s="697"/>
      <c r="AV170" s="697"/>
      <c r="AW170" s="697"/>
      <c r="AX170" s="697"/>
      <c r="AY170" s="697"/>
      <c r="AZ170" s="697"/>
      <c r="BA170" s="697"/>
      <c r="BB170" s="697"/>
      <c r="BC170" s="697"/>
      <c r="BD170" s="364"/>
      <c r="BE170" s="364"/>
      <c r="BF170" s="364"/>
      <c r="BG170" s="364"/>
    </row>
    <row r="171" spans="2:59" ht="6" customHeight="1">
      <c r="B171" s="183"/>
      <c r="C171" s="183"/>
      <c r="D171" s="183"/>
      <c r="E171" s="183"/>
      <c r="F171" s="493"/>
      <c r="G171" s="493"/>
      <c r="H171" s="493"/>
      <c r="I171" s="493"/>
      <c r="J171" s="493"/>
      <c r="K171" s="493"/>
      <c r="L171" s="493"/>
      <c r="M171" s="493"/>
      <c r="N171" s="493"/>
      <c r="O171" s="493"/>
      <c r="P171" s="493"/>
      <c r="Q171" s="493"/>
      <c r="R171" s="493"/>
      <c r="S171" s="493"/>
      <c r="T171" s="281"/>
      <c r="U171" s="281"/>
      <c r="V171" s="281"/>
      <c r="W171" s="281"/>
      <c r="X171" s="281"/>
      <c r="Y171" s="281"/>
      <c r="Z171" s="281"/>
      <c r="AA171" s="281"/>
      <c r="AB171" s="281"/>
      <c r="AC171" s="281"/>
      <c r="AD171" s="281"/>
      <c r="AE171" s="281"/>
      <c r="AF171" s="281"/>
      <c r="AG171" s="281"/>
      <c r="AH171" s="698"/>
      <c r="AI171" s="698"/>
      <c r="AJ171" s="697"/>
      <c r="AK171" s="697"/>
      <c r="AL171" s="697"/>
      <c r="AM171" s="697"/>
      <c r="AN171" s="697"/>
      <c r="AO171" s="697"/>
      <c r="AP171" s="697"/>
      <c r="AQ171" s="697"/>
      <c r="AR171" s="697"/>
      <c r="AS171" s="697"/>
      <c r="AT171" s="697"/>
      <c r="AU171" s="697"/>
      <c r="AV171" s="697"/>
      <c r="AW171" s="697"/>
      <c r="AX171" s="697"/>
      <c r="AY171" s="697"/>
      <c r="AZ171" s="697"/>
      <c r="BA171" s="697"/>
      <c r="BB171" s="697"/>
      <c r="BC171" s="697"/>
      <c r="BD171" s="364"/>
      <c r="BE171" s="364"/>
      <c r="BF171" s="364"/>
      <c r="BG171" s="364"/>
    </row>
    <row r="172" spans="2:59" ht="6" customHeight="1">
      <c r="B172" s="183"/>
      <c r="C172" s="183"/>
      <c r="D172" s="183"/>
      <c r="E172" s="183"/>
      <c r="F172" s="493"/>
      <c r="G172" s="493"/>
      <c r="H172" s="493"/>
      <c r="I172" s="493"/>
      <c r="J172" s="493"/>
      <c r="K172" s="493"/>
      <c r="L172" s="493"/>
      <c r="M172" s="493"/>
      <c r="N172" s="493"/>
      <c r="O172" s="493"/>
      <c r="P172" s="493"/>
      <c r="Q172" s="493"/>
      <c r="R172" s="493"/>
      <c r="S172" s="493"/>
      <c r="T172" s="281"/>
      <c r="U172" s="281"/>
      <c r="V172" s="281"/>
      <c r="W172" s="281"/>
      <c r="X172" s="281"/>
      <c r="Y172" s="281"/>
      <c r="Z172" s="281"/>
      <c r="AA172" s="281"/>
      <c r="AB172" s="281"/>
      <c r="AC172" s="281"/>
      <c r="AD172" s="281"/>
      <c r="AE172" s="281"/>
      <c r="AF172" s="281"/>
      <c r="AG172" s="281"/>
      <c r="AH172" s="698"/>
      <c r="AI172" s="698"/>
      <c r="AJ172" s="697"/>
      <c r="AK172" s="697"/>
      <c r="AL172" s="697"/>
      <c r="AM172" s="697"/>
      <c r="AN172" s="697"/>
      <c r="AO172" s="697"/>
      <c r="AP172" s="697"/>
      <c r="AQ172" s="697"/>
      <c r="AR172" s="697"/>
      <c r="AS172" s="697"/>
      <c r="AT172" s="697"/>
      <c r="AU172" s="697"/>
      <c r="AV172" s="697"/>
      <c r="AW172" s="697"/>
      <c r="AX172" s="697"/>
      <c r="AY172" s="697"/>
      <c r="AZ172" s="697"/>
      <c r="BA172" s="697"/>
      <c r="BB172" s="697"/>
      <c r="BC172" s="697"/>
      <c r="BD172" s="364"/>
      <c r="BE172" s="364"/>
      <c r="BF172" s="364"/>
      <c r="BG172" s="364"/>
    </row>
    <row r="173" spans="2:59" ht="12" customHeight="1">
      <c r="B173" s="183"/>
      <c r="C173" s="183"/>
      <c r="D173" s="183"/>
      <c r="E173" s="183"/>
      <c r="F173" s="493"/>
      <c r="G173" s="493"/>
      <c r="H173" s="493"/>
      <c r="I173" s="493"/>
      <c r="J173" s="493"/>
      <c r="K173" s="493"/>
      <c r="L173" s="493"/>
      <c r="M173" s="493"/>
      <c r="N173" s="493"/>
      <c r="O173" s="493"/>
      <c r="P173" s="493"/>
      <c r="Q173" s="493"/>
      <c r="R173" s="493"/>
      <c r="S173" s="493"/>
      <c r="T173" s="281"/>
      <c r="U173" s="281"/>
      <c r="V173" s="281"/>
      <c r="W173" s="281"/>
      <c r="X173" s="281"/>
      <c r="Y173" s="281"/>
      <c r="Z173" s="281"/>
      <c r="AA173" s="281"/>
      <c r="AB173" s="281"/>
      <c r="AC173" s="281"/>
      <c r="AD173" s="281"/>
      <c r="AE173" s="281"/>
      <c r="AF173" s="281"/>
      <c r="AG173" s="281"/>
      <c r="AH173" s="698"/>
      <c r="AI173" s="698"/>
      <c r="AJ173" s="697"/>
      <c r="AK173" s="697"/>
      <c r="AL173" s="697"/>
      <c r="AM173" s="697"/>
      <c r="AN173" s="697"/>
      <c r="AO173" s="697"/>
      <c r="AP173" s="697"/>
      <c r="AQ173" s="697"/>
      <c r="AR173" s="697"/>
      <c r="AS173" s="697"/>
      <c r="AT173" s="697"/>
      <c r="AU173" s="697"/>
      <c r="AV173" s="697"/>
      <c r="AW173" s="697"/>
      <c r="AX173" s="697"/>
      <c r="AY173" s="697"/>
      <c r="AZ173" s="697"/>
      <c r="BA173" s="697"/>
      <c r="BB173" s="697"/>
      <c r="BC173" s="697"/>
      <c r="BD173" s="364"/>
      <c r="BE173" s="364"/>
      <c r="BF173" s="364"/>
      <c r="BG173" s="364"/>
    </row>
    <row r="174" spans="2:59" ht="6" customHeight="1">
      <c r="B174" s="183"/>
      <c r="C174" s="183"/>
      <c r="D174" s="183"/>
      <c r="E174" s="183"/>
      <c r="F174" s="493"/>
      <c r="G174" s="493"/>
      <c r="H174" s="493"/>
      <c r="I174" s="493"/>
      <c r="J174" s="493"/>
      <c r="K174" s="493"/>
      <c r="L174" s="493"/>
      <c r="M174" s="493"/>
      <c r="N174" s="493"/>
      <c r="O174" s="493"/>
      <c r="P174" s="493"/>
      <c r="Q174" s="493"/>
      <c r="R174" s="493"/>
      <c r="S174" s="493"/>
      <c r="T174" s="281"/>
      <c r="U174" s="281"/>
      <c r="V174" s="281"/>
      <c r="W174" s="281"/>
      <c r="X174" s="281"/>
      <c r="Y174" s="281"/>
      <c r="Z174" s="281"/>
      <c r="AA174" s="281"/>
      <c r="AB174" s="281"/>
      <c r="AC174" s="281"/>
      <c r="AD174" s="281"/>
      <c r="AE174" s="281"/>
      <c r="AF174" s="281"/>
      <c r="AG174" s="281"/>
      <c r="AH174" s="698"/>
      <c r="AI174" s="698"/>
      <c r="AJ174" s="697"/>
      <c r="AK174" s="697"/>
      <c r="AL174" s="697"/>
      <c r="AM174" s="697"/>
      <c r="AN174" s="697"/>
      <c r="AO174" s="697"/>
      <c r="AP174" s="697"/>
      <c r="AQ174" s="697"/>
      <c r="AR174" s="697"/>
      <c r="AS174" s="697"/>
      <c r="AT174" s="697"/>
      <c r="AU174" s="697"/>
      <c r="AV174" s="697"/>
      <c r="AW174" s="697"/>
      <c r="AX174" s="697"/>
      <c r="AY174" s="697"/>
      <c r="AZ174" s="697"/>
      <c r="BA174" s="697"/>
      <c r="BB174" s="697"/>
      <c r="BC174" s="697"/>
      <c r="BD174" s="364"/>
      <c r="BE174" s="364"/>
      <c r="BF174" s="364"/>
      <c r="BG174" s="364"/>
    </row>
    <row r="175" spans="2:59" ht="6" customHeight="1">
      <c r="B175" s="183"/>
      <c r="C175" s="183"/>
      <c r="D175" s="183"/>
      <c r="E175" s="183"/>
      <c r="F175" s="493"/>
      <c r="G175" s="493"/>
      <c r="H175" s="493"/>
      <c r="I175" s="493"/>
      <c r="J175" s="493"/>
      <c r="K175" s="493"/>
      <c r="L175" s="493"/>
      <c r="M175" s="493"/>
      <c r="N175" s="493"/>
      <c r="O175" s="493"/>
      <c r="P175" s="493"/>
      <c r="Q175" s="493"/>
      <c r="R175" s="493"/>
      <c r="S175" s="493"/>
      <c r="T175" s="281"/>
      <c r="U175" s="281"/>
      <c r="V175" s="281"/>
      <c r="W175" s="281"/>
      <c r="X175" s="281"/>
      <c r="Y175" s="281"/>
      <c r="Z175" s="281"/>
      <c r="AA175" s="281"/>
      <c r="AB175" s="281"/>
      <c r="AC175" s="281"/>
      <c r="AD175" s="281"/>
      <c r="AE175" s="281"/>
      <c r="AF175" s="281"/>
      <c r="AG175" s="281"/>
      <c r="AH175" s="698"/>
      <c r="AI175" s="698"/>
      <c r="AJ175" s="697"/>
      <c r="AK175" s="697"/>
      <c r="AL175" s="697"/>
      <c r="AM175" s="697"/>
      <c r="AN175" s="697"/>
      <c r="AO175" s="697"/>
      <c r="AP175" s="697"/>
      <c r="AQ175" s="697"/>
      <c r="AR175" s="697"/>
      <c r="AS175" s="697"/>
      <c r="AT175" s="697"/>
      <c r="AU175" s="697"/>
      <c r="AV175" s="697"/>
      <c r="AW175" s="697"/>
      <c r="AX175" s="697"/>
      <c r="AY175" s="697"/>
      <c r="AZ175" s="697"/>
      <c r="BA175" s="697"/>
      <c r="BB175" s="697"/>
      <c r="BC175" s="697"/>
      <c r="BD175" s="364"/>
      <c r="BE175" s="364"/>
      <c r="BF175" s="364"/>
      <c r="BG175" s="364"/>
    </row>
    <row r="176" spans="2:59" ht="12" customHeight="1">
      <c r="B176" s="183"/>
      <c r="C176" s="183"/>
      <c r="D176" s="183"/>
      <c r="E176" s="183"/>
      <c r="F176" s="493"/>
      <c r="G176" s="493"/>
      <c r="H176" s="493"/>
      <c r="I176" s="493"/>
      <c r="J176" s="493"/>
      <c r="K176" s="493"/>
      <c r="L176" s="493"/>
      <c r="M176" s="493"/>
      <c r="N176" s="493"/>
      <c r="O176" s="493"/>
      <c r="P176" s="493"/>
      <c r="Q176" s="493"/>
      <c r="R176" s="493"/>
      <c r="S176" s="493"/>
      <c r="T176" s="281"/>
      <c r="U176" s="281"/>
      <c r="V176" s="281"/>
      <c r="W176" s="281"/>
      <c r="X176" s="281"/>
      <c r="Y176" s="281"/>
      <c r="Z176" s="281"/>
      <c r="AA176" s="281"/>
      <c r="AB176" s="281"/>
      <c r="AC176" s="281"/>
      <c r="AD176" s="281"/>
      <c r="AE176" s="281"/>
      <c r="AF176" s="281"/>
      <c r="AG176" s="281"/>
      <c r="AH176" s="698"/>
      <c r="AI176" s="698"/>
      <c r="AJ176" s="697"/>
      <c r="AK176" s="697"/>
      <c r="AL176" s="697"/>
      <c r="AM176" s="697"/>
      <c r="AN176" s="697"/>
      <c r="AO176" s="697"/>
      <c r="AP176" s="697"/>
      <c r="AQ176" s="697"/>
      <c r="AR176" s="697"/>
      <c r="AS176" s="697"/>
      <c r="AT176" s="697"/>
      <c r="AU176" s="697"/>
      <c r="AV176" s="697"/>
      <c r="AW176" s="697"/>
      <c r="AX176" s="697"/>
      <c r="AY176" s="697"/>
      <c r="AZ176" s="697"/>
      <c r="BA176" s="697"/>
      <c r="BB176" s="697"/>
      <c r="BC176" s="697"/>
      <c r="BD176" s="364"/>
      <c r="BE176" s="364"/>
      <c r="BF176" s="364"/>
      <c r="BG176" s="364"/>
    </row>
    <row r="177" spans="2:59" ht="6" customHeight="1">
      <c r="B177" s="183"/>
      <c r="C177" s="183"/>
      <c r="D177" s="183"/>
      <c r="E177" s="183"/>
      <c r="F177" s="493"/>
      <c r="G177" s="493"/>
      <c r="H177" s="493"/>
      <c r="I177" s="493"/>
      <c r="J177" s="493"/>
      <c r="K177" s="493"/>
      <c r="L177" s="493"/>
      <c r="M177" s="493"/>
      <c r="N177" s="493"/>
      <c r="O177" s="493"/>
      <c r="P177" s="493"/>
      <c r="Q177" s="493"/>
      <c r="R177" s="493"/>
      <c r="S177" s="493"/>
      <c r="T177" s="281"/>
      <c r="U177" s="281"/>
      <c r="V177" s="281"/>
      <c r="W177" s="281"/>
      <c r="X177" s="281"/>
      <c r="Y177" s="281"/>
      <c r="Z177" s="281"/>
      <c r="AA177" s="281"/>
      <c r="AB177" s="281"/>
      <c r="AC177" s="281"/>
      <c r="AD177" s="281"/>
      <c r="AE177" s="281"/>
      <c r="AF177" s="281"/>
      <c r="AG177" s="281"/>
      <c r="AH177" s="698"/>
      <c r="AI177" s="698"/>
      <c r="AJ177" s="697"/>
      <c r="AK177" s="697"/>
      <c r="AL177" s="697"/>
      <c r="AM177" s="697"/>
      <c r="AN177" s="697"/>
      <c r="AO177" s="697"/>
      <c r="AP177" s="697"/>
      <c r="AQ177" s="697"/>
      <c r="AR177" s="697"/>
      <c r="AS177" s="697"/>
      <c r="AT177" s="697"/>
      <c r="AU177" s="697"/>
      <c r="AV177" s="697"/>
      <c r="AW177" s="697"/>
      <c r="AX177" s="697"/>
      <c r="AY177" s="697"/>
      <c r="AZ177" s="697"/>
      <c r="BA177" s="697"/>
      <c r="BB177" s="697"/>
      <c r="BC177" s="697"/>
      <c r="BD177" s="364"/>
      <c r="BE177" s="364"/>
      <c r="BF177" s="364"/>
      <c r="BG177" s="364"/>
    </row>
    <row r="178" spans="2:59" ht="6" customHeight="1">
      <c r="B178" s="183"/>
      <c r="C178" s="183"/>
      <c r="D178" s="183"/>
      <c r="E178" s="183"/>
      <c r="F178" s="493"/>
      <c r="G178" s="493"/>
      <c r="H178" s="493"/>
      <c r="I178" s="493"/>
      <c r="J178" s="493"/>
      <c r="K178" s="493"/>
      <c r="L178" s="493"/>
      <c r="M178" s="493"/>
      <c r="N178" s="493"/>
      <c r="O178" s="493"/>
      <c r="P178" s="493"/>
      <c r="Q178" s="493"/>
      <c r="R178" s="493"/>
      <c r="S178" s="493"/>
      <c r="T178" s="281"/>
      <c r="U178" s="281"/>
      <c r="V178" s="281"/>
      <c r="W178" s="281"/>
      <c r="X178" s="281"/>
      <c r="Y178" s="281"/>
      <c r="Z178" s="281"/>
      <c r="AA178" s="281"/>
      <c r="AB178" s="281"/>
      <c r="AC178" s="281"/>
      <c r="AD178" s="281"/>
      <c r="AE178" s="281"/>
      <c r="AF178" s="281"/>
      <c r="AG178" s="281"/>
      <c r="AH178" s="698"/>
      <c r="AI178" s="698"/>
      <c r="AJ178" s="697"/>
      <c r="AK178" s="697"/>
      <c r="AL178" s="697"/>
      <c r="AM178" s="697"/>
      <c r="AN178" s="697"/>
      <c r="AO178" s="697"/>
      <c r="AP178" s="697"/>
      <c r="AQ178" s="697"/>
      <c r="AR178" s="697"/>
      <c r="AS178" s="697"/>
      <c r="AT178" s="697"/>
      <c r="AU178" s="697"/>
      <c r="AV178" s="697"/>
      <c r="AW178" s="697"/>
      <c r="AX178" s="697"/>
      <c r="AY178" s="697"/>
      <c r="AZ178" s="697"/>
      <c r="BA178" s="697"/>
      <c r="BB178" s="697"/>
      <c r="BC178" s="697"/>
      <c r="BD178" s="364"/>
      <c r="BE178" s="364"/>
      <c r="BF178" s="364"/>
      <c r="BG178" s="364"/>
    </row>
    <row r="179" spans="2:59" ht="12" customHeight="1">
      <c r="B179" s="183"/>
      <c r="C179" s="183"/>
      <c r="D179" s="183"/>
      <c r="E179" s="183"/>
      <c r="F179" s="493"/>
      <c r="G179" s="493"/>
      <c r="H179" s="493"/>
      <c r="I179" s="493"/>
      <c r="J179" s="493"/>
      <c r="K179" s="493"/>
      <c r="L179" s="493"/>
      <c r="M179" s="493"/>
      <c r="N179" s="493"/>
      <c r="O179" s="493"/>
      <c r="P179" s="493"/>
      <c r="Q179" s="493"/>
      <c r="R179" s="493"/>
      <c r="S179" s="493"/>
      <c r="T179" s="281"/>
      <c r="U179" s="281"/>
      <c r="V179" s="281"/>
      <c r="W179" s="281"/>
      <c r="X179" s="281"/>
      <c r="Y179" s="281"/>
      <c r="Z179" s="281"/>
      <c r="AA179" s="281"/>
      <c r="AB179" s="281"/>
      <c r="AC179" s="281"/>
      <c r="AD179" s="281"/>
      <c r="AE179" s="281"/>
      <c r="AF179" s="281"/>
      <c r="AG179" s="281"/>
      <c r="AH179" s="698"/>
      <c r="AI179" s="698"/>
      <c r="AJ179" s="697"/>
      <c r="AK179" s="697"/>
      <c r="AL179" s="697"/>
      <c r="AM179" s="697"/>
      <c r="AN179" s="697"/>
      <c r="AO179" s="697"/>
      <c r="AP179" s="697"/>
      <c r="AQ179" s="697"/>
      <c r="AR179" s="697"/>
      <c r="AS179" s="697"/>
      <c r="AT179" s="697"/>
      <c r="AU179" s="697"/>
      <c r="AV179" s="697"/>
      <c r="AW179" s="697"/>
      <c r="AX179" s="697"/>
      <c r="AY179" s="697"/>
      <c r="AZ179" s="697"/>
      <c r="BA179" s="697"/>
      <c r="BB179" s="697"/>
      <c r="BC179" s="697"/>
      <c r="BD179" s="364"/>
      <c r="BE179" s="364"/>
      <c r="BF179" s="364"/>
      <c r="BG179" s="364"/>
    </row>
    <row r="180" spans="2:59" ht="6" customHeight="1">
      <c r="B180" s="183"/>
      <c r="C180" s="183"/>
      <c r="D180" s="183"/>
      <c r="E180" s="183"/>
      <c r="F180" s="493"/>
      <c r="G180" s="493"/>
      <c r="H180" s="493"/>
      <c r="I180" s="493"/>
      <c r="J180" s="493"/>
      <c r="K180" s="493"/>
      <c r="L180" s="493"/>
      <c r="M180" s="493"/>
      <c r="N180" s="493"/>
      <c r="O180" s="493"/>
      <c r="P180" s="493"/>
      <c r="Q180" s="493"/>
      <c r="R180" s="493"/>
      <c r="S180" s="493"/>
      <c r="T180" s="281"/>
      <c r="U180" s="281"/>
      <c r="V180" s="281"/>
      <c r="W180" s="281"/>
      <c r="X180" s="281"/>
      <c r="Y180" s="281"/>
      <c r="Z180" s="281"/>
      <c r="AA180" s="281"/>
      <c r="AB180" s="281"/>
      <c r="AC180" s="281"/>
      <c r="AD180" s="281"/>
      <c r="AE180" s="281"/>
      <c r="AF180" s="281"/>
      <c r="AG180" s="281"/>
      <c r="AH180" s="698"/>
      <c r="AI180" s="698"/>
      <c r="AJ180" s="697"/>
      <c r="AK180" s="697"/>
      <c r="AL180" s="697"/>
      <c r="AM180" s="697"/>
      <c r="AN180" s="697"/>
      <c r="AO180" s="697"/>
      <c r="AP180" s="697"/>
      <c r="AQ180" s="697"/>
      <c r="AR180" s="697"/>
      <c r="AS180" s="697"/>
      <c r="AT180" s="697"/>
      <c r="AU180" s="697"/>
      <c r="AV180" s="697"/>
      <c r="AW180" s="697"/>
      <c r="AX180" s="697"/>
      <c r="AY180" s="697"/>
      <c r="AZ180" s="697"/>
      <c r="BA180" s="697"/>
      <c r="BB180" s="697"/>
      <c r="BC180" s="697"/>
      <c r="BD180" s="364"/>
      <c r="BE180" s="364"/>
      <c r="BF180" s="364"/>
      <c r="BG180" s="364"/>
    </row>
    <row r="181" spans="2:59" ht="6" customHeight="1">
      <c r="B181" s="183"/>
      <c r="C181" s="183"/>
      <c r="D181" s="183"/>
      <c r="E181" s="183"/>
      <c r="F181" s="493"/>
      <c r="G181" s="493"/>
      <c r="H181" s="493"/>
      <c r="I181" s="493"/>
      <c r="J181" s="493"/>
      <c r="K181" s="493"/>
      <c r="L181" s="493"/>
      <c r="M181" s="493"/>
      <c r="N181" s="493"/>
      <c r="O181" s="493"/>
      <c r="P181" s="493"/>
      <c r="Q181" s="493"/>
      <c r="R181" s="493"/>
      <c r="S181" s="493"/>
      <c r="T181" s="281"/>
      <c r="U181" s="281"/>
      <c r="V181" s="281"/>
      <c r="W181" s="281"/>
      <c r="X181" s="281"/>
      <c r="Y181" s="281"/>
      <c r="Z181" s="281"/>
      <c r="AA181" s="281"/>
      <c r="AB181" s="281"/>
      <c r="AC181" s="281"/>
      <c r="AD181" s="281"/>
      <c r="AE181" s="281"/>
      <c r="AF181" s="281"/>
      <c r="AG181" s="281"/>
      <c r="AH181" s="698"/>
      <c r="AI181" s="698"/>
      <c r="AJ181" s="697"/>
      <c r="AK181" s="697"/>
      <c r="AL181" s="697"/>
      <c r="AM181" s="697"/>
      <c r="AN181" s="697"/>
      <c r="AO181" s="697"/>
      <c r="AP181" s="697"/>
      <c r="AQ181" s="697"/>
      <c r="AR181" s="697"/>
      <c r="AS181" s="697"/>
      <c r="AT181" s="697"/>
      <c r="AU181" s="697"/>
      <c r="AV181" s="697"/>
      <c r="AW181" s="697"/>
      <c r="AX181" s="697"/>
      <c r="AY181" s="697"/>
      <c r="AZ181" s="697"/>
      <c r="BA181" s="697"/>
      <c r="BB181" s="697"/>
      <c r="BC181" s="697"/>
      <c r="BD181" s="364"/>
      <c r="BE181" s="364"/>
      <c r="BF181" s="364"/>
      <c r="BG181" s="364"/>
    </row>
    <row r="182" spans="2:59" ht="12" customHeight="1">
      <c r="B182" s="183"/>
      <c r="C182" s="183"/>
      <c r="D182" s="183"/>
      <c r="E182" s="183"/>
      <c r="F182" s="493"/>
      <c r="G182" s="493"/>
      <c r="H182" s="493"/>
      <c r="I182" s="493"/>
      <c r="J182" s="493"/>
      <c r="K182" s="493"/>
      <c r="L182" s="493"/>
      <c r="M182" s="493"/>
      <c r="N182" s="493"/>
      <c r="O182" s="493"/>
      <c r="P182" s="493"/>
      <c r="Q182" s="493"/>
      <c r="R182" s="493"/>
      <c r="S182" s="493"/>
      <c r="T182" s="281"/>
      <c r="U182" s="281"/>
      <c r="V182" s="281"/>
      <c r="W182" s="281"/>
      <c r="X182" s="281"/>
      <c r="Y182" s="281"/>
      <c r="Z182" s="281"/>
      <c r="AA182" s="281"/>
      <c r="AB182" s="281"/>
      <c r="AC182" s="281"/>
      <c r="AD182" s="281"/>
      <c r="AE182" s="281"/>
      <c r="AF182" s="281"/>
      <c r="AG182" s="281"/>
      <c r="AH182" s="698"/>
      <c r="AI182" s="698"/>
      <c r="AJ182" s="697"/>
      <c r="AK182" s="697"/>
      <c r="AL182" s="697"/>
      <c r="AM182" s="697"/>
      <c r="AN182" s="697"/>
      <c r="AO182" s="697"/>
      <c r="AP182" s="697"/>
      <c r="AQ182" s="697"/>
      <c r="AR182" s="697"/>
      <c r="AS182" s="697"/>
      <c r="AT182" s="697"/>
      <c r="AU182" s="697"/>
      <c r="AV182" s="697"/>
      <c r="AW182" s="697"/>
      <c r="AX182" s="697"/>
      <c r="AY182" s="697"/>
      <c r="AZ182" s="697"/>
      <c r="BA182" s="697"/>
      <c r="BB182" s="697"/>
      <c r="BC182" s="697"/>
      <c r="BD182" s="364"/>
      <c r="BE182" s="364"/>
      <c r="BF182" s="364"/>
      <c r="BG182" s="364"/>
    </row>
    <row r="183" spans="2:59" ht="6" customHeight="1">
      <c r="B183" s="183"/>
      <c r="C183" s="183"/>
      <c r="D183" s="183"/>
      <c r="E183" s="183"/>
      <c r="F183" s="493"/>
      <c r="G183" s="493"/>
      <c r="H183" s="493"/>
      <c r="I183" s="493"/>
      <c r="J183" s="493"/>
      <c r="K183" s="493"/>
      <c r="L183" s="493"/>
      <c r="M183" s="493"/>
      <c r="N183" s="493"/>
      <c r="O183" s="493"/>
      <c r="P183" s="493"/>
      <c r="Q183" s="493"/>
      <c r="R183" s="493"/>
      <c r="S183" s="493"/>
      <c r="T183" s="281"/>
      <c r="U183" s="281"/>
      <c r="V183" s="281"/>
      <c r="W183" s="281"/>
      <c r="X183" s="281"/>
      <c r="Y183" s="281"/>
      <c r="Z183" s="281"/>
      <c r="AA183" s="281"/>
      <c r="AB183" s="281"/>
      <c r="AC183" s="281"/>
      <c r="AD183" s="281"/>
      <c r="AE183" s="281"/>
      <c r="AF183" s="281"/>
      <c r="AG183" s="281"/>
      <c r="AH183" s="698"/>
      <c r="AI183" s="698"/>
      <c r="AJ183" s="697"/>
      <c r="AK183" s="697"/>
      <c r="AL183" s="697"/>
      <c r="AM183" s="697"/>
      <c r="AN183" s="697"/>
      <c r="AO183" s="697"/>
      <c r="AP183" s="697"/>
      <c r="AQ183" s="697"/>
      <c r="AR183" s="697"/>
      <c r="AS183" s="697"/>
      <c r="AT183" s="697"/>
      <c r="AU183" s="697"/>
      <c r="AV183" s="697"/>
      <c r="AW183" s="697"/>
      <c r="AX183" s="697"/>
      <c r="AY183" s="697"/>
      <c r="AZ183" s="697"/>
      <c r="BA183" s="697"/>
      <c r="BB183" s="697"/>
      <c r="BC183" s="697"/>
      <c r="BD183" s="364"/>
      <c r="BE183" s="364"/>
      <c r="BF183" s="364"/>
      <c r="BG183" s="364"/>
    </row>
    <row r="184" spans="2:59" ht="6" customHeight="1">
      <c r="B184" s="183"/>
      <c r="C184" s="183"/>
      <c r="D184" s="183"/>
      <c r="E184" s="183"/>
      <c r="F184" s="493"/>
      <c r="G184" s="493"/>
      <c r="H184" s="493"/>
      <c r="I184" s="493"/>
      <c r="J184" s="493"/>
      <c r="K184" s="493"/>
      <c r="L184" s="493"/>
      <c r="M184" s="493"/>
      <c r="N184" s="493"/>
      <c r="O184" s="493"/>
      <c r="P184" s="493"/>
      <c r="Q184" s="493"/>
      <c r="R184" s="493"/>
      <c r="S184" s="493"/>
      <c r="T184" s="281"/>
      <c r="U184" s="281"/>
      <c r="V184" s="281"/>
      <c r="W184" s="281"/>
      <c r="X184" s="281"/>
      <c r="Y184" s="281"/>
      <c r="Z184" s="281"/>
      <c r="AA184" s="281"/>
      <c r="AB184" s="281"/>
      <c r="AC184" s="281"/>
      <c r="AD184" s="281"/>
      <c r="AE184" s="281"/>
      <c r="AF184" s="281"/>
      <c r="AG184" s="281"/>
      <c r="AH184" s="698"/>
      <c r="AI184" s="698"/>
      <c r="AJ184" s="697"/>
      <c r="AK184" s="697"/>
      <c r="AL184" s="697"/>
      <c r="AM184" s="697"/>
      <c r="AN184" s="697"/>
      <c r="AO184" s="697"/>
      <c r="AP184" s="697"/>
      <c r="AQ184" s="697"/>
      <c r="AR184" s="697"/>
      <c r="AS184" s="697"/>
      <c r="AT184" s="697"/>
      <c r="AU184" s="697"/>
      <c r="AV184" s="697"/>
      <c r="AW184" s="697"/>
      <c r="AX184" s="697"/>
      <c r="AY184" s="697"/>
      <c r="AZ184" s="697"/>
      <c r="BA184" s="697"/>
      <c r="BB184" s="697"/>
      <c r="BC184" s="697"/>
      <c r="BD184" s="364"/>
      <c r="BE184" s="364"/>
      <c r="BF184" s="364"/>
      <c r="BG184" s="364"/>
    </row>
    <row r="185" spans="2:59" ht="12" customHeight="1">
      <c r="B185" s="183"/>
      <c r="C185" s="183"/>
      <c r="D185" s="183"/>
      <c r="E185" s="183"/>
      <c r="F185" s="493"/>
      <c r="G185" s="493"/>
      <c r="H185" s="493"/>
      <c r="I185" s="493"/>
      <c r="J185" s="493"/>
      <c r="K185" s="493"/>
      <c r="L185" s="493"/>
      <c r="M185" s="493"/>
      <c r="N185" s="493"/>
      <c r="O185" s="493"/>
      <c r="P185" s="493"/>
      <c r="Q185" s="493"/>
      <c r="R185" s="493"/>
      <c r="S185" s="493"/>
      <c r="T185" s="281"/>
      <c r="U185" s="281"/>
      <c r="V185" s="281"/>
      <c r="W185" s="281"/>
      <c r="X185" s="281"/>
      <c r="Y185" s="281"/>
      <c r="Z185" s="281"/>
      <c r="AA185" s="281"/>
      <c r="AB185" s="281"/>
      <c r="AC185" s="281"/>
      <c r="AD185" s="281"/>
      <c r="AE185" s="281"/>
      <c r="AF185" s="281"/>
      <c r="AG185" s="281"/>
      <c r="AH185" s="698"/>
      <c r="AI185" s="698"/>
      <c r="AJ185" s="697"/>
      <c r="AK185" s="697"/>
      <c r="AL185" s="697"/>
      <c r="AM185" s="697"/>
      <c r="AN185" s="697"/>
      <c r="AO185" s="697"/>
      <c r="AP185" s="697"/>
      <c r="AQ185" s="697"/>
      <c r="AR185" s="697"/>
      <c r="AS185" s="697"/>
      <c r="AT185" s="697"/>
      <c r="AU185" s="697"/>
      <c r="AV185" s="697"/>
      <c r="AW185" s="697"/>
      <c r="AX185" s="697"/>
      <c r="AY185" s="697"/>
      <c r="AZ185" s="697"/>
      <c r="BA185" s="697"/>
      <c r="BB185" s="697"/>
      <c r="BC185" s="697"/>
      <c r="BD185" s="364"/>
      <c r="BE185" s="364"/>
      <c r="BF185" s="364"/>
      <c r="BG185" s="364"/>
    </row>
    <row r="186" spans="2:59" ht="6" customHeight="1">
      <c r="B186" s="183"/>
      <c r="C186" s="183"/>
      <c r="D186" s="183"/>
      <c r="E186" s="183"/>
      <c r="F186" s="493"/>
      <c r="G186" s="493"/>
      <c r="H186" s="493"/>
      <c r="I186" s="493"/>
      <c r="J186" s="493"/>
      <c r="K186" s="493"/>
      <c r="L186" s="493"/>
      <c r="M186" s="493"/>
      <c r="N186" s="493"/>
      <c r="O186" s="493"/>
      <c r="P186" s="493"/>
      <c r="Q186" s="493"/>
      <c r="R186" s="493"/>
      <c r="S186" s="493"/>
      <c r="T186" s="281"/>
      <c r="U186" s="281"/>
      <c r="V186" s="281"/>
      <c r="W186" s="281"/>
      <c r="X186" s="281"/>
      <c r="Y186" s="281"/>
      <c r="Z186" s="281"/>
      <c r="AA186" s="281"/>
      <c r="AB186" s="281"/>
      <c r="AC186" s="281"/>
      <c r="AD186" s="281"/>
      <c r="AE186" s="281"/>
      <c r="AF186" s="281"/>
      <c r="AG186" s="281"/>
      <c r="AH186" s="698"/>
      <c r="AI186" s="698"/>
      <c r="AJ186" s="697"/>
      <c r="AK186" s="697"/>
      <c r="AL186" s="697"/>
      <c r="AM186" s="697"/>
      <c r="AN186" s="697"/>
      <c r="AO186" s="697"/>
      <c r="AP186" s="697"/>
      <c r="AQ186" s="697"/>
      <c r="AR186" s="697"/>
      <c r="AS186" s="697"/>
      <c r="AT186" s="697"/>
      <c r="AU186" s="697"/>
      <c r="AV186" s="697"/>
      <c r="AW186" s="697"/>
      <c r="AX186" s="697"/>
      <c r="AY186" s="697"/>
      <c r="AZ186" s="697"/>
      <c r="BA186" s="697"/>
      <c r="BB186" s="697"/>
      <c r="BC186" s="697"/>
      <c r="BD186" s="364"/>
      <c r="BE186" s="364"/>
      <c r="BF186" s="364"/>
      <c r="BG186" s="364"/>
    </row>
    <row r="187" spans="2:59" ht="6" customHeight="1">
      <c r="B187" s="183"/>
      <c r="C187" s="183"/>
      <c r="D187" s="183"/>
      <c r="E187" s="183"/>
      <c r="F187" s="493"/>
      <c r="G187" s="493"/>
      <c r="H187" s="493"/>
      <c r="I187" s="493"/>
      <c r="J187" s="493"/>
      <c r="K187" s="493"/>
      <c r="L187" s="493"/>
      <c r="M187" s="493"/>
      <c r="N187" s="493"/>
      <c r="O187" s="493"/>
      <c r="P187" s="493"/>
      <c r="Q187" s="493"/>
      <c r="R187" s="493"/>
      <c r="S187" s="493"/>
      <c r="T187" s="281"/>
      <c r="U187" s="281"/>
      <c r="V187" s="281"/>
      <c r="W187" s="281"/>
      <c r="X187" s="281"/>
      <c r="Y187" s="281"/>
      <c r="Z187" s="281"/>
      <c r="AA187" s="281"/>
      <c r="AB187" s="281"/>
      <c r="AC187" s="281"/>
      <c r="AD187" s="281"/>
      <c r="AE187" s="281"/>
      <c r="AF187" s="281"/>
      <c r="AG187" s="281"/>
      <c r="AH187" s="698"/>
      <c r="AI187" s="698"/>
      <c r="AJ187" s="697"/>
      <c r="AK187" s="697"/>
      <c r="AL187" s="697"/>
      <c r="AM187" s="697"/>
      <c r="AN187" s="697"/>
      <c r="AO187" s="697"/>
      <c r="AP187" s="697"/>
      <c r="AQ187" s="697"/>
      <c r="AR187" s="697"/>
      <c r="AS187" s="697"/>
      <c r="AT187" s="697"/>
      <c r="AU187" s="697"/>
      <c r="AV187" s="697"/>
      <c r="AW187" s="697"/>
      <c r="AX187" s="697"/>
      <c r="AY187" s="697"/>
      <c r="AZ187" s="697"/>
      <c r="BA187" s="697"/>
      <c r="BB187" s="697"/>
      <c r="BC187" s="697"/>
      <c r="BD187" s="364"/>
      <c r="BE187" s="364"/>
      <c r="BF187" s="364"/>
      <c r="BG187" s="364"/>
    </row>
    <row r="188" spans="2:59" ht="12" customHeight="1">
      <c r="B188" s="183"/>
      <c r="C188" s="183"/>
      <c r="D188" s="183"/>
      <c r="E188" s="183"/>
      <c r="F188" s="493"/>
      <c r="G188" s="493"/>
      <c r="H188" s="493"/>
      <c r="I188" s="493"/>
      <c r="J188" s="493"/>
      <c r="K188" s="493"/>
      <c r="L188" s="493"/>
      <c r="M188" s="493"/>
      <c r="N188" s="493"/>
      <c r="O188" s="493"/>
      <c r="P188" s="493"/>
      <c r="Q188" s="493"/>
      <c r="R188" s="493"/>
      <c r="S188" s="493"/>
      <c r="T188" s="281"/>
      <c r="U188" s="281"/>
      <c r="V188" s="281"/>
      <c r="W188" s="281"/>
      <c r="X188" s="281"/>
      <c r="Y188" s="281"/>
      <c r="Z188" s="281"/>
      <c r="AA188" s="281"/>
      <c r="AB188" s="281"/>
      <c r="AC188" s="281"/>
      <c r="AD188" s="281"/>
      <c r="AE188" s="281"/>
      <c r="AF188" s="281"/>
      <c r="AG188" s="281"/>
      <c r="AH188" s="698"/>
      <c r="AI188" s="698"/>
      <c r="AJ188" s="697"/>
      <c r="AK188" s="697"/>
      <c r="AL188" s="697"/>
      <c r="AM188" s="697"/>
      <c r="AN188" s="697"/>
      <c r="AO188" s="697"/>
      <c r="AP188" s="697"/>
      <c r="AQ188" s="697"/>
      <c r="AR188" s="697"/>
      <c r="AS188" s="697"/>
      <c r="AT188" s="697"/>
      <c r="AU188" s="697"/>
      <c r="AV188" s="697"/>
      <c r="AW188" s="697"/>
      <c r="AX188" s="697"/>
      <c r="AY188" s="697"/>
      <c r="AZ188" s="697"/>
      <c r="BA188" s="697"/>
      <c r="BB188" s="697"/>
      <c r="BC188" s="697"/>
      <c r="BD188" s="364"/>
      <c r="BE188" s="364"/>
      <c r="BF188" s="364"/>
      <c r="BG188" s="364"/>
    </row>
    <row r="189" spans="2:59" ht="6" customHeight="1">
      <c r="B189" s="183"/>
      <c r="C189" s="183"/>
      <c r="D189" s="183"/>
      <c r="E189" s="183"/>
      <c r="F189" s="493"/>
      <c r="G189" s="493"/>
      <c r="H189" s="493"/>
      <c r="I189" s="493"/>
      <c r="J189" s="493"/>
      <c r="K189" s="493"/>
      <c r="L189" s="493"/>
      <c r="M189" s="493"/>
      <c r="N189" s="493"/>
      <c r="O189" s="493"/>
      <c r="P189" s="493"/>
      <c r="Q189" s="493"/>
      <c r="R189" s="493"/>
      <c r="S189" s="493"/>
      <c r="T189" s="281"/>
      <c r="U189" s="281"/>
      <c r="V189" s="281"/>
      <c r="W189" s="281"/>
      <c r="X189" s="281"/>
      <c r="Y189" s="281"/>
      <c r="Z189" s="281"/>
      <c r="AA189" s="281"/>
      <c r="AB189" s="281"/>
      <c r="AC189" s="281"/>
      <c r="AD189" s="281"/>
      <c r="AE189" s="281"/>
      <c r="AF189" s="281"/>
      <c r="AG189" s="281"/>
      <c r="AH189" s="698"/>
      <c r="AI189" s="698"/>
      <c r="AJ189" s="697"/>
      <c r="AK189" s="697"/>
      <c r="AL189" s="697"/>
      <c r="AM189" s="697"/>
      <c r="AN189" s="697"/>
      <c r="AO189" s="697"/>
      <c r="AP189" s="697"/>
      <c r="AQ189" s="697"/>
      <c r="AR189" s="697"/>
      <c r="AS189" s="697"/>
      <c r="AT189" s="697"/>
      <c r="AU189" s="697"/>
      <c r="AV189" s="697"/>
      <c r="AW189" s="697"/>
      <c r="AX189" s="697"/>
      <c r="AY189" s="697"/>
      <c r="AZ189" s="697"/>
      <c r="BA189" s="697"/>
      <c r="BB189" s="697"/>
      <c r="BC189" s="697"/>
      <c r="BD189" s="364"/>
      <c r="BE189" s="364"/>
      <c r="BF189" s="364"/>
      <c r="BG189" s="364"/>
    </row>
    <row r="190" spans="2:59" ht="6" customHeight="1">
      <c r="B190" s="183"/>
      <c r="C190" s="183"/>
      <c r="D190" s="183"/>
      <c r="E190" s="183"/>
      <c r="F190" s="493"/>
      <c r="G190" s="493"/>
      <c r="H190" s="493"/>
      <c r="I190" s="493"/>
      <c r="J190" s="493"/>
      <c r="K190" s="493"/>
      <c r="L190" s="493"/>
      <c r="M190" s="493"/>
      <c r="N190" s="493"/>
      <c r="O190" s="493"/>
      <c r="P190" s="493"/>
      <c r="Q190" s="493"/>
      <c r="R190" s="493"/>
      <c r="S190" s="493"/>
      <c r="T190" s="281"/>
      <c r="U190" s="281"/>
      <c r="V190" s="281"/>
      <c r="W190" s="281"/>
      <c r="X190" s="281"/>
      <c r="Y190" s="281"/>
      <c r="Z190" s="281"/>
      <c r="AA190" s="281"/>
      <c r="AB190" s="281"/>
      <c r="AC190" s="281"/>
      <c r="AD190" s="281"/>
      <c r="AE190" s="281"/>
      <c r="AF190" s="281"/>
      <c r="AG190" s="281"/>
      <c r="AH190" s="698"/>
      <c r="AI190" s="698"/>
      <c r="AJ190" s="697"/>
      <c r="AK190" s="697"/>
      <c r="AL190" s="697"/>
      <c r="AM190" s="697"/>
      <c r="AN190" s="697"/>
      <c r="AO190" s="697"/>
      <c r="AP190" s="697"/>
      <c r="AQ190" s="697"/>
      <c r="AR190" s="697"/>
      <c r="AS190" s="697"/>
      <c r="AT190" s="697"/>
      <c r="AU190" s="697"/>
      <c r="AV190" s="697"/>
      <c r="AW190" s="697"/>
      <c r="AX190" s="697"/>
      <c r="AY190" s="697"/>
      <c r="AZ190" s="697"/>
      <c r="BA190" s="697"/>
      <c r="BB190" s="697"/>
      <c r="BC190" s="697"/>
      <c r="BD190" s="364"/>
      <c r="BE190" s="364"/>
      <c r="BF190" s="364"/>
      <c r="BG190" s="364"/>
    </row>
    <row r="191" spans="2:59" ht="12" customHeight="1">
      <c r="B191" s="183"/>
      <c r="C191" s="183"/>
      <c r="D191" s="183"/>
      <c r="E191" s="183"/>
      <c r="F191" s="493"/>
      <c r="G191" s="493"/>
      <c r="H191" s="493"/>
      <c r="I191" s="493"/>
      <c r="J191" s="493"/>
      <c r="K191" s="493"/>
      <c r="L191" s="493"/>
      <c r="M191" s="493"/>
      <c r="N191" s="493"/>
      <c r="O191" s="493"/>
      <c r="P191" s="493"/>
      <c r="Q191" s="493"/>
      <c r="R191" s="493"/>
      <c r="S191" s="493"/>
      <c r="T191" s="281"/>
      <c r="U191" s="281"/>
      <c r="V191" s="281"/>
      <c r="W191" s="281"/>
      <c r="X191" s="281"/>
      <c r="Y191" s="281"/>
      <c r="Z191" s="281"/>
      <c r="AA191" s="281"/>
      <c r="AB191" s="281"/>
      <c r="AC191" s="281"/>
      <c r="AD191" s="281"/>
      <c r="AE191" s="281"/>
      <c r="AF191" s="281"/>
      <c r="AG191" s="281"/>
      <c r="AH191" s="698"/>
      <c r="AI191" s="698"/>
      <c r="AJ191" s="697"/>
      <c r="AK191" s="697"/>
      <c r="AL191" s="697"/>
      <c r="AM191" s="697"/>
      <c r="AN191" s="697"/>
      <c r="AO191" s="697"/>
      <c r="AP191" s="697"/>
      <c r="AQ191" s="697"/>
      <c r="AR191" s="697"/>
      <c r="AS191" s="697"/>
      <c r="AT191" s="697"/>
      <c r="AU191" s="697"/>
      <c r="AV191" s="697"/>
      <c r="AW191" s="697"/>
      <c r="AX191" s="697"/>
      <c r="AY191" s="697"/>
      <c r="AZ191" s="697"/>
      <c r="BA191" s="697"/>
      <c r="BB191" s="697"/>
      <c r="BC191" s="697"/>
      <c r="BD191" s="364"/>
      <c r="BE191" s="364"/>
      <c r="BF191" s="364"/>
      <c r="BG191" s="364"/>
    </row>
    <row r="192" spans="2:59" ht="6" customHeight="1">
      <c r="B192" s="740"/>
      <c r="C192" s="740"/>
      <c r="D192" s="740"/>
      <c r="E192" s="740"/>
      <c r="F192" s="740"/>
      <c r="G192" s="740"/>
      <c r="H192" s="740"/>
      <c r="I192" s="740"/>
      <c r="J192" s="740"/>
      <c r="K192" s="740"/>
      <c r="L192" s="740"/>
      <c r="M192" s="740"/>
      <c r="N192" s="740"/>
      <c r="O192" s="740"/>
      <c r="P192" s="740"/>
      <c r="Q192" s="740"/>
      <c r="R192" s="740"/>
      <c r="S192" s="740"/>
      <c r="T192" s="740"/>
      <c r="U192" s="740"/>
      <c r="V192" s="740"/>
      <c r="W192" s="740"/>
      <c r="X192" s="740"/>
      <c r="Y192" s="740"/>
      <c r="Z192" s="740"/>
      <c r="AA192" s="740"/>
      <c r="AB192" s="740"/>
      <c r="AC192" s="740"/>
      <c r="AD192" s="740"/>
      <c r="AE192" s="740"/>
      <c r="AF192" s="740"/>
      <c r="AG192" s="740"/>
      <c r="AH192" s="740"/>
      <c r="AI192" s="740"/>
      <c r="AJ192" s="740"/>
      <c r="AK192" s="740"/>
      <c r="AL192" s="740"/>
      <c r="AM192" s="740"/>
      <c r="AN192" s="740"/>
      <c r="AO192" s="740"/>
      <c r="AP192" s="740"/>
      <c r="AQ192" s="740"/>
      <c r="AR192" s="740"/>
      <c r="AS192" s="740"/>
      <c r="AT192" s="740"/>
      <c r="AU192" s="740"/>
      <c r="AV192" s="697"/>
      <c r="AW192" s="697"/>
      <c r="AX192" s="697"/>
      <c r="AY192" s="697"/>
      <c r="AZ192" s="697"/>
      <c r="BA192" s="697"/>
      <c r="BB192" s="697"/>
      <c r="BC192" s="697"/>
    </row>
    <row r="193" spans="2:59" ht="6" customHeight="1">
      <c r="B193" s="740"/>
      <c r="C193" s="740"/>
      <c r="D193" s="740"/>
      <c r="E193" s="740"/>
      <c r="F193" s="740"/>
      <c r="G193" s="740"/>
      <c r="H193" s="740"/>
      <c r="I193" s="740"/>
      <c r="J193" s="740"/>
      <c r="K193" s="740"/>
      <c r="L193" s="740"/>
      <c r="M193" s="740"/>
      <c r="N193" s="740"/>
      <c r="O193" s="740"/>
      <c r="P193" s="740"/>
      <c r="Q193" s="740"/>
      <c r="R193" s="740"/>
      <c r="S193" s="740"/>
      <c r="T193" s="740"/>
      <c r="U193" s="740"/>
      <c r="V193" s="740"/>
      <c r="W193" s="740"/>
      <c r="X193" s="740"/>
      <c r="Y193" s="740"/>
      <c r="Z193" s="740"/>
      <c r="AA193" s="740"/>
      <c r="AB193" s="740"/>
      <c r="AC193" s="740"/>
      <c r="AD193" s="740"/>
      <c r="AE193" s="740"/>
      <c r="AF193" s="740"/>
      <c r="AG193" s="740"/>
      <c r="AH193" s="740"/>
      <c r="AI193" s="740"/>
      <c r="AJ193" s="740"/>
      <c r="AK193" s="740"/>
      <c r="AL193" s="740"/>
      <c r="AM193" s="740"/>
      <c r="AN193" s="740"/>
      <c r="AO193" s="740"/>
      <c r="AP193" s="740"/>
      <c r="AQ193" s="740"/>
      <c r="AR193" s="740"/>
      <c r="AS193" s="740"/>
      <c r="AT193" s="740"/>
      <c r="AU193" s="740"/>
      <c r="AV193" s="697"/>
      <c r="AW193" s="697"/>
      <c r="AX193" s="697"/>
      <c r="AY193" s="697"/>
      <c r="AZ193" s="697"/>
      <c r="BA193" s="697"/>
      <c r="BB193" s="697"/>
      <c r="BC193" s="697"/>
      <c r="BD193" s="34"/>
      <c r="BE193" s="34"/>
      <c r="BF193" s="34"/>
      <c r="BG193" s="34"/>
    </row>
    <row r="194" spans="2:59" ht="12" customHeight="1">
      <c r="B194" s="740"/>
      <c r="C194" s="740"/>
      <c r="D194" s="740"/>
      <c r="E194" s="740"/>
      <c r="F194" s="740"/>
      <c r="G194" s="740"/>
      <c r="H194" s="740"/>
      <c r="I194" s="740"/>
      <c r="J194" s="740"/>
      <c r="K194" s="740"/>
      <c r="L194" s="740"/>
      <c r="M194" s="740"/>
      <c r="N194" s="740"/>
      <c r="O194" s="740"/>
      <c r="P194" s="740"/>
      <c r="Q194" s="740"/>
      <c r="R194" s="740"/>
      <c r="S194" s="740"/>
      <c r="T194" s="740"/>
      <c r="U194" s="740"/>
      <c r="V194" s="740"/>
      <c r="W194" s="740"/>
      <c r="X194" s="740"/>
      <c r="Y194" s="740"/>
      <c r="Z194" s="740"/>
      <c r="AA194" s="740"/>
      <c r="AB194" s="740"/>
      <c r="AC194" s="740"/>
      <c r="AD194" s="740"/>
      <c r="AE194" s="740"/>
      <c r="AF194" s="740"/>
      <c r="AG194" s="740"/>
      <c r="AH194" s="740"/>
      <c r="AI194" s="740"/>
      <c r="AJ194" s="740"/>
      <c r="AK194" s="740"/>
      <c r="AL194" s="740"/>
      <c r="AM194" s="740"/>
      <c r="AN194" s="740"/>
      <c r="AO194" s="740"/>
      <c r="AP194" s="740"/>
      <c r="AQ194" s="740"/>
      <c r="AR194" s="740"/>
      <c r="AS194" s="740"/>
      <c r="AT194" s="740"/>
      <c r="AU194" s="740"/>
      <c r="AV194" s="697"/>
      <c r="AW194" s="697"/>
      <c r="AX194" s="697"/>
      <c r="AY194" s="697"/>
      <c r="AZ194" s="697"/>
      <c r="BA194" s="697"/>
      <c r="BB194" s="697"/>
      <c r="BC194" s="697"/>
      <c r="BD194" s="34"/>
      <c r="BE194" s="34"/>
      <c r="BF194" s="34"/>
      <c r="BG194" s="34"/>
    </row>
    <row r="195" spans="2:59" ht="6" customHeight="1">
      <c r="AX195" s="34"/>
      <c r="AY195" s="34"/>
      <c r="AZ195" s="34"/>
      <c r="BA195" s="34"/>
      <c r="BB195" s="34"/>
      <c r="BC195" s="34"/>
      <c r="BD195" s="34"/>
      <c r="BE195" s="34"/>
      <c r="BF195" s="34"/>
      <c r="BG195" s="34"/>
    </row>
    <row r="196" spans="2:59" ht="7.5" customHeight="1"/>
    <row r="197" spans="2:59" ht="8.25" customHeight="1">
      <c r="B197" s="699"/>
      <c r="C197" s="699"/>
      <c r="D197" s="699"/>
      <c r="E197" s="699"/>
      <c r="F197" s="699"/>
      <c r="G197" s="699"/>
      <c r="H197" s="699"/>
      <c r="I197" s="699"/>
      <c r="J197" s="699"/>
      <c r="K197" s="699"/>
      <c r="L197" s="699"/>
      <c r="M197" s="699"/>
      <c r="N197" s="699"/>
      <c r="O197" s="699"/>
      <c r="P197" s="699"/>
      <c r="Q197" s="699"/>
      <c r="R197" s="699"/>
      <c r="S197" s="699"/>
      <c r="T197" s="699"/>
      <c r="U197" s="699"/>
      <c r="V197" s="699"/>
      <c r="W197" s="699"/>
      <c r="X197" s="699"/>
      <c r="Y197" s="699"/>
      <c r="Z197" s="699"/>
      <c r="AA197" s="699"/>
      <c r="AB197" s="699"/>
      <c r="AC197" s="699"/>
      <c r="AD197" s="699"/>
      <c r="AE197" s="699"/>
      <c r="AF197" s="699"/>
      <c r="AG197" s="699"/>
      <c r="AH197" s="699"/>
      <c r="AI197" s="699"/>
      <c r="AJ197" s="699"/>
      <c r="AK197" s="699"/>
      <c r="AL197" s="699"/>
      <c r="AM197" s="699"/>
      <c r="AN197" s="699"/>
      <c r="AO197" s="699"/>
      <c r="AP197" s="699"/>
      <c r="AQ197" s="699"/>
      <c r="AR197" s="699"/>
      <c r="AS197" s="699"/>
      <c r="AT197" s="699"/>
      <c r="AU197" s="699"/>
      <c r="AV197" s="699"/>
      <c r="AW197" s="699"/>
      <c r="AX197" s="699"/>
      <c r="AY197" s="699"/>
      <c r="AZ197" s="699"/>
      <c r="BA197" s="699"/>
      <c r="BB197" s="699"/>
      <c r="BC197" s="699"/>
      <c r="BD197" s="699"/>
      <c r="BE197" s="699"/>
      <c r="BF197" s="699"/>
      <c r="BG197" s="699"/>
    </row>
    <row r="198" spans="2:59" ht="8.25" customHeight="1">
      <c r="B198" s="699"/>
      <c r="C198" s="699"/>
      <c r="D198" s="699"/>
      <c r="E198" s="699"/>
      <c r="F198" s="699"/>
      <c r="G198" s="699"/>
      <c r="H198" s="699"/>
      <c r="I198" s="699"/>
      <c r="J198" s="699"/>
      <c r="K198" s="699"/>
      <c r="L198" s="699"/>
      <c r="M198" s="699"/>
      <c r="N198" s="699"/>
      <c r="O198" s="699"/>
      <c r="P198" s="699"/>
      <c r="Q198" s="699"/>
      <c r="R198" s="699"/>
      <c r="S198" s="699"/>
      <c r="T198" s="699"/>
      <c r="U198" s="699"/>
      <c r="V198" s="699"/>
      <c r="W198" s="699"/>
      <c r="X198" s="699"/>
      <c r="Y198" s="699"/>
      <c r="Z198" s="699"/>
      <c r="AA198" s="699"/>
      <c r="AB198" s="699"/>
      <c r="AC198" s="699"/>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699"/>
      <c r="AY198" s="699"/>
      <c r="AZ198" s="699"/>
      <c r="BA198" s="699"/>
      <c r="BB198" s="699"/>
      <c r="BC198" s="699"/>
      <c r="BD198" s="699"/>
      <c r="BE198" s="699"/>
      <c r="BF198" s="699"/>
      <c r="BG198" s="699"/>
    </row>
    <row r="200" spans="2:59" ht="15" customHeight="1">
      <c r="AD200" s="32"/>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c r="E201" s="642"/>
      <c r="F201" s="642"/>
      <c r="G201" s="642"/>
      <c r="H201" s="642"/>
      <c r="I201" s="642"/>
      <c r="J201" s="642"/>
      <c r="K201" s="642"/>
      <c r="L201" s="642"/>
      <c r="M201" s="642"/>
      <c r="N201" s="642"/>
      <c r="O201" s="642"/>
      <c r="P201" s="642"/>
      <c r="Q201" s="642"/>
      <c r="R201" s="642"/>
      <c r="S201" s="642"/>
      <c r="T201" s="642"/>
      <c r="U201" s="642"/>
      <c r="V201" s="642"/>
      <c r="W201" s="642"/>
      <c r="X201" s="642"/>
      <c r="Y201" s="642"/>
      <c r="Z201" s="642"/>
      <c r="AE201" s="232"/>
      <c r="AF201" s="232"/>
      <c r="AG201" s="232"/>
      <c r="AH201" s="232"/>
      <c r="AI201" s="232"/>
      <c r="AJ201" s="232"/>
      <c r="AK201" s="232"/>
      <c r="AL201" s="232"/>
      <c r="AM201" s="232"/>
      <c r="AN201" s="232"/>
      <c r="AO201" s="232"/>
      <c r="AP201" s="232"/>
      <c r="AQ201" s="232"/>
      <c r="AR201" s="232"/>
      <c r="AS201" s="232"/>
      <c r="AT201" s="232"/>
      <c r="AU201" s="232"/>
      <c r="AV201" s="232"/>
      <c r="AW201" s="232"/>
      <c r="AX201" s="232"/>
      <c r="AY201" s="232"/>
      <c r="AZ201" s="232"/>
      <c r="BA201" s="232"/>
      <c r="BB201" s="232"/>
      <c r="BC201" s="232"/>
      <c r="BD201" s="232"/>
      <c r="BE201" s="232"/>
      <c r="BF201" s="232"/>
    </row>
    <row r="202" spans="2:59" ht="7.5" customHeight="1">
      <c r="E202" s="642"/>
      <c r="F202" s="642"/>
      <c r="G202" s="642"/>
      <c r="H202" s="642"/>
      <c r="I202" s="642"/>
      <c r="J202" s="642"/>
      <c r="K202" s="642"/>
      <c r="L202" s="642"/>
      <c r="M202" s="642"/>
      <c r="N202" s="642"/>
      <c r="O202" s="642"/>
      <c r="P202" s="642"/>
      <c r="Q202" s="642"/>
      <c r="R202" s="642"/>
      <c r="S202" s="642"/>
      <c r="T202" s="642"/>
      <c r="U202" s="642"/>
      <c r="V202" s="642"/>
      <c r="W202" s="642"/>
      <c r="X202" s="642"/>
      <c r="Y202" s="642"/>
      <c r="Z202" s="642"/>
      <c r="AE202" s="232"/>
      <c r="AF202" s="232"/>
      <c r="AG202" s="232"/>
      <c r="AH202" s="232"/>
      <c r="AI202" s="232"/>
      <c r="AJ202" s="232"/>
      <c r="AK202" s="232"/>
      <c r="AL202" s="232"/>
      <c r="AM202" s="232"/>
      <c r="AN202" s="232"/>
      <c r="AO202" s="232"/>
      <c r="AP202" s="232"/>
      <c r="AQ202" s="232"/>
      <c r="AR202" s="232"/>
      <c r="AS202" s="232"/>
      <c r="AT202" s="232"/>
      <c r="AU202" s="232"/>
      <c r="AV202" s="232"/>
      <c r="AW202" s="232"/>
      <c r="AX202" s="232"/>
      <c r="AY202" s="232"/>
      <c r="AZ202" s="232"/>
      <c r="BA202" s="232"/>
      <c r="BB202" s="232"/>
      <c r="BC202" s="232"/>
      <c r="BD202" s="232"/>
      <c r="BE202" s="232"/>
      <c r="BF202" s="232"/>
    </row>
    <row r="203" spans="2:59" ht="7.5" customHeight="1">
      <c r="E203" s="642"/>
      <c r="F203" s="642"/>
      <c r="G203" s="642"/>
      <c r="H203" s="642"/>
      <c r="I203" s="642"/>
      <c r="J203" s="642"/>
      <c r="K203" s="642"/>
      <c r="L203" s="642"/>
      <c r="M203" s="642"/>
      <c r="N203" s="642"/>
      <c r="O203" s="642"/>
      <c r="P203" s="642"/>
      <c r="Q203" s="642"/>
      <c r="R203" s="642"/>
      <c r="S203" s="642"/>
      <c r="T203" s="642"/>
      <c r="U203" s="642"/>
      <c r="V203" s="642"/>
      <c r="W203" s="642"/>
      <c r="X203" s="642"/>
      <c r="Y203" s="642"/>
      <c r="Z203" s="642"/>
      <c r="AE203" s="232"/>
      <c r="AF203" s="232"/>
      <c r="AG203" s="232"/>
      <c r="AH203" s="232"/>
      <c r="AI203" s="232"/>
      <c r="AJ203" s="232"/>
      <c r="AK203" s="232"/>
      <c r="AL203" s="232"/>
      <c r="AM203" s="232"/>
      <c r="AN203" s="232"/>
      <c r="AO203" s="232"/>
      <c r="AP203" s="232"/>
      <c r="AQ203" s="232"/>
      <c r="AR203" s="232"/>
      <c r="AS203" s="232"/>
      <c r="AT203" s="232"/>
      <c r="AU203" s="232"/>
      <c r="AV203" s="232"/>
      <c r="AW203" s="232"/>
      <c r="AX203" s="232"/>
      <c r="AY203" s="232"/>
      <c r="AZ203" s="232"/>
      <c r="BA203" s="232"/>
      <c r="BB203" s="232"/>
      <c r="BC203" s="232"/>
      <c r="BD203" s="232"/>
      <c r="BE203" s="232"/>
      <c r="BF203" s="232"/>
    </row>
    <row r="204" spans="2:59" ht="5.25" customHeight="1">
      <c r="AE204" s="232"/>
      <c r="AF204" s="232"/>
      <c r="AG204" s="232"/>
      <c r="AH204" s="232"/>
      <c r="AI204" s="232"/>
      <c r="AJ204" s="232"/>
      <c r="AK204" s="232"/>
      <c r="AL204" s="232"/>
      <c r="AM204" s="232"/>
      <c r="AN204" s="232"/>
      <c r="AO204" s="232"/>
      <c r="AP204" s="232"/>
      <c r="AQ204" s="232"/>
      <c r="AR204" s="232"/>
      <c r="AS204" s="232"/>
      <c r="AT204" s="232"/>
      <c r="AU204" s="232"/>
      <c r="AV204" s="232"/>
      <c r="AW204" s="232"/>
      <c r="AX204" s="232"/>
      <c r="AY204" s="232"/>
      <c r="AZ204" s="232"/>
      <c r="BA204" s="232"/>
      <c r="BB204" s="232"/>
      <c r="BC204" s="232"/>
      <c r="BD204" s="232"/>
      <c r="BE204" s="232"/>
      <c r="BF204" s="232"/>
    </row>
    <row r="205" spans="2:59" ht="7.5" customHeight="1"/>
    <row r="206" spans="2:59" ht="7.5" customHeight="1"/>
    <row r="207" spans="2:59" ht="6" customHeight="1"/>
    <row r="208" spans="2:59" ht="12" customHeight="1">
      <c r="B208" s="400"/>
      <c r="C208" s="400"/>
      <c r="D208" s="400"/>
      <c r="E208" s="400"/>
      <c r="F208" s="400"/>
      <c r="G208" s="400"/>
      <c r="H208" s="400"/>
      <c r="I208" s="400"/>
      <c r="J208" s="400"/>
      <c r="K208" s="400"/>
      <c r="L208" s="400"/>
      <c r="M208" s="739"/>
      <c r="N208" s="739"/>
      <c r="O208" s="739"/>
      <c r="P208" s="739"/>
      <c r="Q208" s="739"/>
      <c r="R208" s="739"/>
      <c r="S208" s="739"/>
      <c r="T208" s="739"/>
      <c r="U208" s="739"/>
      <c r="V208" s="739"/>
      <c r="W208" s="739"/>
      <c r="X208" s="739"/>
      <c r="Y208" s="739"/>
      <c r="Z208" s="739"/>
      <c r="AA208" s="739"/>
      <c r="AB208" s="739"/>
      <c r="AD208" s="222"/>
      <c r="AE208" s="222"/>
      <c r="AF208" s="222"/>
      <c r="AG208" s="222"/>
      <c r="AH208" s="222"/>
      <c r="AI208" s="222"/>
      <c r="AJ208" s="222"/>
      <c r="AK208" s="222"/>
      <c r="AL208" s="689"/>
      <c r="AM208" s="689"/>
      <c r="AN208" s="689"/>
      <c r="AO208" s="689"/>
      <c r="AP208" s="689"/>
      <c r="AQ208" s="689"/>
      <c r="AR208" s="689"/>
      <c r="AS208" s="689"/>
      <c r="AT208" s="689"/>
      <c r="AU208" s="689"/>
      <c r="AV208" s="689"/>
      <c r="AW208" s="689"/>
      <c r="AX208" s="689"/>
      <c r="AY208" s="689"/>
      <c r="AZ208" s="689"/>
      <c r="BA208" s="689"/>
      <c r="BB208" s="689"/>
      <c r="BC208" s="689"/>
      <c r="BD208" s="19"/>
      <c r="BE208" s="19"/>
      <c r="BF208" s="19"/>
      <c r="BG208" s="19"/>
    </row>
    <row r="209" spans="2:59" ht="12" customHeight="1">
      <c r="B209" s="400"/>
      <c r="C209" s="400"/>
      <c r="D209" s="400"/>
      <c r="E209" s="400"/>
      <c r="F209" s="400"/>
      <c r="G209" s="400"/>
      <c r="H209" s="400"/>
      <c r="I209" s="400"/>
      <c r="J209" s="400"/>
      <c r="K209" s="400"/>
      <c r="L209" s="400"/>
      <c r="M209" s="739"/>
      <c r="N209" s="739"/>
      <c r="O209" s="739"/>
      <c r="P209" s="739"/>
      <c r="Q209" s="739"/>
      <c r="R209" s="739"/>
      <c r="S209" s="739"/>
      <c r="T209" s="739"/>
      <c r="U209" s="739"/>
      <c r="V209" s="739"/>
      <c r="W209" s="739"/>
      <c r="X209" s="739"/>
      <c r="Y209" s="739"/>
      <c r="Z209" s="739"/>
      <c r="AA209" s="739"/>
      <c r="AB209" s="739"/>
      <c r="AD209" s="222"/>
      <c r="AE209" s="222"/>
      <c r="AF209" s="222"/>
      <c r="AG209" s="222"/>
      <c r="AH209" s="222"/>
      <c r="AI209" s="222"/>
      <c r="AJ209" s="222"/>
      <c r="AK209" s="222"/>
      <c r="AL209" s="689"/>
      <c r="AM209" s="689"/>
      <c r="AN209" s="689"/>
      <c r="AO209" s="689"/>
      <c r="AP209" s="689"/>
      <c r="AQ209" s="689"/>
      <c r="AR209" s="689"/>
      <c r="AS209" s="689"/>
      <c r="AT209" s="689"/>
      <c r="AU209" s="689"/>
      <c r="AV209" s="689"/>
      <c r="AW209" s="689"/>
      <c r="AX209" s="689"/>
      <c r="AY209" s="689"/>
      <c r="AZ209" s="689"/>
      <c r="BA209" s="689"/>
      <c r="BB209" s="689"/>
      <c r="BC209" s="689"/>
      <c r="BD209" s="19"/>
      <c r="BE209" s="19"/>
      <c r="BF209" s="19"/>
      <c r="BG209" s="19"/>
    </row>
    <row r="210" spans="2:59" ht="6" customHeight="1"/>
    <row r="211" spans="2:59" ht="9" customHeight="1">
      <c r="B211" s="550"/>
      <c r="C211" s="550"/>
      <c r="D211" s="550"/>
      <c r="E211" s="550"/>
      <c r="F211" s="550"/>
      <c r="G211" s="550"/>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695"/>
      <c r="AI211" s="695"/>
      <c r="AJ211" s="695"/>
      <c r="AK211" s="695"/>
      <c r="AL211" s="695"/>
      <c r="AM211" s="695"/>
      <c r="AN211" s="695"/>
      <c r="AO211" s="695"/>
      <c r="AP211" s="696"/>
      <c r="AQ211" s="696"/>
      <c r="AR211" s="696"/>
      <c r="AS211" s="696"/>
      <c r="AT211" s="696"/>
      <c r="AU211" s="696"/>
      <c r="AV211" s="643"/>
      <c r="AW211" s="643"/>
      <c r="AX211" s="643"/>
      <c r="AY211" s="643"/>
      <c r="AZ211" s="643"/>
      <c r="BA211" s="643"/>
      <c r="BB211" s="643"/>
      <c r="BC211" s="643"/>
      <c r="BD211" s="222"/>
      <c r="BE211" s="222"/>
      <c r="BF211" s="222"/>
      <c r="BG211" s="222"/>
    </row>
    <row r="212" spans="2:59" ht="9" customHeight="1">
      <c r="B212" s="550"/>
      <c r="C212" s="550"/>
      <c r="D212" s="550"/>
      <c r="E212" s="550"/>
      <c r="F212" s="550"/>
      <c r="G212" s="550"/>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695"/>
      <c r="AI212" s="695"/>
      <c r="AJ212" s="695"/>
      <c r="AK212" s="695"/>
      <c r="AL212" s="695"/>
      <c r="AM212" s="695"/>
      <c r="AN212" s="695"/>
      <c r="AO212" s="695"/>
      <c r="AP212" s="696"/>
      <c r="AQ212" s="696"/>
      <c r="AR212" s="696"/>
      <c r="AS212" s="696"/>
      <c r="AT212" s="696"/>
      <c r="AU212" s="696"/>
      <c r="AV212" s="643"/>
      <c r="AW212" s="643"/>
      <c r="AX212" s="643"/>
      <c r="AY212" s="643"/>
      <c r="AZ212" s="643"/>
      <c r="BA212" s="643"/>
      <c r="BB212" s="643"/>
      <c r="BC212" s="643"/>
      <c r="BD212" s="222"/>
      <c r="BE212" s="222"/>
      <c r="BF212" s="222"/>
      <c r="BG212" s="222"/>
    </row>
    <row r="213" spans="2:59" ht="6" customHeight="1">
      <c r="B213" s="183"/>
      <c r="C213" s="183"/>
      <c r="D213" s="183"/>
      <c r="E213" s="183"/>
      <c r="F213" s="493"/>
      <c r="G213" s="493"/>
      <c r="H213" s="493"/>
      <c r="I213" s="493"/>
      <c r="J213" s="493"/>
      <c r="K213" s="493"/>
      <c r="L213" s="493"/>
      <c r="M213" s="493"/>
      <c r="N213" s="493"/>
      <c r="O213" s="493"/>
      <c r="P213" s="493"/>
      <c r="Q213" s="493"/>
      <c r="R213" s="493"/>
      <c r="S213" s="493"/>
      <c r="T213" s="281"/>
      <c r="U213" s="281"/>
      <c r="V213" s="281"/>
      <c r="W213" s="281"/>
      <c r="X213" s="281"/>
      <c r="Y213" s="281"/>
      <c r="Z213" s="281"/>
      <c r="AA213" s="281"/>
      <c r="AB213" s="281"/>
      <c r="AC213" s="281"/>
      <c r="AD213" s="281"/>
      <c r="AE213" s="281"/>
      <c r="AF213" s="281"/>
      <c r="AG213" s="281"/>
      <c r="AH213" s="698"/>
      <c r="AI213" s="698"/>
      <c r="AJ213" s="697"/>
      <c r="AK213" s="697"/>
      <c r="AL213" s="697"/>
      <c r="AM213" s="697"/>
      <c r="AN213" s="697"/>
      <c r="AO213" s="697"/>
      <c r="AP213" s="697"/>
      <c r="AQ213" s="697"/>
      <c r="AR213" s="697"/>
      <c r="AS213" s="697"/>
      <c r="AT213" s="697"/>
      <c r="AU213" s="697"/>
      <c r="AV213" s="697"/>
      <c r="AW213" s="697"/>
      <c r="AX213" s="697"/>
      <c r="AY213" s="697"/>
      <c r="AZ213" s="697"/>
      <c r="BA213" s="697"/>
      <c r="BB213" s="697"/>
      <c r="BC213" s="697"/>
      <c r="BD213" s="364"/>
      <c r="BE213" s="364"/>
      <c r="BF213" s="364"/>
      <c r="BG213" s="364"/>
    </row>
    <row r="214" spans="2:59" ht="6" customHeight="1">
      <c r="B214" s="183"/>
      <c r="C214" s="183"/>
      <c r="D214" s="183"/>
      <c r="E214" s="183"/>
      <c r="F214" s="493"/>
      <c r="G214" s="493"/>
      <c r="H214" s="493"/>
      <c r="I214" s="493"/>
      <c r="J214" s="493"/>
      <c r="K214" s="493"/>
      <c r="L214" s="493"/>
      <c r="M214" s="493"/>
      <c r="N214" s="493"/>
      <c r="O214" s="493"/>
      <c r="P214" s="493"/>
      <c r="Q214" s="493"/>
      <c r="R214" s="493"/>
      <c r="S214" s="493"/>
      <c r="T214" s="281"/>
      <c r="U214" s="281"/>
      <c r="V214" s="281"/>
      <c r="W214" s="281"/>
      <c r="X214" s="281"/>
      <c r="Y214" s="281"/>
      <c r="Z214" s="281"/>
      <c r="AA214" s="281"/>
      <c r="AB214" s="281"/>
      <c r="AC214" s="281"/>
      <c r="AD214" s="281"/>
      <c r="AE214" s="281"/>
      <c r="AF214" s="281"/>
      <c r="AG214" s="281"/>
      <c r="AH214" s="698"/>
      <c r="AI214" s="698"/>
      <c r="AJ214" s="697"/>
      <c r="AK214" s="697"/>
      <c r="AL214" s="697"/>
      <c r="AM214" s="697"/>
      <c r="AN214" s="697"/>
      <c r="AO214" s="697"/>
      <c r="AP214" s="697"/>
      <c r="AQ214" s="697"/>
      <c r="AR214" s="697"/>
      <c r="AS214" s="697"/>
      <c r="AT214" s="697"/>
      <c r="AU214" s="697"/>
      <c r="AV214" s="697"/>
      <c r="AW214" s="697"/>
      <c r="AX214" s="697"/>
      <c r="AY214" s="697"/>
      <c r="AZ214" s="697"/>
      <c r="BA214" s="697"/>
      <c r="BB214" s="697"/>
      <c r="BC214" s="697"/>
      <c r="BD214" s="364"/>
      <c r="BE214" s="364"/>
      <c r="BF214" s="364"/>
      <c r="BG214" s="364"/>
    </row>
    <row r="215" spans="2:59" ht="12" customHeight="1">
      <c r="B215" s="183"/>
      <c r="C215" s="183"/>
      <c r="D215" s="183"/>
      <c r="E215" s="183"/>
      <c r="F215" s="493"/>
      <c r="G215" s="493"/>
      <c r="H215" s="493"/>
      <c r="I215" s="493"/>
      <c r="J215" s="493"/>
      <c r="K215" s="493"/>
      <c r="L215" s="493"/>
      <c r="M215" s="493"/>
      <c r="N215" s="493"/>
      <c r="O215" s="493"/>
      <c r="P215" s="493"/>
      <c r="Q215" s="493"/>
      <c r="R215" s="493"/>
      <c r="S215" s="493"/>
      <c r="T215" s="281"/>
      <c r="U215" s="281"/>
      <c r="V215" s="281"/>
      <c r="W215" s="281"/>
      <c r="X215" s="281"/>
      <c r="Y215" s="281"/>
      <c r="Z215" s="281"/>
      <c r="AA215" s="281"/>
      <c r="AB215" s="281"/>
      <c r="AC215" s="281"/>
      <c r="AD215" s="281"/>
      <c r="AE215" s="281"/>
      <c r="AF215" s="281"/>
      <c r="AG215" s="281"/>
      <c r="AH215" s="698"/>
      <c r="AI215" s="698"/>
      <c r="AJ215" s="697"/>
      <c r="AK215" s="697"/>
      <c r="AL215" s="697"/>
      <c r="AM215" s="697"/>
      <c r="AN215" s="697"/>
      <c r="AO215" s="697"/>
      <c r="AP215" s="697"/>
      <c r="AQ215" s="697"/>
      <c r="AR215" s="697"/>
      <c r="AS215" s="697"/>
      <c r="AT215" s="697"/>
      <c r="AU215" s="697"/>
      <c r="AV215" s="697"/>
      <c r="AW215" s="697"/>
      <c r="AX215" s="697"/>
      <c r="AY215" s="697"/>
      <c r="AZ215" s="697"/>
      <c r="BA215" s="697"/>
      <c r="BB215" s="697"/>
      <c r="BC215" s="697"/>
      <c r="BD215" s="364"/>
      <c r="BE215" s="364"/>
      <c r="BF215" s="364"/>
      <c r="BG215" s="364"/>
    </row>
    <row r="216" spans="2:59" ht="6" customHeight="1">
      <c r="B216" s="183"/>
      <c r="C216" s="183"/>
      <c r="D216" s="183"/>
      <c r="E216" s="183"/>
      <c r="F216" s="493"/>
      <c r="G216" s="493"/>
      <c r="H216" s="493"/>
      <c r="I216" s="493"/>
      <c r="J216" s="493"/>
      <c r="K216" s="493"/>
      <c r="L216" s="493"/>
      <c r="M216" s="493"/>
      <c r="N216" s="493"/>
      <c r="O216" s="493"/>
      <c r="P216" s="493"/>
      <c r="Q216" s="493"/>
      <c r="R216" s="493"/>
      <c r="S216" s="493"/>
      <c r="T216" s="281"/>
      <c r="U216" s="281"/>
      <c r="V216" s="281"/>
      <c r="W216" s="281"/>
      <c r="X216" s="281"/>
      <c r="Y216" s="281"/>
      <c r="Z216" s="281"/>
      <c r="AA216" s="281"/>
      <c r="AB216" s="281"/>
      <c r="AC216" s="281"/>
      <c r="AD216" s="281"/>
      <c r="AE216" s="281"/>
      <c r="AF216" s="281"/>
      <c r="AG216" s="281"/>
      <c r="AH216" s="698"/>
      <c r="AI216" s="698"/>
      <c r="AJ216" s="697"/>
      <c r="AK216" s="697"/>
      <c r="AL216" s="697"/>
      <c r="AM216" s="697"/>
      <c r="AN216" s="697"/>
      <c r="AO216" s="697"/>
      <c r="AP216" s="697"/>
      <c r="AQ216" s="697"/>
      <c r="AR216" s="697"/>
      <c r="AS216" s="697"/>
      <c r="AT216" s="697"/>
      <c r="AU216" s="697"/>
      <c r="AV216" s="697"/>
      <c r="AW216" s="697"/>
      <c r="AX216" s="697"/>
      <c r="AY216" s="697"/>
      <c r="AZ216" s="697"/>
      <c r="BA216" s="697"/>
      <c r="BB216" s="697"/>
      <c r="BC216" s="697"/>
      <c r="BD216" s="364"/>
      <c r="BE216" s="364"/>
      <c r="BF216" s="364"/>
      <c r="BG216" s="364"/>
    </row>
    <row r="217" spans="2:59" ht="6" customHeight="1">
      <c r="B217" s="183"/>
      <c r="C217" s="183"/>
      <c r="D217" s="183"/>
      <c r="E217" s="183"/>
      <c r="F217" s="493"/>
      <c r="G217" s="493"/>
      <c r="H217" s="493"/>
      <c r="I217" s="493"/>
      <c r="J217" s="493"/>
      <c r="K217" s="493"/>
      <c r="L217" s="493"/>
      <c r="M217" s="493"/>
      <c r="N217" s="493"/>
      <c r="O217" s="493"/>
      <c r="P217" s="493"/>
      <c r="Q217" s="493"/>
      <c r="R217" s="493"/>
      <c r="S217" s="493"/>
      <c r="T217" s="281"/>
      <c r="U217" s="281"/>
      <c r="V217" s="281"/>
      <c r="W217" s="281"/>
      <c r="X217" s="281"/>
      <c r="Y217" s="281"/>
      <c r="Z217" s="281"/>
      <c r="AA217" s="281"/>
      <c r="AB217" s="281"/>
      <c r="AC217" s="281"/>
      <c r="AD217" s="281"/>
      <c r="AE217" s="281"/>
      <c r="AF217" s="281"/>
      <c r="AG217" s="281"/>
      <c r="AH217" s="698"/>
      <c r="AI217" s="698"/>
      <c r="AJ217" s="697"/>
      <c r="AK217" s="697"/>
      <c r="AL217" s="697"/>
      <c r="AM217" s="697"/>
      <c r="AN217" s="697"/>
      <c r="AO217" s="697"/>
      <c r="AP217" s="697"/>
      <c r="AQ217" s="697"/>
      <c r="AR217" s="697"/>
      <c r="AS217" s="697"/>
      <c r="AT217" s="697"/>
      <c r="AU217" s="697"/>
      <c r="AV217" s="697"/>
      <c r="AW217" s="697"/>
      <c r="AX217" s="697"/>
      <c r="AY217" s="697"/>
      <c r="AZ217" s="697"/>
      <c r="BA217" s="697"/>
      <c r="BB217" s="697"/>
      <c r="BC217" s="697"/>
      <c r="BD217" s="364"/>
      <c r="BE217" s="364"/>
      <c r="BF217" s="364"/>
      <c r="BG217" s="364"/>
    </row>
    <row r="218" spans="2:59" ht="12" customHeight="1">
      <c r="B218" s="183"/>
      <c r="C218" s="183"/>
      <c r="D218" s="183"/>
      <c r="E218" s="183"/>
      <c r="F218" s="493"/>
      <c r="G218" s="493"/>
      <c r="H218" s="493"/>
      <c r="I218" s="493"/>
      <c r="J218" s="493"/>
      <c r="K218" s="493"/>
      <c r="L218" s="493"/>
      <c r="M218" s="493"/>
      <c r="N218" s="493"/>
      <c r="O218" s="493"/>
      <c r="P218" s="493"/>
      <c r="Q218" s="493"/>
      <c r="R218" s="493"/>
      <c r="S218" s="493"/>
      <c r="T218" s="281"/>
      <c r="U218" s="281"/>
      <c r="V218" s="281"/>
      <c r="W218" s="281"/>
      <c r="X218" s="281"/>
      <c r="Y218" s="281"/>
      <c r="Z218" s="281"/>
      <c r="AA218" s="281"/>
      <c r="AB218" s="281"/>
      <c r="AC218" s="281"/>
      <c r="AD218" s="281"/>
      <c r="AE218" s="281"/>
      <c r="AF218" s="281"/>
      <c r="AG218" s="281"/>
      <c r="AH218" s="698"/>
      <c r="AI218" s="698"/>
      <c r="AJ218" s="697"/>
      <c r="AK218" s="697"/>
      <c r="AL218" s="697"/>
      <c r="AM218" s="697"/>
      <c r="AN218" s="697"/>
      <c r="AO218" s="697"/>
      <c r="AP218" s="697"/>
      <c r="AQ218" s="697"/>
      <c r="AR218" s="697"/>
      <c r="AS218" s="697"/>
      <c r="AT218" s="697"/>
      <c r="AU218" s="697"/>
      <c r="AV218" s="697"/>
      <c r="AW218" s="697"/>
      <c r="AX218" s="697"/>
      <c r="AY218" s="697"/>
      <c r="AZ218" s="697"/>
      <c r="BA218" s="697"/>
      <c r="BB218" s="697"/>
      <c r="BC218" s="697"/>
      <c r="BD218" s="364"/>
      <c r="BE218" s="364"/>
      <c r="BF218" s="364"/>
      <c r="BG218" s="364"/>
    </row>
    <row r="219" spans="2:59" ht="6" customHeight="1">
      <c r="B219" s="183"/>
      <c r="C219" s="183"/>
      <c r="D219" s="183"/>
      <c r="E219" s="183"/>
      <c r="F219" s="493"/>
      <c r="G219" s="493"/>
      <c r="H219" s="493"/>
      <c r="I219" s="493"/>
      <c r="J219" s="493"/>
      <c r="K219" s="493"/>
      <c r="L219" s="493"/>
      <c r="M219" s="493"/>
      <c r="N219" s="493"/>
      <c r="O219" s="493"/>
      <c r="P219" s="493"/>
      <c r="Q219" s="493"/>
      <c r="R219" s="493"/>
      <c r="S219" s="493"/>
      <c r="T219" s="281"/>
      <c r="U219" s="281"/>
      <c r="V219" s="281"/>
      <c r="W219" s="281"/>
      <c r="X219" s="281"/>
      <c r="Y219" s="281"/>
      <c r="Z219" s="281"/>
      <c r="AA219" s="281"/>
      <c r="AB219" s="281"/>
      <c r="AC219" s="281"/>
      <c r="AD219" s="281"/>
      <c r="AE219" s="281"/>
      <c r="AF219" s="281"/>
      <c r="AG219" s="281"/>
      <c r="AH219" s="698"/>
      <c r="AI219" s="698"/>
      <c r="AJ219" s="697"/>
      <c r="AK219" s="697"/>
      <c r="AL219" s="697"/>
      <c r="AM219" s="697"/>
      <c r="AN219" s="697"/>
      <c r="AO219" s="697"/>
      <c r="AP219" s="697"/>
      <c r="AQ219" s="697"/>
      <c r="AR219" s="697"/>
      <c r="AS219" s="697"/>
      <c r="AT219" s="697"/>
      <c r="AU219" s="697"/>
      <c r="AV219" s="697"/>
      <c r="AW219" s="697"/>
      <c r="AX219" s="697"/>
      <c r="AY219" s="697"/>
      <c r="AZ219" s="697"/>
      <c r="BA219" s="697"/>
      <c r="BB219" s="697"/>
      <c r="BC219" s="697"/>
      <c r="BD219" s="364"/>
      <c r="BE219" s="364"/>
      <c r="BF219" s="364"/>
      <c r="BG219" s="364"/>
    </row>
    <row r="220" spans="2:59" ht="6" customHeight="1">
      <c r="B220" s="183"/>
      <c r="C220" s="183"/>
      <c r="D220" s="183"/>
      <c r="E220" s="183"/>
      <c r="F220" s="493"/>
      <c r="G220" s="493"/>
      <c r="H220" s="493"/>
      <c r="I220" s="493"/>
      <c r="J220" s="493"/>
      <c r="K220" s="493"/>
      <c r="L220" s="493"/>
      <c r="M220" s="493"/>
      <c r="N220" s="493"/>
      <c r="O220" s="493"/>
      <c r="P220" s="493"/>
      <c r="Q220" s="493"/>
      <c r="R220" s="493"/>
      <c r="S220" s="493"/>
      <c r="T220" s="281"/>
      <c r="U220" s="281"/>
      <c r="V220" s="281"/>
      <c r="W220" s="281"/>
      <c r="X220" s="281"/>
      <c r="Y220" s="281"/>
      <c r="Z220" s="281"/>
      <c r="AA220" s="281"/>
      <c r="AB220" s="281"/>
      <c r="AC220" s="281"/>
      <c r="AD220" s="281"/>
      <c r="AE220" s="281"/>
      <c r="AF220" s="281"/>
      <c r="AG220" s="281"/>
      <c r="AH220" s="698"/>
      <c r="AI220" s="698"/>
      <c r="AJ220" s="697"/>
      <c r="AK220" s="697"/>
      <c r="AL220" s="697"/>
      <c r="AM220" s="697"/>
      <c r="AN220" s="697"/>
      <c r="AO220" s="697"/>
      <c r="AP220" s="697"/>
      <c r="AQ220" s="697"/>
      <c r="AR220" s="697"/>
      <c r="AS220" s="697"/>
      <c r="AT220" s="697"/>
      <c r="AU220" s="697"/>
      <c r="AV220" s="697"/>
      <c r="AW220" s="697"/>
      <c r="AX220" s="697"/>
      <c r="AY220" s="697"/>
      <c r="AZ220" s="697"/>
      <c r="BA220" s="697"/>
      <c r="BB220" s="697"/>
      <c r="BC220" s="697"/>
      <c r="BD220" s="364"/>
      <c r="BE220" s="364"/>
      <c r="BF220" s="364"/>
      <c r="BG220" s="364"/>
    </row>
    <row r="221" spans="2:59" ht="12" customHeight="1">
      <c r="B221" s="183"/>
      <c r="C221" s="183"/>
      <c r="D221" s="183"/>
      <c r="E221" s="183"/>
      <c r="F221" s="493"/>
      <c r="G221" s="493"/>
      <c r="H221" s="493"/>
      <c r="I221" s="493"/>
      <c r="J221" s="493"/>
      <c r="K221" s="493"/>
      <c r="L221" s="493"/>
      <c r="M221" s="493"/>
      <c r="N221" s="493"/>
      <c r="O221" s="493"/>
      <c r="P221" s="493"/>
      <c r="Q221" s="493"/>
      <c r="R221" s="493"/>
      <c r="S221" s="493"/>
      <c r="T221" s="281"/>
      <c r="U221" s="281"/>
      <c r="V221" s="281"/>
      <c r="W221" s="281"/>
      <c r="X221" s="281"/>
      <c r="Y221" s="281"/>
      <c r="Z221" s="281"/>
      <c r="AA221" s="281"/>
      <c r="AB221" s="281"/>
      <c r="AC221" s="281"/>
      <c r="AD221" s="281"/>
      <c r="AE221" s="281"/>
      <c r="AF221" s="281"/>
      <c r="AG221" s="281"/>
      <c r="AH221" s="698"/>
      <c r="AI221" s="698"/>
      <c r="AJ221" s="697"/>
      <c r="AK221" s="697"/>
      <c r="AL221" s="697"/>
      <c r="AM221" s="697"/>
      <c r="AN221" s="697"/>
      <c r="AO221" s="697"/>
      <c r="AP221" s="697"/>
      <c r="AQ221" s="697"/>
      <c r="AR221" s="697"/>
      <c r="AS221" s="697"/>
      <c r="AT221" s="697"/>
      <c r="AU221" s="697"/>
      <c r="AV221" s="697"/>
      <c r="AW221" s="697"/>
      <c r="AX221" s="697"/>
      <c r="AY221" s="697"/>
      <c r="AZ221" s="697"/>
      <c r="BA221" s="697"/>
      <c r="BB221" s="697"/>
      <c r="BC221" s="697"/>
      <c r="BD221" s="364"/>
      <c r="BE221" s="364"/>
      <c r="BF221" s="364"/>
      <c r="BG221" s="364"/>
    </row>
    <row r="222" spans="2:59" ht="6" customHeight="1">
      <c r="B222" s="183"/>
      <c r="C222" s="183"/>
      <c r="D222" s="183"/>
      <c r="E222" s="183"/>
      <c r="F222" s="493"/>
      <c r="G222" s="493"/>
      <c r="H222" s="493"/>
      <c r="I222" s="493"/>
      <c r="J222" s="493"/>
      <c r="K222" s="493"/>
      <c r="L222" s="493"/>
      <c r="M222" s="493"/>
      <c r="N222" s="493"/>
      <c r="O222" s="493"/>
      <c r="P222" s="493"/>
      <c r="Q222" s="493"/>
      <c r="R222" s="493"/>
      <c r="S222" s="493"/>
      <c r="T222" s="281"/>
      <c r="U222" s="281"/>
      <c r="V222" s="281"/>
      <c r="W222" s="281"/>
      <c r="X222" s="281"/>
      <c r="Y222" s="281"/>
      <c r="Z222" s="281"/>
      <c r="AA222" s="281"/>
      <c r="AB222" s="281"/>
      <c r="AC222" s="281"/>
      <c r="AD222" s="281"/>
      <c r="AE222" s="281"/>
      <c r="AF222" s="281"/>
      <c r="AG222" s="281"/>
      <c r="AH222" s="698"/>
      <c r="AI222" s="698"/>
      <c r="AJ222" s="697"/>
      <c r="AK222" s="697"/>
      <c r="AL222" s="697"/>
      <c r="AM222" s="697"/>
      <c r="AN222" s="697"/>
      <c r="AO222" s="697"/>
      <c r="AP222" s="697"/>
      <c r="AQ222" s="697"/>
      <c r="AR222" s="697"/>
      <c r="AS222" s="697"/>
      <c r="AT222" s="697"/>
      <c r="AU222" s="697"/>
      <c r="AV222" s="697"/>
      <c r="AW222" s="697"/>
      <c r="AX222" s="697"/>
      <c r="AY222" s="697"/>
      <c r="AZ222" s="697"/>
      <c r="BA222" s="697"/>
      <c r="BB222" s="697"/>
      <c r="BC222" s="697"/>
      <c r="BD222" s="364"/>
      <c r="BE222" s="364"/>
      <c r="BF222" s="364"/>
      <c r="BG222" s="364"/>
    </row>
    <row r="223" spans="2:59" ht="6" customHeight="1">
      <c r="B223" s="183"/>
      <c r="C223" s="183"/>
      <c r="D223" s="183"/>
      <c r="E223" s="183"/>
      <c r="F223" s="493"/>
      <c r="G223" s="493"/>
      <c r="H223" s="493"/>
      <c r="I223" s="493"/>
      <c r="J223" s="493"/>
      <c r="K223" s="493"/>
      <c r="L223" s="493"/>
      <c r="M223" s="493"/>
      <c r="N223" s="493"/>
      <c r="O223" s="493"/>
      <c r="P223" s="493"/>
      <c r="Q223" s="493"/>
      <c r="R223" s="493"/>
      <c r="S223" s="493"/>
      <c r="T223" s="281"/>
      <c r="U223" s="281"/>
      <c r="V223" s="281"/>
      <c r="W223" s="281"/>
      <c r="X223" s="281"/>
      <c r="Y223" s="281"/>
      <c r="Z223" s="281"/>
      <c r="AA223" s="281"/>
      <c r="AB223" s="281"/>
      <c r="AC223" s="281"/>
      <c r="AD223" s="281"/>
      <c r="AE223" s="281"/>
      <c r="AF223" s="281"/>
      <c r="AG223" s="281"/>
      <c r="AH223" s="698"/>
      <c r="AI223" s="698"/>
      <c r="AJ223" s="697"/>
      <c r="AK223" s="697"/>
      <c r="AL223" s="697"/>
      <c r="AM223" s="697"/>
      <c r="AN223" s="697"/>
      <c r="AO223" s="697"/>
      <c r="AP223" s="697"/>
      <c r="AQ223" s="697"/>
      <c r="AR223" s="697"/>
      <c r="AS223" s="697"/>
      <c r="AT223" s="697"/>
      <c r="AU223" s="697"/>
      <c r="AV223" s="697"/>
      <c r="AW223" s="697"/>
      <c r="AX223" s="697"/>
      <c r="AY223" s="697"/>
      <c r="AZ223" s="697"/>
      <c r="BA223" s="697"/>
      <c r="BB223" s="697"/>
      <c r="BC223" s="697"/>
      <c r="BD223" s="364"/>
      <c r="BE223" s="364"/>
      <c r="BF223" s="364"/>
      <c r="BG223" s="364"/>
    </row>
    <row r="224" spans="2:59" ht="12" customHeight="1">
      <c r="B224" s="183"/>
      <c r="C224" s="183"/>
      <c r="D224" s="183"/>
      <c r="E224" s="183"/>
      <c r="F224" s="493"/>
      <c r="G224" s="493"/>
      <c r="H224" s="493"/>
      <c r="I224" s="493"/>
      <c r="J224" s="493"/>
      <c r="K224" s="493"/>
      <c r="L224" s="493"/>
      <c r="M224" s="493"/>
      <c r="N224" s="493"/>
      <c r="O224" s="493"/>
      <c r="P224" s="493"/>
      <c r="Q224" s="493"/>
      <c r="R224" s="493"/>
      <c r="S224" s="493"/>
      <c r="T224" s="281"/>
      <c r="U224" s="281"/>
      <c r="V224" s="281"/>
      <c r="W224" s="281"/>
      <c r="X224" s="281"/>
      <c r="Y224" s="281"/>
      <c r="Z224" s="281"/>
      <c r="AA224" s="281"/>
      <c r="AB224" s="281"/>
      <c r="AC224" s="281"/>
      <c r="AD224" s="281"/>
      <c r="AE224" s="281"/>
      <c r="AF224" s="281"/>
      <c r="AG224" s="281"/>
      <c r="AH224" s="698"/>
      <c r="AI224" s="698"/>
      <c r="AJ224" s="697"/>
      <c r="AK224" s="697"/>
      <c r="AL224" s="697"/>
      <c r="AM224" s="697"/>
      <c r="AN224" s="697"/>
      <c r="AO224" s="697"/>
      <c r="AP224" s="697"/>
      <c r="AQ224" s="697"/>
      <c r="AR224" s="697"/>
      <c r="AS224" s="697"/>
      <c r="AT224" s="697"/>
      <c r="AU224" s="697"/>
      <c r="AV224" s="697"/>
      <c r="AW224" s="697"/>
      <c r="AX224" s="697"/>
      <c r="AY224" s="697"/>
      <c r="AZ224" s="697"/>
      <c r="BA224" s="697"/>
      <c r="BB224" s="697"/>
      <c r="BC224" s="697"/>
      <c r="BD224" s="364"/>
      <c r="BE224" s="364"/>
      <c r="BF224" s="364"/>
      <c r="BG224" s="364"/>
    </row>
    <row r="225" spans="2:59" ht="6" customHeight="1">
      <c r="B225" s="183"/>
      <c r="C225" s="183"/>
      <c r="D225" s="183"/>
      <c r="E225" s="183"/>
      <c r="F225" s="493"/>
      <c r="G225" s="493"/>
      <c r="H225" s="493"/>
      <c r="I225" s="493"/>
      <c r="J225" s="493"/>
      <c r="K225" s="493"/>
      <c r="L225" s="493"/>
      <c r="M225" s="493"/>
      <c r="N225" s="493"/>
      <c r="O225" s="493"/>
      <c r="P225" s="493"/>
      <c r="Q225" s="493"/>
      <c r="R225" s="493"/>
      <c r="S225" s="493"/>
      <c r="T225" s="281"/>
      <c r="U225" s="281"/>
      <c r="V225" s="281"/>
      <c r="W225" s="281"/>
      <c r="X225" s="281"/>
      <c r="Y225" s="281"/>
      <c r="Z225" s="281"/>
      <c r="AA225" s="281"/>
      <c r="AB225" s="281"/>
      <c r="AC225" s="281"/>
      <c r="AD225" s="281"/>
      <c r="AE225" s="281"/>
      <c r="AF225" s="281"/>
      <c r="AG225" s="281"/>
      <c r="AH225" s="698"/>
      <c r="AI225" s="698"/>
      <c r="AJ225" s="697"/>
      <c r="AK225" s="697"/>
      <c r="AL225" s="697"/>
      <c r="AM225" s="697"/>
      <c r="AN225" s="697"/>
      <c r="AO225" s="697"/>
      <c r="AP225" s="697"/>
      <c r="AQ225" s="697"/>
      <c r="AR225" s="697"/>
      <c r="AS225" s="697"/>
      <c r="AT225" s="697"/>
      <c r="AU225" s="697"/>
      <c r="AV225" s="697"/>
      <c r="AW225" s="697"/>
      <c r="AX225" s="697"/>
      <c r="AY225" s="697"/>
      <c r="AZ225" s="697"/>
      <c r="BA225" s="697"/>
      <c r="BB225" s="697"/>
      <c r="BC225" s="697"/>
      <c r="BD225" s="364"/>
      <c r="BE225" s="364"/>
      <c r="BF225" s="364"/>
      <c r="BG225" s="364"/>
    </row>
    <row r="226" spans="2:59" ht="6" customHeight="1">
      <c r="B226" s="183"/>
      <c r="C226" s="183"/>
      <c r="D226" s="183"/>
      <c r="E226" s="183"/>
      <c r="F226" s="493"/>
      <c r="G226" s="493"/>
      <c r="H226" s="493"/>
      <c r="I226" s="493"/>
      <c r="J226" s="493"/>
      <c r="K226" s="493"/>
      <c r="L226" s="493"/>
      <c r="M226" s="493"/>
      <c r="N226" s="493"/>
      <c r="O226" s="493"/>
      <c r="P226" s="493"/>
      <c r="Q226" s="493"/>
      <c r="R226" s="493"/>
      <c r="S226" s="493"/>
      <c r="T226" s="281"/>
      <c r="U226" s="281"/>
      <c r="V226" s="281"/>
      <c r="W226" s="281"/>
      <c r="X226" s="281"/>
      <c r="Y226" s="281"/>
      <c r="Z226" s="281"/>
      <c r="AA226" s="281"/>
      <c r="AB226" s="281"/>
      <c r="AC226" s="281"/>
      <c r="AD226" s="281"/>
      <c r="AE226" s="281"/>
      <c r="AF226" s="281"/>
      <c r="AG226" s="281"/>
      <c r="AH226" s="698"/>
      <c r="AI226" s="698"/>
      <c r="AJ226" s="697"/>
      <c r="AK226" s="697"/>
      <c r="AL226" s="697"/>
      <c r="AM226" s="697"/>
      <c r="AN226" s="697"/>
      <c r="AO226" s="697"/>
      <c r="AP226" s="697"/>
      <c r="AQ226" s="697"/>
      <c r="AR226" s="697"/>
      <c r="AS226" s="697"/>
      <c r="AT226" s="697"/>
      <c r="AU226" s="697"/>
      <c r="AV226" s="697"/>
      <c r="AW226" s="697"/>
      <c r="AX226" s="697"/>
      <c r="AY226" s="697"/>
      <c r="AZ226" s="697"/>
      <c r="BA226" s="697"/>
      <c r="BB226" s="697"/>
      <c r="BC226" s="697"/>
      <c r="BD226" s="364"/>
      <c r="BE226" s="364"/>
      <c r="BF226" s="364"/>
      <c r="BG226" s="364"/>
    </row>
    <row r="227" spans="2:59" ht="12" customHeight="1">
      <c r="B227" s="183"/>
      <c r="C227" s="183"/>
      <c r="D227" s="183"/>
      <c r="E227" s="183"/>
      <c r="F227" s="493"/>
      <c r="G227" s="493"/>
      <c r="H227" s="493"/>
      <c r="I227" s="493"/>
      <c r="J227" s="493"/>
      <c r="K227" s="493"/>
      <c r="L227" s="493"/>
      <c r="M227" s="493"/>
      <c r="N227" s="493"/>
      <c r="O227" s="493"/>
      <c r="P227" s="493"/>
      <c r="Q227" s="493"/>
      <c r="R227" s="493"/>
      <c r="S227" s="493"/>
      <c r="T227" s="281"/>
      <c r="U227" s="281"/>
      <c r="V227" s="281"/>
      <c r="W227" s="281"/>
      <c r="X227" s="281"/>
      <c r="Y227" s="281"/>
      <c r="Z227" s="281"/>
      <c r="AA227" s="281"/>
      <c r="AB227" s="281"/>
      <c r="AC227" s="281"/>
      <c r="AD227" s="281"/>
      <c r="AE227" s="281"/>
      <c r="AF227" s="281"/>
      <c r="AG227" s="281"/>
      <c r="AH227" s="698"/>
      <c r="AI227" s="698"/>
      <c r="AJ227" s="697"/>
      <c r="AK227" s="697"/>
      <c r="AL227" s="697"/>
      <c r="AM227" s="697"/>
      <c r="AN227" s="697"/>
      <c r="AO227" s="697"/>
      <c r="AP227" s="697"/>
      <c r="AQ227" s="697"/>
      <c r="AR227" s="697"/>
      <c r="AS227" s="697"/>
      <c r="AT227" s="697"/>
      <c r="AU227" s="697"/>
      <c r="AV227" s="697"/>
      <c r="AW227" s="697"/>
      <c r="AX227" s="697"/>
      <c r="AY227" s="697"/>
      <c r="AZ227" s="697"/>
      <c r="BA227" s="697"/>
      <c r="BB227" s="697"/>
      <c r="BC227" s="697"/>
      <c r="BD227" s="364"/>
      <c r="BE227" s="364"/>
      <c r="BF227" s="364"/>
      <c r="BG227" s="364"/>
    </row>
    <row r="228" spans="2:59" ht="6" customHeight="1">
      <c r="B228" s="183"/>
      <c r="C228" s="183"/>
      <c r="D228" s="183"/>
      <c r="E228" s="183"/>
      <c r="F228" s="493"/>
      <c r="G228" s="493"/>
      <c r="H228" s="493"/>
      <c r="I228" s="493"/>
      <c r="J228" s="493"/>
      <c r="K228" s="493"/>
      <c r="L228" s="493"/>
      <c r="M228" s="493"/>
      <c r="N228" s="493"/>
      <c r="O228" s="493"/>
      <c r="P228" s="493"/>
      <c r="Q228" s="493"/>
      <c r="R228" s="493"/>
      <c r="S228" s="493"/>
      <c r="T228" s="281"/>
      <c r="U228" s="281"/>
      <c r="V228" s="281"/>
      <c r="W228" s="281"/>
      <c r="X228" s="281"/>
      <c r="Y228" s="281"/>
      <c r="Z228" s="281"/>
      <c r="AA228" s="281"/>
      <c r="AB228" s="281"/>
      <c r="AC228" s="281"/>
      <c r="AD228" s="281"/>
      <c r="AE228" s="281"/>
      <c r="AF228" s="281"/>
      <c r="AG228" s="281"/>
      <c r="AH228" s="698"/>
      <c r="AI228" s="698"/>
      <c r="AJ228" s="697"/>
      <c r="AK228" s="697"/>
      <c r="AL228" s="697"/>
      <c r="AM228" s="697"/>
      <c r="AN228" s="697"/>
      <c r="AO228" s="697"/>
      <c r="AP228" s="697"/>
      <c r="AQ228" s="697"/>
      <c r="AR228" s="697"/>
      <c r="AS228" s="697"/>
      <c r="AT228" s="697"/>
      <c r="AU228" s="697"/>
      <c r="AV228" s="697"/>
      <c r="AW228" s="697"/>
      <c r="AX228" s="697"/>
      <c r="AY228" s="697"/>
      <c r="AZ228" s="697"/>
      <c r="BA228" s="697"/>
      <c r="BB228" s="697"/>
      <c r="BC228" s="697"/>
      <c r="BD228" s="364"/>
      <c r="BE228" s="364"/>
      <c r="BF228" s="364"/>
      <c r="BG228" s="364"/>
    </row>
    <row r="229" spans="2:59" ht="6" customHeight="1">
      <c r="B229" s="183"/>
      <c r="C229" s="183"/>
      <c r="D229" s="183"/>
      <c r="E229" s="183"/>
      <c r="F229" s="493"/>
      <c r="G229" s="493"/>
      <c r="H229" s="493"/>
      <c r="I229" s="493"/>
      <c r="J229" s="493"/>
      <c r="K229" s="493"/>
      <c r="L229" s="493"/>
      <c r="M229" s="493"/>
      <c r="N229" s="493"/>
      <c r="O229" s="493"/>
      <c r="P229" s="493"/>
      <c r="Q229" s="493"/>
      <c r="R229" s="493"/>
      <c r="S229" s="493"/>
      <c r="T229" s="281"/>
      <c r="U229" s="281"/>
      <c r="V229" s="281"/>
      <c r="W229" s="281"/>
      <c r="X229" s="281"/>
      <c r="Y229" s="281"/>
      <c r="Z229" s="281"/>
      <c r="AA229" s="281"/>
      <c r="AB229" s="281"/>
      <c r="AC229" s="281"/>
      <c r="AD229" s="281"/>
      <c r="AE229" s="281"/>
      <c r="AF229" s="281"/>
      <c r="AG229" s="281"/>
      <c r="AH229" s="698"/>
      <c r="AI229" s="698"/>
      <c r="AJ229" s="697"/>
      <c r="AK229" s="697"/>
      <c r="AL229" s="697"/>
      <c r="AM229" s="697"/>
      <c r="AN229" s="697"/>
      <c r="AO229" s="697"/>
      <c r="AP229" s="697"/>
      <c r="AQ229" s="697"/>
      <c r="AR229" s="697"/>
      <c r="AS229" s="697"/>
      <c r="AT229" s="697"/>
      <c r="AU229" s="697"/>
      <c r="AV229" s="697"/>
      <c r="AW229" s="697"/>
      <c r="AX229" s="697"/>
      <c r="AY229" s="697"/>
      <c r="AZ229" s="697"/>
      <c r="BA229" s="697"/>
      <c r="BB229" s="697"/>
      <c r="BC229" s="697"/>
      <c r="BD229" s="364"/>
      <c r="BE229" s="364"/>
      <c r="BF229" s="364"/>
      <c r="BG229" s="364"/>
    </row>
    <row r="230" spans="2:59" ht="12" customHeight="1">
      <c r="B230" s="183"/>
      <c r="C230" s="183"/>
      <c r="D230" s="183"/>
      <c r="E230" s="183"/>
      <c r="F230" s="493"/>
      <c r="G230" s="493"/>
      <c r="H230" s="493"/>
      <c r="I230" s="493"/>
      <c r="J230" s="493"/>
      <c r="K230" s="493"/>
      <c r="L230" s="493"/>
      <c r="M230" s="493"/>
      <c r="N230" s="493"/>
      <c r="O230" s="493"/>
      <c r="P230" s="493"/>
      <c r="Q230" s="493"/>
      <c r="R230" s="493"/>
      <c r="S230" s="493"/>
      <c r="T230" s="281"/>
      <c r="U230" s="281"/>
      <c r="V230" s="281"/>
      <c r="W230" s="281"/>
      <c r="X230" s="281"/>
      <c r="Y230" s="281"/>
      <c r="Z230" s="281"/>
      <c r="AA230" s="281"/>
      <c r="AB230" s="281"/>
      <c r="AC230" s="281"/>
      <c r="AD230" s="281"/>
      <c r="AE230" s="281"/>
      <c r="AF230" s="281"/>
      <c r="AG230" s="281"/>
      <c r="AH230" s="698"/>
      <c r="AI230" s="698"/>
      <c r="AJ230" s="697"/>
      <c r="AK230" s="697"/>
      <c r="AL230" s="697"/>
      <c r="AM230" s="697"/>
      <c r="AN230" s="697"/>
      <c r="AO230" s="697"/>
      <c r="AP230" s="697"/>
      <c r="AQ230" s="697"/>
      <c r="AR230" s="697"/>
      <c r="AS230" s="697"/>
      <c r="AT230" s="697"/>
      <c r="AU230" s="697"/>
      <c r="AV230" s="697"/>
      <c r="AW230" s="697"/>
      <c r="AX230" s="697"/>
      <c r="AY230" s="697"/>
      <c r="AZ230" s="697"/>
      <c r="BA230" s="697"/>
      <c r="BB230" s="697"/>
      <c r="BC230" s="697"/>
      <c r="BD230" s="364"/>
      <c r="BE230" s="364"/>
      <c r="BF230" s="364"/>
      <c r="BG230" s="364"/>
    </row>
    <row r="231" spans="2:59" ht="6" customHeight="1">
      <c r="B231" s="183"/>
      <c r="C231" s="183"/>
      <c r="D231" s="183"/>
      <c r="E231" s="183"/>
      <c r="F231" s="493"/>
      <c r="G231" s="493"/>
      <c r="H231" s="493"/>
      <c r="I231" s="493"/>
      <c r="J231" s="493"/>
      <c r="K231" s="493"/>
      <c r="L231" s="493"/>
      <c r="M231" s="493"/>
      <c r="N231" s="493"/>
      <c r="O231" s="493"/>
      <c r="P231" s="493"/>
      <c r="Q231" s="493"/>
      <c r="R231" s="493"/>
      <c r="S231" s="493"/>
      <c r="T231" s="281"/>
      <c r="U231" s="281"/>
      <c r="V231" s="281"/>
      <c r="W231" s="281"/>
      <c r="X231" s="281"/>
      <c r="Y231" s="281"/>
      <c r="Z231" s="281"/>
      <c r="AA231" s="281"/>
      <c r="AB231" s="281"/>
      <c r="AC231" s="281"/>
      <c r="AD231" s="281"/>
      <c r="AE231" s="281"/>
      <c r="AF231" s="281"/>
      <c r="AG231" s="281"/>
      <c r="AH231" s="698"/>
      <c r="AI231" s="698"/>
      <c r="AJ231" s="697"/>
      <c r="AK231" s="697"/>
      <c r="AL231" s="697"/>
      <c r="AM231" s="697"/>
      <c r="AN231" s="697"/>
      <c r="AO231" s="697"/>
      <c r="AP231" s="697"/>
      <c r="AQ231" s="697"/>
      <c r="AR231" s="697"/>
      <c r="AS231" s="697"/>
      <c r="AT231" s="697"/>
      <c r="AU231" s="697"/>
      <c r="AV231" s="697"/>
      <c r="AW231" s="697"/>
      <c r="AX231" s="697"/>
      <c r="AY231" s="697"/>
      <c r="AZ231" s="697"/>
      <c r="BA231" s="697"/>
      <c r="BB231" s="697"/>
      <c r="BC231" s="697"/>
      <c r="BD231" s="364"/>
      <c r="BE231" s="364"/>
      <c r="BF231" s="364"/>
      <c r="BG231" s="364"/>
    </row>
    <row r="232" spans="2:59" ht="6" customHeight="1">
      <c r="B232" s="183"/>
      <c r="C232" s="183"/>
      <c r="D232" s="183"/>
      <c r="E232" s="183"/>
      <c r="F232" s="493"/>
      <c r="G232" s="493"/>
      <c r="H232" s="493"/>
      <c r="I232" s="493"/>
      <c r="J232" s="493"/>
      <c r="K232" s="493"/>
      <c r="L232" s="493"/>
      <c r="M232" s="493"/>
      <c r="N232" s="493"/>
      <c r="O232" s="493"/>
      <c r="P232" s="493"/>
      <c r="Q232" s="493"/>
      <c r="R232" s="493"/>
      <c r="S232" s="493"/>
      <c r="T232" s="281"/>
      <c r="U232" s="281"/>
      <c r="V232" s="281"/>
      <c r="W232" s="281"/>
      <c r="X232" s="281"/>
      <c r="Y232" s="281"/>
      <c r="Z232" s="281"/>
      <c r="AA232" s="281"/>
      <c r="AB232" s="281"/>
      <c r="AC232" s="281"/>
      <c r="AD232" s="281"/>
      <c r="AE232" s="281"/>
      <c r="AF232" s="281"/>
      <c r="AG232" s="281"/>
      <c r="AH232" s="698"/>
      <c r="AI232" s="698"/>
      <c r="AJ232" s="697"/>
      <c r="AK232" s="697"/>
      <c r="AL232" s="697"/>
      <c r="AM232" s="697"/>
      <c r="AN232" s="697"/>
      <c r="AO232" s="697"/>
      <c r="AP232" s="697"/>
      <c r="AQ232" s="697"/>
      <c r="AR232" s="697"/>
      <c r="AS232" s="697"/>
      <c r="AT232" s="697"/>
      <c r="AU232" s="697"/>
      <c r="AV232" s="697"/>
      <c r="AW232" s="697"/>
      <c r="AX232" s="697"/>
      <c r="AY232" s="697"/>
      <c r="AZ232" s="697"/>
      <c r="BA232" s="697"/>
      <c r="BB232" s="697"/>
      <c r="BC232" s="697"/>
      <c r="BD232" s="364"/>
      <c r="BE232" s="364"/>
      <c r="BF232" s="364"/>
      <c r="BG232" s="364"/>
    </row>
    <row r="233" spans="2:59" ht="12" customHeight="1">
      <c r="B233" s="183"/>
      <c r="C233" s="183"/>
      <c r="D233" s="183"/>
      <c r="E233" s="183"/>
      <c r="F233" s="493"/>
      <c r="G233" s="493"/>
      <c r="H233" s="493"/>
      <c r="I233" s="493"/>
      <c r="J233" s="493"/>
      <c r="K233" s="493"/>
      <c r="L233" s="493"/>
      <c r="M233" s="493"/>
      <c r="N233" s="493"/>
      <c r="O233" s="493"/>
      <c r="P233" s="493"/>
      <c r="Q233" s="493"/>
      <c r="R233" s="493"/>
      <c r="S233" s="493"/>
      <c r="T233" s="281"/>
      <c r="U233" s="281"/>
      <c r="V233" s="281"/>
      <c r="W233" s="281"/>
      <c r="X233" s="281"/>
      <c r="Y233" s="281"/>
      <c r="Z233" s="281"/>
      <c r="AA233" s="281"/>
      <c r="AB233" s="281"/>
      <c r="AC233" s="281"/>
      <c r="AD233" s="281"/>
      <c r="AE233" s="281"/>
      <c r="AF233" s="281"/>
      <c r="AG233" s="281"/>
      <c r="AH233" s="698"/>
      <c r="AI233" s="698"/>
      <c r="AJ233" s="697"/>
      <c r="AK233" s="697"/>
      <c r="AL233" s="697"/>
      <c r="AM233" s="697"/>
      <c r="AN233" s="697"/>
      <c r="AO233" s="697"/>
      <c r="AP233" s="697"/>
      <c r="AQ233" s="697"/>
      <c r="AR233" s="697"/>
      <c r="AS233" s="697"/>
      <c r="AT233" s="697"/>
      <c r="AU233" s="697"/>
      <c r="AV233" s="697"/>
      <c r="AW233" s="697"/>
      <c r="AX233" s="697"/>
      <c r="AY233" s="697"/>
      <c r="AZ233" s="697"/>
      <c r="BA233" s="697"/>
      <c r="BB233" s="697"/>
      <c r="BC233" s="697"/>
      <c r="BD233" s="364"/>
      <c r="BE233" s="364"/>
      <c r="BF233" s="364"/>
      <c r="BG233" s="364"/>
    </row>
    <row r="234" spans="2:59" ht="6" customHeight="1">
      <c r="B234" s="183"/>
      <c r="C234" s="183"/>
      <c r="D234" s="183"/>
      <c r="E234" s="183"/>
      <c r="F234" s="493"/>
      <c r="G234" s="493"/>
      <c r="H234" s="493"/>
      <c r="I234" s="493"/>
      <c r="J234" s="493"/>
      <c r="K234" s="493"/>
      <c r="L234" s="493"/>
      <c r="M234" s="493"/>
      <c r="N234" s="493"/>
      <c r="O234" s="493"/>
      <c r="P234" s="493"/>
      <c r="Q234" s="493"/>
      <c r="R234" s="493"/>
      <c r="S234" s="493"/>
      <c r="T234" s="281"/>
      <c r="U234" s="281"/>
      <c r="V234" s="281"/>
      <c r="W234" s="281"/>
      <c r="X234" s="281"/>
      <c r="Y234" s="281"/>
      <c r="Z234" s="281"/>
      <c r="AA234" s="281"/>
      <c r="AB234" s="281"/>
      <c r="AC234" s="281"/>
      <c r="AD234" s="281"/>
      <c r="AE234" s="281"/>
      <c r="AF234" s="281"/>
      <c r="AG234" s="281"/>
      <c r="AH234" s="698"/>
      <c r="AI234" s="698"/>
      <c r="AJ234" s="697"/>
      <c r="AK234" s="697"/>
      <c r="AL234" s="697"/>
      <c r="AM234" s="697"/>
      <c r="AN234" s="697"/>
      <c r="AO234" s="697"/>
      <c r="AP234" s="697"/>
      <c r="AQ234" s="697"/>
      <c r="AR234" s="697"/>
      <c r="AS234" s="697"/>
      <c r="AT234" s="697"/>
      <c r="AU234" s="697"/>
      <c r="AV234" s="697"/>
      <c r="AW234" s="697"/>
      <c r="AX234" s="697"/>
      <c r="AY234" s="697"/>
      <c r="AZ234" s="697"/>
      <c r="BA234" s="697"/>
      <c r="BB234" s="697"/>
      <c r="BC234" s="697"/>
      <c r="BD234" s="364"/>
      <c r="BE234" s="364"/>
      <c r="BF234" s="364"/>
      <c r="BG234" s="364"/>
    </row>
    <row r="235" spans="2:59" ht="6" customHeight="1">
      <c r="B235" s="183"/>
      <c r="C235" s="183"/>
      <c r="D235" s="183"/>
      <c r="E235" s="183"/>
      <c r="F235" s="493"/>
      <c r="G235" s="493"/>
      <c r="H235" s="493"/>
      <c r="I235" s="493"/>
      <c r="J235" s="493"/>
      <c r="K235" s="493"/>
      <c r="L235" s="493"/>
      <c r="M235" s="493"/>
      <c r="N235" s="493"/>
      <c r="O235" s="493"/>
      <c r="P235" s="493"/>
      <c r="Q235" s="493"/>
      <c r="R235" s="493"/>
      <c r="S235" s="493"/>
      <c r="T235" s="281"/>
      <c r="U235" s="281"/>
      <c r="V235" s="281"/>
      <c r="W235" s="281"/>
      <c r="X235" s="281"/>
      <c r="Y235" s="281"/>
      <c r="Z235" s="281"/>
      <c r="AA235" s="281"/>
      <c r="AB235" s="281"/>
      <c r="AC235" s="281"/>
      <c r="AD235" s="281"/>
      <c r="AE235" s="281"/>
      <c r="AF235" s="281"/>
      <c r="AG235" s="281"/>
      <c r="AH235" s="698"/>
      <c r="AI235" s="698"/>
      <c r="AJ235" s="697"/>
      <c r="AK235" s="697"/>
      <c r="AL235" s="697"/>
      <c r="AM235" s="697"/>
      <c r="AN235" s="697"/>
      <c r="AO235" s="697"/>
      <c r="AP235" s="697"/>
      <c r="AQ235" s="697"/>
      <c r="AR235" s="697"/>
      <c r="AS235" s="697"/>
      <c r="AT235" s="697"/>
      <c r="AU235" s="697"/>
      <c r="AV235" s="697"/>
      <c r="AW235" s="697"/>
      <c r="AX235" s="697"/>
      <c r="AY235" s="697"/>
      <c r="AZ235" s="697"/>
      <c r="BA235" s="697"/>
      <c r="BB235" s="697"/>
      <c r="BC235" s="697"/>
      <c r="BD235" s="364"/>
      <c r="BE235" s="364"/>
      <c r="BF235" s="364"/>
      <c r="BG235" s="364"/>
    </row>
    <row r="236" spans="2:59" ht="12" customHeight="1">
      <c r="B236" s="183"/>
      <c r="C236" s="183"/>
      <c r="D236" s="183"/>
      <c r="E236" s="183"/>
      <c r="F236" s="493"/>
      <c r="G236" s="493"/>
      <c r="H236" s="493"/>
      <c r="I236" s="493"/>
      <c r="J236" s="493"/>
      <c r="K236" s="493"/>
      <c r="L236" s="493"/>
      <c r="M236" s="493"/>
      <c r="N236" s="493"/>
      <c r="O236" s="493"/>
      <c r="P236" s="493"/>
      <c r="Q236" s="493"/>
      <c r="R236" s="493"/>
      <c r="S236" s="493"/>
      <c r="T236" s="281"/>
      <c r="U236" s="281"/>
      <c r="V236" s="281"/>
      <c r="W236" s="281"/>
      <c r="X236" s="281"/>
      <c r="Y236" s="281"/>
      <c r="Z236" s="281"/>
      <c r="AA236" s="281"/>
      <c r="AB236" s="281"/>
      <c r="AC236" s="281"/>
      <c r="AD236" s="281"/>
      <c r="AE236" s="281"/>
      <c r="AF236" s="281"/>
      <c r="AG236" s="281"/>
      <c r="AH236" s="698"/>
      <c r="AI236" s="698"/>
      <c r="AJ236" s="697"/>
      <c r="AK236" s="697"/>
      <c r="AL236" s="697"/>
      <c r="AM236" s="697"/>
      <c r="AN236" s="697"/>
      <c r="AO236" s="697"/>
      <c r="AP236" s="697"/>
      <c r="AQ236" s="697"/>
      <c r="AR236" s="697"/>
      <c r="AS236" s="697"/>
      <c r="AT236" s="697"/>
      <c r="AU236" s="697"/>
      <c r="AV236" s="697"/>
      <c r="AW236" s="697"/>
      <c r="AX236" s="697"/>
      <c r="AY236" s="697"/>
      <c r="AZ236" s="697"/>
      <c r="BA236" s="697"/>
      <c r="BB236" s="697"/>
      <c r="BC236" s="697"/>
      <c r="BD236" s="364"/>
      <c r="BE236" s="364"/>
      <c r="BF236" s="364"/>
      <c r="BG236" s="364"/>
    </row>
    <row r="237" spans="2:59" ht="6" customHeight="1">
      <c r="B237" s="183"/>
      <c r="C237" s="183"/>
      <c r="D237" s="183"/>
      <c r="E237" s="183"/>
      <c r="F237" s="493"/>
      <c r="G237" s="493"/>
      <c r="H237" s="493"/>
      <c r="I237" s="493"/>
      <c r="J237" s="493"/>
      <c r="K237" s="493"/>
      <c r="L237" s="493"/>
      <c r="M237" s="493"/>
      <c r="N237" s="493"/>
      <c r="O237" s="493"/>
      <c r="P237" s="493"/>
      <c r="Q237" s="493"/>
      <c r="R237" s="493"/>
      <c r="S237" s="493"/>
      <c r="T237" s="281"/>
      <c r="U237" s="281"/>
      <c r="V237" s="281"/>
      <c r="W237" s="281"/>
      <c r="X237" s="281"/>
      <c r="Y237" s="281"/>
      <c r="Z237" s="281"/>
      <c r="AA237" s="281"/>
      <c r="AB237" s="281"/>
      <c r="AC237" s="281"/>
      <c r="AD237" s="281"/>
      <c r="AE237" s="281"/>
      <c r="AF237" s="281"/>
      <c r="AG237" s="281"/>
      <c r="AH237" s="698"/>
      <c r="AI237" s="698"/>
      <c r="AJ237" s="697"/>
      <c r="AK237" s="697"/>
      <c r="AL237" s="697"/>
      <c r="AM237" s="697"/>
      <c r="AN237" s="697"/>
      <c r="AO237" s="697"/>
      <c r="AP237" s="697"/>
      <c r="AQ237" s="697"/>
      <c r="AR237" s="697"/>
      <c r="AS237" s="697"/>
      <c r="AT237" s="697"/>
      <c r="AU237" s="697"/>
      <c r="AV237" s="697"/>
      <c r="AW237" s="697"/>
      <c r="AX237" s="697"/>
      <c r="AY237" s="697"/>
      <c r="AZ237" s="697"/>
      <c r="BA237" s="697"/>
      <c r="BB237" s="697"/>
      <c r="BC237" s="697"/>
      <c r="BD237" s="364"/>
      <c r="BE237" s="364"/>
      <c r="BF237" s="364"/>
      <c r="BG237" s="364"/>
    </row>
    <row r="238" spans="2:59" ht="6" customHeight="1">
      <c r="B238" s="183"/>
      <c r="C238" s="183"/>
      <c r="D238" s="183"/>
      <c r="E238" s="183"/>
      <c r="F238" s="493"/>
      <c r="G238" s="493"/>
      <c r="H238" s="493"/>
      <c r="I238" s="493"/>
      <c r="J238" s="493"/>
      <c r="K238" s="493"/>
      <c r="L238" s="493"/>
      <c r="M238" s="493"/>
      <c r="N238" s="493"/>
      <c r="O238" s="493"/>
      <c r="P238" s="493"/>
      <c r="Q238" s="493"/>
      <c r="R238" s="493"/>
      <c r="S238" s="493"/>
      <c r="T238" s="281"/>
      <c r="U238" s="281"/>
      <c r="V238" s="281"/>
      <c r="W238" s="281"/>
      <c r="X238" s="281"/>
      <c r="Y238" s="281"/>
      <c r="Z238" s="281"/>
      <c r="AA238" s="281"/>
      <c r="AB238" s="281"/>
      <c r="AC238" s="281"/>
      <c r="AD238" s="281"/>
      <c r="AE238" s="281"/>
      <c r="AF238" s="281"/>
      <c r="AG238" s="281"/>
      <c r="AH238" s="698"/>
      <c r="AI238" s="698"/>
      <c r="AJ238" s="697"/>
      <c r="AK238" s="697"/>
      <c r="AL238" s="697"/>
      <c r="AM238" s="697"/>
      <c r="AN238" s="697"/>
      <c r="AO238" s="697"/>
      <c r="AP238" s="697"/>
      <c r="AQ238" s="697"/>
      <c r="AR238" s="697"/>
      <c r="AS238" s="697"/>
      <c r="AT238" s="697"/>
      <c r="AU238" s="697"/>
      <c r="AV238" s="697"/>
      <c r="AW238" s="697"/>
      <c r="AX238" s="697"/>
      <c r="AY238" s="697"/>
      <c r="AZ238" s="697"/>
      <c r="BA238" s="697"/>
      <c r="BB238" s="697"/>
      <c r="BC238" s="697"/>
      <c r="BD238" s="364"/>
      <c r="BE238" s="364"/>
      <c r="BF238" s="364"/>
      <c r="BG238" s="364"/>
    </row>
    <row r="239" spans="2:59" ht="12" customHeight="1">
      <c r="B239" s="183"/>
      <c r="C239" s="183"/>
      <c r="D239" s="183"/>
      <c r="E239" s="183"/>
      <c r="F239" s="493"/>
      <c r="G239" s="493"/>
      <c r="H239" s="493"/>
      <c r="I239" s="493"/>
      <c r="J239" s="493"/>
      <c r="K239" s="493"/>
      <c r="L239" s="493"/>
      <c r="M239" s="493"/>
      <c r="N239" s="493"/>
      <c r="O239" s="493"/>
      <c r="P239" s="493"/>
      <c r="Q239" s="493"/>
      <c r="R239" s="493"/>
      <c r="S239" s="493"/>
      <c r="T239" s="281"/>
      <c r="U239" s="281"/>
      <c r="V239" s="281"/>
      <c r="W239" s="281"/>
      <c r="X239" s="281"/>
      <c r="Y239" s="281"/>
      <c r="Z239" s="281"/>
      <c r="AA239" s="281"/>
      <c r="AB239" s="281"/>
      <c r="AC239" s="281"/>
      <c r="AD239" s="281"/>
      <c r="AE239" s="281"/>
      <c r="AF239" s="281"/>
      <c r="AG239" s="281"/>
      <c r="AH239" s="698"/>
      <c r="AI239" s="698"/>
      <c r="AJ239" s="697"/>
      <c r="AK239" s="697"/>
      <c r="AL239" s="697"/>
      <c r="AM239" s="697"/>
      <c r="AN239" s="697"/>
      <c r="AO239" s="697"/>
      <c r="AP239" s="697"/>
      <c r="AQ239" s="697"/>
      <c r="AR239" s="697"/>
      <c r="AS239" s="697"/>
      <c r="AT239" s="697"/>
      <c r="AU239" s="697"/>
      <c r="AV239" s="697"/>
      <c r="AW239" s="697"/>
      <c r="AX239" s="697"/>
      <c r="AY239" s="697"/>
      <c r="AZ239" s="697"/>
      <c r="BA239" s="697"/>
      <c r="BB239" s="697"/>
      <c r="BC239" s="697"/>
      <c r="BD239" s="364"/>
      <c r="BE239" s="364"/>
      <c r="BF239" s="364"/>
      <c r="BG239" s="364"/>
    </row>
    <row r="240" spans="2:59" ht="6" customHeight="1">
      <c r="B240" s="183"/>
      <c r="C240" s="183"/>
      <c r="D240" s="183"/>
      <c r="E240" s="183"/>
      <c r="F240" s="493"/>
      <c r="G240" s="493"/>
      <c r="H240" s="493"/>
      <c r="I240" s="493"/>
      <c r="J240" s="493"/>
      <c r="K240" s="493"/>
      <c r="L240" s="493"/>
      <c r="M240" s="493"/>
      <c r="N240" s="493"/>
      <c r="O240" s="493"/>
      <c r="P240" s="493"/>
      <c r="Q240" s="493"/>
      <c r="R240" s="493"/>
      <c r="S240" s="493"/>
      <c r="T240" s="281"/>
      <c r="U240" s="281"/>
      <c r="V240" s="281"/>
      <c r="W240" s="281"/>
      <c r="X240" s="281"/>
      <c r="Y240" s="281"/>
      <c r="Z240" s="281"/>
      <c r="AA240" s="281"/>
      <c r="AB240" s="281"/>
      <c r="AC240" s="281"/>
      <c r="AD240" s="281"/>
      <c r="AE240" s="281"/>
      <c r="AF240" s="281"/>
      <c r="AG240" s="281"/>
      <c r="AH240" s="698"/>
      <c r="AI240" s="698"/>
      <c r="AJ240" s="697"/>
      <c r="AK240" s="697"/>
      <c r="AL240" s="697"/>
      <c r="AM240" s="697"/>
      <c r="AN240" s="697"/>
      <c r="AO240" s="697"/>
      <c r="AP240" s="697"/>
      <c r="AQ240" s="697"/>
      <c r="AR240" s="697"/>
      <c r="AS240" s="697"/>
      <c r="AT240" s="697"/>
      <c r="AU240" s="697"/>
      <c r="AV240" s="697"/>
      <c r="AW240" s="697"/>
      <c r="AX240" s="697"/>
      <c r="AY240" s="697"/>
      <c r="AZ240" s="697"/>
      <c r="BA240" s="697"/>
      <c r="BB240" s="697"/>
      <c r="BC240" s="697"/>
      <c r="BD240" s="364"/>
      <c r="BE240" s="364"/>
      <c r="BF240" s="364"/>
      <c r="BG240" s="364"/>
    </row>
    <row r="241" spans="2:59" ht="6" customHeight="1">
      <c r="B241" s="183"/>
      <c r="C241" s="183"/>
      <c r="D241" s="183"/>
      <c r="E241" s="183"/>
      <c r="F241" s="493"/>
      <c r="G241" s="493"/>
      <c r="H241" s="493"/>
      <c r="I241" s="493"/>
      <c r="J241" s="493"/>
      <c r="K241" s="493"/>
      <c r="L241" s="493"/>
      <c r="M241" s="493"/>
      <c r="N241" s="493"/>
      <c r="O241" s="493"/>
      <c r="P241" s="493"/>
      <c r="Q241" s="493"/>
      <c r="R241" s="493"/>
      <c r="S241" s="493"/>
      <c r="T241" s="281"/>
      <c r="U241" s="281"/>
      <c r="V241" s="281"/>
      <c r="W241" s="281"/>
      <c r="X241" s="281"/>
      <c r="Y241" s="281"/>
      <c r="Z241" s="281"/>
      <c r="AA241" s="281"/>
      <c r="AB241" s="281"/>
      <c r="AC241" s="281"/>
      <c r="AD241" s="281"/>
      <c r="AE241" s="281"/>
      <c r="AF241" s="281"/>
      <c r="AG241" s="281"/>
      <c r="AH241" s="698"/>
      <c r="AI241" s="698"/>
      <c r="AJ241" s="697"/>
      <c r="AK241" s="697"/>
      <c r="AL241" s="697"/>
      <c r="AM241" s="697"/>
      <c r="AN241" s="697"/>
      <c r="AO241" s="697"/>
      <c r="AP241" s="697"/>
      <c r="AQ241" s="697"/>
      <c r="AR241" s="697"/>
      <c r="AS241" s="697"/>
      <c r="AT241" s="697"/>
      <c r="AU241" s="697"/>
      <c r="AV241" s="697"/>
      <c r="AW241" s="697"/>
      <c r="AX241" s="697"/>
      <c r="AY241" s="697"/>
      <c r="AZ241" s="697"/>
      <c r="BA241" s="697"/>
      <c r="BB241" s="697"/>
      <c r="BC241" s="697"/>
      <c r="BD241" s="364"/>
      <c r="BE241" s="364"/>
      <c r="BF241" s="364"/>
      <c r="BG241" s="364"/>
    </row>
    <row r="242" spans="2:59" ht="12" customHeight="1">
      <c r="B242" s="183"/>
      <c r="C242" s="183"/>
      <c r="D242" s="183"/>
      <c r="E242" s="183"/>
      <c r="F242" s="493"/>
      <c r="G242" s="493"/>
      <c r="H242" s="493"/>
      <c r="I242" s="493"/>
      <c r="J242" s="493"/>
      <c r="K242" s="493"/>
      <c r="L242" s="493"/>
      <c r="M242" s="493"/>
      <c r="N242" s="493"/>
      <c r="O242" s="493"/>
      <c r="P242" s="493"/>
      <c r="Q242" s="493"/>
      <c r="R242" s="493"/>
      <c r="S242" s="493"/>
      <c r="T242" s="281"/>
      <c r="U242" s="281"/>
      <c r="V242" s="281"/>
      <c r="W242" s="281"/>
      <c r="X242" s="281"/>
      <c r="Y242" s="281"/>
      <c r="Z242" s="281"/>
      <c r="AA242" s="281"/>
      <c r="AB242" s="281"/>
      <c r="AC242" s="281"/>
      <c r="AD242" s="281"/>
      <c r="AE242" s="281"/>
      <c r="AF242" s="281"/>
      <c r="AG242" s="281"/>
      <c r="AH242" s="698"/>
      <c r="AI242" s="698"/>
      <c r="AJ242" s="697"/>
      <c r="AK242" s="697"/>
      <c r="AL242" s="697"/>
      <c r="AM242" s="697"/>
      <c r="AN242" s="697"/>
      <c r="AO242" s="697"/>
      <c r="AP242" s="697"/>
      <c r="AQ242" s="697"/>
      <c r="AR242" s="697"/>
      <c r="AS242" s="697"/>
      <c r="AT242" s="697"/>
      <c r="AU242" s="697"/>
      <c r="AV242" s="697"/>
      <c r="AW242" s="697"/>
      <c r="AX242" s="697"/>
      <c r="AY242" s="697"/>
      <c r="AZ242" s="697"/>
      <c r="BA242" s="697"/>
      <c r="BB242" s="697"/>
      <c r="BC242" s="697"/>
      <c r="BD242" s="364"/>
      <c r="BE242" s="364"/>
      <c r="BF242" s="364"/>
      <c r="BG242" s="364"/>
    </row>
    <row r="243" spans="2:59" ht="6" customHeight="1">
      <c r="B243" s="183"/>
      <c r="C243" s="183"/>
      <c r="D243" s="183"/>
      <c r="E243" s="183"/>
      <c r="F243" s="493"/>
      <c r="G243" s="493"/>
      <c r="H243" s="493"/>
      <c r="I243" s="493"/>
      <c r="J243" s="493"/>
      <c r="K243" s="493"/>
      <c r="L243" s="493"/>
      <c r="M243" s="493"/>
      <c r="N243" s="493"/>
      <c r="O243" s="493"/>
      <c r="P243" s="493"/>
      <c r="Q243" s="493"/>
      <c r="R243" s="493"/>
      <c r="S243" s="493"/>
      <c r="T243" s="281"/>
      <c r="U243" s="281"/>
      <c r="V243" s="281"/>
      <c r="W243" s="281"/>
      <c r="X243" s="281"/>
      <c r="Y243" s="281"/>
      <c r="Z243" s="281"/>
      <c r="AA243" s="281"/>
      <c r="AB243" s="281"/>
      <c r="AC243" s="281"/>
      <c r="AD243" s="281"/>
      <c r="AE243" s="281"/>
      <c r="AF243" s="281"/>
      <c r="AG243" s="281"/>
      <c r="AH243" s="698"/>
      <c r="AI243" s="698"/>
      <c r="AJ243" s="697"/>
      <c r="AK243" s="697"/>
      <c r="AL243" s="697"/>
      <c r="AM243" s="697"/>
      <c r="AN243" s="697"/>
      <c r="AO243" s="697"/>
      <c r="AP243" s="697"/>
      <c r="AQ243" s="697"/>
      <c r="AR243" s="697"/>
      <c r="AS243" s="697"/>
      <c r="AT243" s="697"/>
      <c r="AU243" s="697"/>
      <c r="AV243" s="697"/>
      <c r="AW243" s="697"/>
      <c r="AX243" s="697"/>
      <c r="AY243" s="697"/>
      <c r="AZ243" s="697"/>
      <c r="BA243" s="697"/>
      <c r="BB243" s="697"/>
      <c r="BC243" s="697"/>
      <c r="BD243" s="364"/>
      <c r="BE243" s="364"/>
      <c r="BF243" s="364"/>
      <c r="BG243" s="364"/>
    </row>
    <row r="244" spans="2:59" ht="6" customHeight="1">
      <c r="B244" s="183"/>
      <c r="C244" s="183"/>
      <c r="D244" s="183"/>
      <c r="E244" s="183"/>
      <c r="F244" s="493"/>
      <c r="G244" s="493"/>
      <c r="H244" s="493"/>
      <c r="I244" s="493"/>
      <c r="J244" s="493"/>
      <c r="K244" s="493"/>
      <c r="L244" s="493"/>
      <c r="M244" s="493"/>
      <c r="N244" s="493"/>
      <c r="O244" s="493"/>
      <c r="P244" s="493"/>
      <c r="Q244" s="493"/>
      <c r="R244" s="493"/>
      <c r="S244" s="493"/>
      <c r="T244" s="281"/>
      <c r="U244" s="281"/>
      <c r="V244" s="281"/>
      <c r="W244" s="281"/>
      <c r="X244" s="281"/>
      <c r="Y244" s="281"/>
      <c r="Z244" s="281"/>
      <c r="AA244" s="281"/>
      <c r="AB244" s="281"/>
      <c r="AC244" s="281"/>
      <c r="AD244" s="281"/>
      <c r="AE244" s="281"/>
      <c r="AF244" s="281"/>
      <c r="AG244" s="281"/>
      <c r="AH244" s="698"/>
      <c r="AI244" s="698"/>
      <c r="AJ244" s="697"/>
      <c r="AK244" s="697"/>
      <c r="AL244" s="697"/>
      <c r="AM244" s="697"/>
      <c r="AN244" s="697"/>
      <c r="AO244" s="697"/>
      <c r="AP244" s="697"/>
      <c r="AQ244" s="697"/>
      <c r="AR244" s="697"/>
      <c r="AS244" s="697"/>
      <c r="AT244" s="697"/>
      <c r="AU244" s="697"/>
      <c r="AV244" s="697"/>
      <c r="AW244" s="697"/>
      <c r="AX244" s="697"/>
      <c r="AY244" s="697"/>
      <c r="AZ244" s="697"/>
      <c r="BA244" s="697"/>
      <c r="BB244" s="697"/>
      <c r="BC244" s="697"/>
      <c r="BD244" s="364"/>
      <c r="BE244" s="364"/>
      <c r="BF244" s="364"/>
      <c r="BG244" s="364"/>
    </row>
    <row r="245" spans="2:59" ht="12" customHeight="1">
      <c r="B245" s="183"/>
      <c r="C245" s="183"/>
      <c r="D245" s="183"/>
      <c r="E245" s="183"/>
      <c r="F245" s="493"/>
      <c r="G245" s="493"/>
      <c r="H245" s="493"/>
      <c r="I245" s="493"/>
      <c r="J245" s="493"/>
      <c r="K245" s="493"/>
      <c r="L245" s="493"/>
      <c r="M245" s="493"/>
      <c r="N245" s="493"/>
      <c r="O245" s="493"/>
      <c r="P245" s="493"/>
      <c r="Q245" s="493"/>
      <c r="R245" s="493"/>
      <c r="S245" s="493"/>
      <c r="T245" s="281"/>
      <c r="U245" s="281"/>
      <c r="V245" s="281"/>
      <c r="W245" s="281"/>
      <c r="X245" s="281"/>
      <c r="Y245" s="281"/>
      <c r="Z245" s="281"/>
      <c r="AA245" s="281"/>
      <c r="AB245" s="281"/>
      <c r="AC245" s="281"/>
      <c r="AD245" s="281"/>
      <c r="AE245" s="281"/>
      <c r="AF245" s="281"/>
      <c r="AG245" s="281"/>
      <c r="AH245" s="698"/>
      <c r="AI245" s="698"/>
      <c r="AJ245" s="697"/>
      <c r="AK245" s="697"/>
      <c r="AL245" s="697"/>
      <c r="AM245" s="697"/>
      <c r="AN245" s="697"/>
      <c r="AO245" s="697"/>
      <c r="AP245" s="697"/>
      <c r="AQ245" s="697"/>
      <c r="AR245" s="697"/>
      <c r="AS245" s="697"/>
      <c r="AT245" s="697"/>
      <c r="AU245" s="697"/>
      <c r="AV245" s="697"/>
      <c r="AW245" s="697"/>
      <c r="AX245" s="697"/>
      <c r="AY245" s="697"/>
      <c r="AZ245" s="697"/>
      <c r="BA245" s="697"/>
      <c r="BB245" s="697"/>
      <c r="BC245" s="697"/>
      <c r="BD245" s="364"/>
      <c r="BE245" s="364"/>
      <c r="BF245" s="364"/>
      <c r="BG245" s="364"/>
    </row>
    <row r="246" spans="2:59" ht="6" customHeight="1">
      <c r="B246" s="183"/>
      <c r="C246" s="183"/>
      <c r="D246" s="183"/>
      <c r="E246" s="183"/>
      <c r="F246" s="493"/>
      <c r="G246" s="493"/>
      <c r="H246" s="493"/>
      <c r="I246" s="493"/>
      <c r="J246" s="493"/>
      <c r="K246" s="493"/>
      <c r="L246" s="493"/>
      <c r="M246" s="493"/>
      <c r="N246" s="493"/>
      <c r="O246" s="493"/>
      <c r="P246" s="493"/>
      <c r="Q246" s="493"/>
      <c r="R246" s="493"/>
      <c r="S246" s="493"/>
      <c r="T246" s="281"/>
      <c r="U246" s="281"/>
      <c r="V246" s="281"/>
      <c r="W246" s="281"/>
      <c r="X246" s="281"/>
      <c r="Y246" s="281"/>
      <c r="Z246" s="281"/>
      <c r="AA246" s="281"/>
      <c r="AB246" s="281"/>
      <c r="AC246" s="281"/>
      <c r="AD246" s="281"/>
      <c r="AE246" s="281"/>
      <c r="AF246" s="281"/>
      <c r="AG246" s="281"/>
      <c r="AH246" s="698"/>
      <c r="AI246" s="698"/>
      <c r="AJ246" s="697"/>
      <c r="AK246" s="697"/>
      <c r="AL246" s="697"/>
      <c r="AM246" s="697"/>
      <c r="AN246" s="697"/>
      <c r="AO246" s="697"/>
      <c r="AP246" s="697"/>
      <c r="AQ246" s="697"/>
      <c r="AR246" s="697"/>
      <c r="AS246" s="697"/>
      <c r="AT246" s="697"/>
      <c r="AU246" s="697"/>
      <c r="AV246" s="697"/>
      <c r="AW246" s="697"/>
      <c r="AX246" s="697"/>
      <c r="AY246" s="697"/>
      <c r="AZ246" s="697"/>
      <c r="BA246" s="697"/>
      <c r="BB246" s="697"/>
      <c r="BC246" s="697"/>
      <c r="BD246" s="364"/>
      <c r="BE246" s="364"/>
      <c r="BF246" s="364"/>
      <c r="BG246" s="364"/>
    </row>
    <row r="247" spans="2:59" ht="6" customHeight="1">
      <c r="B247" s="183"/>
      <c r="C247" s="183"/>
      <c r="D247" s="183"/>
      <c r="E247" s="183"/>
      <c r="F247" s="493"/>
      <c r="G247" s="493"/>
      <c r="H247" s="493"/>
      <c r="I247" s="493"/>
      <c r="J247" s="493"/>
      <c r="K247" s="493"/>
      <c r="L247" s="493"/>
      <c r="M247" s="493"/>
      <c r="N247" s="493"/>
      <c r="O247" s="493"/>
      <c r="P247" s="493"/>
      <c r="Q247" s="493"/>
      <c r="R247" s="493"/>
      <c r="S247" s="493"/>
      <c r="T247" s="281"/>
      <c r="U247" s="281"/>
      <c r="V247" s="281"/>
      <c r="W247" s="281"/>
      <c r="X247" s="281"/>
      <c r="Y247" s="281"/>
      <c r="Z247" s="281"/>
      <c r="AA247" s="281"/>
      <c r="AB247" s="281"/>
      <c r="AC247" s="281"/>
      <c r="AD247" s="281"/>
      <c r="AE247" s="281"/>
      <c r="AF247" s="281"/>
      <c r="AG247" s="281"/>
      <c r="AH247" s="698"/>
      <c r="AI247" s="698"/>
      <c r="AJ247" s="697"/>
      <c r="AK247" s="697"/>
      <c r="AL247" s="697"/>
      <c r="AM247" s="697"/>
      <c r="AN247" s="697"/>
      <c r="AO247" s="697"/>
      <c r="AP247" s="697"/>
      <c r="AQ247" s="697"/>
      <c r="AR247" s="697"/>
      <c r="AS247" s="697"/>
      <c r="AT247" s="697"/>
      <c r="AU247" s="697"/>
      <c r="AV247" s="697"/>
      <c r="AW247" s="697"/>
      <c r="AX247" s="697"/>
      <c r="AY247" s="697"/>
      <c r="AZ247" s="697"/>
      <c r="BA247" s="697"/>
      <c r="BB247" s="697"/>
      <c r="BC247" s="697"/>
      <c r="BD247" s="364"/>
      <c r="BE247" s="364"/>
      <c r="BF247" s="364"/>
      <c r="BG247" s="364"/>
    </row>
    <row r="248" spans="2:59" ht="12" customHeight="1">
      <c r="B248" s="183"/>
      <c r="C248" s="183"/>
      <c r="D248" s="183"/>
      <c r="E248" s="183"/>
      <c r="F248" s="493"/>
      <c r="G248" s="493"/>
      <c r="H248" s="493"/>
      <c r="I248" s="493"/>
      <c r="J248" s="493"/>
      <c r="K248" s="493"/>
      <c r="L248" s="493"/>
      <c r="M248" s="493"/>
      <c r="N248" s="493"/>
      <c r="O248" s="493"/>
      <c r="P248" s="493"/>
      <c r="Q248" s="493"/>
      <c r="R248" s="493"/>
      <c r="S248" s="493"/>
      <c r="T248" s="281"/>
      <c r="U248" s="281"/>
      <c r="V248" s="281"/>
      <c r="W248" s="281"/>
      <c r="X248" s="281"/>
      <c r="Y248" s="281"/>
      <c r="Z248" s="281"/>
      <c r="AA248" s="281"/>
      <c r="AB248" s="281"/>
      <c r="AC248" s="281"/>
      <c r="AD248" s="281"/>
      <c r="AE248" s="281"/>
      <c r="AF248" s="281"/>
      <c r="AG248" s="281"/>
      <c r="AH248" s="698"/>
      <c r="AI248" s="698"/>
      <c r="AJ248" s="697"/>
      <c r="AK248" s="697"/>
      <c r="AL248" s="697"/>
      <c r="AM248" s="697"/>
      <c r="AN248" s="697"/>
      <c r="AO248" s="697"/>
      <c r="AP248" s="697"/>
      <c r="AQ248" s="697"/>
      <c r="AR248" s="697"/>
      <c r="AS248" s="697"/>
      <c r="AT248" s="697"/>
      <c r="AU248" s="697"/>
      <c r="AV248" s="697"/>
      <c r="AW248" s="697"/>
      <c r="AX248" s="697"/>
      <c r="AY248" s="697"/>
      <c r="AZ248" s="697"/>
      <c r="BA248" s="697"/>
      <c r="BB248" s="697"/>
      <c r="BC248" s="697"/>
      <c r="BD248" s="364"/>
      <c r="BE248" s="364"/>
      <c r="BF248" s="364"/>
      <c r="BG248" s="364"/>
    </row>
    <row r="249" spans="2:59" ht="6" customHeight="1">
      <c r="B249" s="183"/>
      <c r="C249" s="183"/>
      <c r="D249" s="183"/>
      <c r="E249" s="183"/>
      <c r="F249" s="493"/>
      <c r="G249" s="493"/>
      <c r="H249" s="493"/>
      <c r="I249" s="493"/>
      <c r="J249" s="493"/>
      <c r="K249" s="493"/>
      <c r="L249" s="493"/>
      <c r="M249" s="493"/>
      <c r="N249" s="493"/>
      <c r="O249" s="493"/>
      <c r="P249" s="493"/>
      <c r="Q249" s="493"/>
      <c r="R249" s="493"/>
      <c r="S249" s="493"/>
      <c r="T249" s="281"/>
      <c r="U249" s="281"/>
      <c r="V249" s="281"/>
      <c r="W249" s="281"/>
      <c r="X249" s="281"/>
      <c r="Y249" s="281"/>
      <c r="Z249" s="281"/>
      <c r="AA249" s="281"/>
      <c r="AB249" s="281"/>
      <c r="AC249" s="281"/>
      <c r="AD249" s="281"/>
      <c r="AE249" s="281"/>
      <c r="AF249" s="281"/>
      <c r="AG249" s="281"/>
      <c r="AH249" s="698"/>
      <c r="AI249" s="698"/>
      <c r="AJ249" s="697"/>
      <c r="AK249" s="697"/>
      <c r="AL249" s="697"/>
      <c r="AM249" s="697"/>
      <c r="AN249" s="697"/>
      <c r="AO249" s="697"/>
      <c r="AP249" s="697"/>
      <c r="AQ249" s="697"/>
      <c r="AR249" s="697"/>
      <c r="AS249" s="697"/>
      <c r="AT249" s="697"/>
      <c r="AU249" s="697"/>
      <c r="AV249" s="697"/>
      <c r="AW249" s="697"/>
      <c r="AX249" s="697"/>
      <c r="AY249" s="697"/>
      <c r="AZ249" s="697"/>
      <c r="BA249" s="697"/>
      <c r="BB249" s="697"/>
      <c r="BC249" s="697"/>
      <c r="BD249" s="364"/>
      <c r="BE249" s="364"/>
      <c r="BF249" s="364"/>
      <c r="BG249" s="364"/>
    </row>
    <row r="250" spans="2:59" ht="6" customHeight="1">
      <c r="B250" s="183"/>
      <c r="C250" s="183"/>
      <c r="D250" s="183"/>
      <c r="E250" s="183"/>
      <c r="F250" s="493"/>
      <c r="G250" s="493"/>
      <c r="H250" s="493"/>
      <c r="I250" s="493"/>
      <c r="J250" s="493"/>
      <c r="K250" s="493"/>
      <c r="L250" s="493"/>
      <c r="M250" s="493"/>
      <c r="N250" s="493"/>
      <c r="O250" s="493"/>
      <c r="P250" s="493"/>
      <c r="Q250" s="493"/>
      <c r="R250" s="493"/>
      <c r="S250" s="493"/>
      <c r="T250" s="281"/>
      <c r="U250" s="281"/>
      <c r="V250" s="281"/>
      <c r="W250" s="281"/>
      <c r="X250" s="281"/>
      <c r="Y250" s="281"/>
      <c r="Z250" s="281"/>
      <c r="AA250" s="281"/>
      <c r="AB250" s="281"/>
      <c r="AC250" s="281"/>
      <c r="AD250" s="281"/>
      <c r="AE250" s="281"/>
      <c r="AF250" s="281"/>
      <c r="AG250" s="281"/>
      <c r="AH250" s="698"/>
      <c r="AI250" s="698"/>
      <c r="AJ250" s="697"/>
      <c r="AK250" s="697"/>
      <c r="AL250" s="697"/>
      <c r="AM250" s="697"/>
      <c r="AN250" s="697"/>
      <c r="AO250" s="697"/>
      <c r="AP250" s="697"/>
      <c r="AQ250" s="697"/>
      <c r="AR250" s="697"/>
      <c r="AS250" s="697"/>
      <c r="AT250" s="697"/>
      <c r="AU250" s="697"/>
      <c r="AV250" s="697"/>
      <c r="AW250" s="697"/>
      <c r="AX250" s="697"/>
      <c r="AY250" s="697"/>
      <c r="AZ250" s="697"/>
      <c r="BA250" s="697"/>
      <c r="BB250" s="697"/>
      <c r="BC250" s="697"/>
      <c r="BD250" s="364"/>
      <c r="BE250" s="364"/>
      <c r="BF250" s="364"/>
      <c r="BG250" s="364"/>
    </row>
    <row r="251" spans="2:59" ht="12" customHeight="1">
      <c r="B251" s="183"/>
      <c r="C251" s="183"/>
      <c r="D251" s="183"/>
      <c r="E251" s="183"/>
      <c r="F251" s="493"/>
      <c r="G251" s="493"/>
      <c r="H251" s="493"/>
      <c r="I251" s="493"/>
      <c r="J251" s="493"/>
      <c r="K251" s="493"/>
      <c r="L251" s="493"/>
      <c r="M251" s="493"/>
      <c r="N251" s="493"/>
      <c r="O251" s="493"/>
      <c r="P251" s="493"/>
      <c r="Q251" s="493"/>
      <c r="R251" s="493"/>
      <c r="S251" s="493"/>
      <c r="T251" s="281"/>
      <c r="U251" s="281"/>
      <c r="V251" s="281"/>
      <c r="W251" s="281"/>
      <c r="X251" s="281"/>
      <c r="Y251" s="281"/>
      <c r="Z251" s="281"/>
      <c r="AA251" s="281"/>
      <c r="AB251" s="281"/>
      <c r="AC251" s="281"/>
      <c r="AD251" s="281"/>
      <c r="AE251" s="281"/>
      <c r="AF251" s="281"/>
      <c r="AG251" s="281"/>
      <c r="AH251" s="698"/>
      <c r="AI251" s="698"/>
      <c r="AJ251" s="697"/>
      <c r="AK251" s="697"/>
      <c r="AL251" s="697"/>
      <c r="AM251" s="697"/>
      <c r="AN251" s="697"/>
      <c r="AO251" s="697"/>
      <c r="AP251" s="697"/>
      <c r="AQ251" s="697"/>
      <c r="AR251" s="697"/>
      <c r="AS251" s="697"/>
      <c r="AT251" s="697"/>
      <c r="AU251" s="697"/>
      <c r="AV251" s="697"/>
      <c r="AW251" s="697"/>
      <c r="AX251" s="697"/>
      <c r="AY251" s="697"/>
      <c r="AZ251" s="697"/>
      <c r="BA251" s="697"/>
      <c r="BB251" s="697"/>
      <c r="BC251" s="697"/>
      <c r="BD251" s="364"/>
      <c r="BE251" s="364"/>
      <c r="BF251" s="364"/>
      <c r="BG251" s="364"/>
    </row>
    <row r="252" spans="2:59" ht="6" customHeight="1">
      <c r="B252" s="183"/>
      <c r="C252" s="183"/>
      <c r="D252" s="183"/>
      <c r="E252" s="183"/>
      <c r="F252" s="493"/>
      <c r="G252" s="493"/>
      <c r="H252" s="493"/>
      <c r="I252" s="493"/>
      <c r="J252" s="493"/>
      <c r="K252" s="493"/>
      <c r="L252" s="493"/>
      <c r="M252" s="493"/>
      <c r="N252" s="493"/>
      <c r="O252" s="493"/>
      <c r="P252" s="493"/>
      <c r="Q252" s="493"/>
      <c r="R252" s="493"/>
      <c r="S252" s="493"/>
      <c r="T252" s="281"/>
      <c r="U252" s="281"/>
      <c r="V252" s="281"/>
      <c r="W252" s="281"/>
      <c r="X252" s="281"/>
      <c r="Y252" s="281"/>
      <c r="Z252" s="281"/>
      <c r="AA252" s="281"/>
      <c r="AB252" s="281"/>
      <c r="AC252" s="281"/>
      <c r="AD252" s="281"/>
      <c r="AE252" s="281"/>
      <c r="AF252" s="281"/>
      <c r="AG252" s="281"/>
      <c r="AH252" s="698"/>
      <c r="AI252" s="698"/>
      <c r="AJ252" s="697"/>
      <c r="AK252" s="697"/>
      <c r="AL252" s="697"/>
      <c r="AM252" s="697"/>
      <c r="AN252" s="697"/>
      <c r="AO252" s="697"/>
      <c r="AP252" s="697"/>
      <c r="AQ252" s="697"/>
      <c r="AR252" s="697"/>
      <c r="AS252" s="697"/>
      <c r="AT252" s="697"/>
      <c r="AU252" s="697"/>
      <c r="AV252" s="697"/>
      <c r="AW252" s="697"/>
      <c r="AX252" s="697"/>
      <c r="AY252" s="697"/>
      <c r="AZ252" s="697"/>
      <c r="BA252" s="697"/>
      <c r="BB252" s="697"/>
      <c r="BC252" s="697"/>
      <c r="BD252" s="364"/>
      <c r="BE252" s="364"/>
      <c r="BF252" s="364"/>
      <c r="BG252" s="364"/>
    </row>
    <row r="253" spans="2:59" ht="6" customHeight="1">
      <c r="B253" s="183"/>
      <c r="C253" s="183"/>
      <c r="D253" s="183"/>
      <c r="E253" s="183"/>
      <c r="F253" s="493"/>
      <c r="G253" s="493"/>
      <c r="H253" s="493"/>
      <c r="I253" s="493"/>
      <c r="J253" s="493"/>
      <c r="K253" s="493"/>
      <c r="L253" s="493"/>
      <c r="M253" s="493"/>
      <c r="N253" s="493"/>
      <c r="O253" s="493"/>
      <c r="P253" s="493"/>
      <c r="Q253" s="493"/>
      <c r="R253" s="493"/>
      <c r="S253" s="493"/>
      <c r="T253" s="281"/>
      <c r="U253" s="281"/>
      <c r="V253" s="281"/>
      <c r="W253" s="281"/>
      <c r="X253" s="281"/>
      <c r="Y253" s="281"/>
      <c r="Z253" s="281"/>
      <c r="AA253" s="281"/>
      <c r="AB253" s="281"/>
      <c r="AC253" s="281"/>
      <c r="AD253" s="281"/>
      <c r="AE253" s="281"/>
      <c r="AF253" s="281"/>
      <c r="AG253" s="281"/>
      <c r="AH253" s="698"/>
      <c r="AI253" s="698"/>
      <c r="AJ253" s="697"/>
      <c r="AK253" s="697"/>
      <c r="AL253" s="697"/>
      <c r="AM253" s="697"/>
      <c r="AN253" s="697"/>
      <c r="AO253" s="697"/>
      <c r="AP253" s="697"/>
      <c r="AQ253" s="697"/>
      <c r="AR253" s="697"/>
      <c r="AS253" s="697"/>
      <c r="AT253" s="697"/>
      <c r="AU253" s="697"/>
      <c r="AV253" s="697"/>
      <c r="AW253" s="697"/>
      <c r="AX253" s="697"/>
      <c r="AY253" s="697"/>
      <c r="AZ253" s="697"/>
      <c r="BA253" s="697"/>
      <c r="BB253" s="697"/>
      <c r="BC253" s="697"/>
      <c r="BD253" s="364"/>
      <c r="BE253" s="364"/>
      <c r="BF253" s="364"/>
      <c r="BG253" s="364"/>
    </row>
    <row r="254" spans="2:59" ht="12" customHeight="1">
      <c r="B254" s="183"/>
      <c r="C254" s="183"/>
      <c r="D254" s="183"/>
      <c r="E254" s="183"/>
      <c r="F254" s="493"/>
      <c r="G254" s="493"/>
      <c r="H254" s="493"/>
      <c r="I254" s="493"/>
      <c r="J254" s="493"/>
      <c r="K254" s="493"/>
      <c r="L254" s="493"/>
      <c r="M254" s="493"/>
      <c r="N254" s="493"/>
      <c r="O254" s="493"/>
      <c r="P254" s="493"/>
      <c r="Q254" s="493"/>
      <c r="R254" s="493"/>
      <c r="S254" s="493"/>
      <c r="T254" s="281"/>
      <c r="U254" s="281"/>
      <c r="V254" s="281"/>
      <c r="W254" s="281"/>
      <c r="X254" s="281"/>
      <c r="Y254" s="281"/>
      <c r="Z254" s="281"/>
      <c r="AA254" s="281"/>
      <c r="AB254" s="281"/>
      <c r="AC254" s="281"/>
      <c r="AD254" s="281"/>
      <c r="AE254" s="281"/>
      <c r="AF254" s="281"/>
      <c r="AG254" s="281"/>
      <c r="AH254" s="698"/>
      <c r="AI254" s="698"/>
      <c r="AJ254" s="697"/>
      <c r="AK254" s="697"/>
      <c r="AL254" s="697"/>
      <c r="AM254" s="697"/>
      <c r="AN254" s="697"/>
      <c r="AO254" s="697"/>
      <c r="AP254" s="697"/>
      <c r="AQ254" s="697"/>
      <c r="AR254" s="697"/>
      <c r="AS254" s="697"/>
      <c r="AT254" s="697"/>
      <c r="AU254" s="697"/>
      <c r="AV254" s="697"/>
      <c r="AW254" s="697"/>
      <c r="AX254" s="697"/>
      <c r="AY254" s="697"/>
      <c r="AZ254" s="697"/>
      <c r="BA254" s="697"/>
      <c r="BB254" s="697"/>
      <c r="BC254" s="697"/>
      <c r="BD254" s="364"/>
      <c r="BE254" s="364"/>
      <c r="BF254" s="364"/>
      <c r="BG254" s="364"/>
    </row>
    <row r="255" spans="2:59" ht="6" customHeight="1">
      <c r="B255" s="183"/>
      <c r="C255" s="183"/>
      <c r="D255" s="183"/>
      <c r="E255" s="183"/>
      <c r="F255" s="493"/>
      <c r="G255" s="493"/>
      <c r="H255" s="493"/>
      <c r="I255" s="493"/>
      <c r="J255" s="493"/>
      <c r="K255" s="493"/>
      <c r="L255" s="493"/>
      <c r="M255" s="493"/>
      <c r="N255" s="493"/>
      <c r="O255" s="493"/>
      <c r="P255" s="493"/>
      <c r="Q255" s="493"/>
      <c r="R255" s="493"/>
      <c r="S255" s="493"/>
      <c r="T255" s="281"/>
      <c r="U255" s="281"/>
      <c r="V255" s="281"/>
      <c r="W255" s="281"/>
      <c r="X255" s="281"/>
      <c r="Y255" s="281"/>
      <c r="Z255" s="281"/>
      <c r="AA255" s="281"/>
      <c r="AB255" s="281"/>
      <c r="AC255" s="281"/>
      <c r="AD255" s="281"/>
      <c r="AE255" s="281"/>
      <c r="AF255" s="281"/>
      <c r="AG255" s="281"/>
      <c r="AH255" s="698"/>
      <c r="AI255" s="698"/>
      <c r="AJ255" s="697"/>
      <c r="AK255" s="697"/>
      <c r="AL255" s="697"/>
      <c r="AM255" s="697"/>
      <c r="AN255" s="697"/>
      <c r="AO255" s="697"/>
      <c r="AP255" s="697"/>
      <c r="AQ255" s="697"/>
      <c r="AR255" s="697"/>
      <c r="AS255" s="697"/>
      <c r="AT255" s="697"/>
      <c r="AU255" s="697"/>
      <c r="AV255" s="697"/>
      <c r="AW255" s="697"/>
      <c r="AX255" s="697"/>
      <c r="AY255" s="697"/>
      <c r="AZ255" s="697"/>
      <c r="BA255" s="697"/>
      <c r="BB255" s="697"/>
      <c r="BC255" s="697"/>
      <c r="BD255" s="364"/>
      <c r="BE255" s="364"/>
      <c r="BF255" s="364"/>
      <c r="BG255" s="364"/>
    </row>
    <row r="256" spans="2:59" ht="6" customHeight="1">
      <c r="B256" s="183"/>
      <c r="C256" s="183"/>
      <c r="D256" s="183"/>
      <c r="E256" s="183"/>
      <c r="F256" s="493"/>
      <c r="G256" s="493"/>
      <c r="H256" s="493"/>
      <c r="I256" s="493"/>
      <c r="J256" s="493"/>
      <c r="K256" s="493"/>
      <c r="L256" s="493"/>
      <c r="M256" s="493"/>
      <c r="N256" s="493"/>
      <c r="O256" s="493"/>
      <c r="P256" s="493"/>
      <c r="Q256" s="493"/>
      <c r="R256" s="493"/>
      <c r="S256" s="493"/>
      <c r="T256" s="281"/>
      <c r="U256" s="281"/>
      <c r="V256" s="281"/>
      <c r="W256" s="281"/>
      <c r="X256" s="281"/>
      <c r="Y256" s="281"/>
      <c r="Z256" s="281"/>
      <c r="AA256" s="281"/>
      <c r="AB256" s="281"/>
      <c r="AC256" s="281"/>
      <c r="AD256" s="281"/>
      <c r="AE256" s="281"/>
      <c r="AF256" s="281"/>
      <c r="AG256" s="281"/>
      <c r="AH256" s="698"/>
      <c r="AI256" s="698"/>
      <c r="AJ256" s="697"/>
      <c r="AK256" s="697"/>
      <c r="AL256" s="697"/>
      <c r="AM256" s="697"/>
      <c r="AN256" s="697"/>
      <c r="AO256" s="697"/>
      <c r="AP256" s="697"/>
      <c r="AQ256" s="697"/>
      <c r="AR256" s="697"/>
      <c r="AS256" s="697"/>
      <c r="AT256" s="697"/>
      <c r="AU256" s="697"/>
      <c r="AV256" s="697"/>
      <c r="AW256" s="697"/>
      <c r="AX256" s="697"/>
      <c r="AY256" s="697"/>
      <c r="AZ256" s="697"/>
      <c r="BA256" s="697"/>
      <c r="BB256" s="697"/>
      <c r="BC256" s="697"/>
      <c r="BD256" s="364"/>
      <c r="BE256" s="364"/>
      <c r="BF256" s="364"/>
      <c r="BG256" s="364"/>
    </row>
    <row r="257" spans="2:59" ht="12" customHeight="1">
      <c r="B257" s="183"/>
      <c r="C257" s="183"/>
      <c r="D257" s="183"/>
      <c r="E257" s="183"/>
      <c r="F257" s="493"/>
      <c r="G257" s="493"/>
      <c r="H257" s="493"/>
      <c r="I257" s="493"/>
      <c r="J257" s="493"/>
      <c r="K257" s="493"/>
      <c r="L257" s="493"/>
      <c r="M257" s="493"/>
      <c r="N257" s="493"/>
      <c r="O257" s="493"/>
      <c r="P257" s="493"/>
      <c r="Q257" s="493"/>
      <c r="R257" s="493"/>
      <c r="S257" s="493"/>
      <c r="T257" s="281"/>
      <c r="U257" s="281"/>
      <c r="V257" s="281"/>
      <c r="W257" s="281"/>
      <c r="X257" s="281"/>
      <c r="Y257" s="281"/>
      <c r="Z257" s="281"/>
      <c r="AA257" s="281"/>
      <c r="AB257" s="281"/>
      <c r="AC257" s="281"/>
      <c r="AD257" s="281"/>
      <c r="AE257" s="281"/>
      <c r="AF257" s="281"/>
      <c r="AG257" s="281"/>
      <c r="AH257" s="698"/>
      <c r="AI257" s="698"/>
      <c r="AJ257" s="697"/>
      <c r="AK257" s="697"/>
      <c r="AL257" s="697"/>
      <c r="AM257" s="697"/>
      <c r="AN257" s="697"/>
      <c r="AO257" s="697"/>
      <c r="AP257" s="697"/>
      <c r="AQ257" s="697"/>
      <c r="AR257" s="697"/>
      <c r="AS257" s="697"/>
      <c r="AT257" s="697"/>
      <c r="AU257" s="697"/>
      <c r="AV257" s="697"/>
      <c r="AW257" s="697"/>
      <c r="AX257" s="697"/>
      <c r="AY257" s="697"/>
      <c r="AZ257" s="697"/>
      <c r="BA257" s="697"/>
      <c r="BB257" s="697"/>
      <c r="BC257" s="697"/>
      <c r="BD257" s="364"/>
      <c r="BE257" s="364"/>
      <c r="BF257" s="364"/>
      <c r="BG257" s="364"/>
    </row>
    <row r="258" spans="2:59" ht="6" customHeight="1">
      <c r="B258" s="183"/>
      <c r="C258" s="183"/>
      <c r="D258" s="183"/>
      <c r="E258" s="183"/>
      <c r="F258" s="493"/>
      <c r="G258" s="493"/>
      <c r="H258" s="493"/>
      <c r="I258" s="493"/>
      <c r="J258" s="493"/>
      <c r="K258" s="493"/>
      <c r="L258" s="493"/>
      <c r="M258" s="493"/>
      <c r="N258" s="493"/>
      <c r="O258" s="493"/>
      <c r="P258" s="493"/>
      <c r="Q258" s="493"/>
      <c r="R258" s="493"/>
      <c r="S258" s="493"/>
      <c r="T258" s="281"/>
      <c r="U258" s="281"/>
      <c r="V258" s="281"/>
      <c r="W258" s="281"/>
      <c r="X258" s="281"/>
      <c r="Y258" s="281"/>
      <c r="Z258" s="281"/>
      <c r="AA258" s="281"/>
      <c r="AB258" s="281"/>
      <c r="AC258" s="281"/>
      <c r="AD258" s="281"/>
      <c r="AE258" s="281"/>
      <c r="AF258" s="281"/>
      <c r="AG258" s="281"/>
      <c r="AH258" s="698"/>
      <c r="AI258" s="698"/>
      <c r="AJ258" s="697"/>
      <c r="AK258" s="697"/>
      <c r="AL258" s="697"/>
      <c r="AM258" s="697"/>
      <c r="AN258" s="697"/>
      <c r="AO258" s="697"/>
      <c r="AP258" s="697"/>
      <c r="AQ258" s="697"/>
      <c r="AR258" s="697"/>
      <c r="AS258" s="697"/>
      <c r="AT258" s="697"/>
      <c r="AU258" s="697"/>
      <c r="AV258" s="697"/>
      <c r="AW258" s="697"/>
      <c r="AX258" s="697"/>
      <c r="AY258" s="697"/>
      <c r="AZ258" s="697"/>
      <c r="BA258" s="697"/>
      <c r="BB258" s="697"/>
      <c r="BC258" s="697"/>
      <c r="BD258" s="364"/>
      <c r="BE258" s="364"/>
      <c r="BF258" s="364"/>
      <c r="BG258" s="364"/>
    </row>
    <row r="259" spans="2:59" ht="6" customHeight="1">
      <c r="B259" s="183"/>
      <c r="C259" s="183"/>
      <c r="D259" s="183"/>
      <c r="E259" s="183"/>
      <c r="F259" s="493"/>
      <c r="G259" s="493"/>
      <c r="H259" s="493"/>
      <c r="I259" s="493"/>
      <c r="J259" s="493"/>
      <c r="K259" s="493"/>
      <c r="L259" s="493"/>
      <c r="M259" s="493"/>
      <c r="N259" s="493"/>
      <c r="O259" s="493"/>
      <c r="P259" s="493"/>
      <c r="Q259" s="493"/>
      <c r="R259" s="493"/>
      <c r="S259" s="493"/>
      <c r="T259" s="281"/>
      <c r="U259" s="281"/>
      <c r="V259" s="281"/>
      <c r="W259" s="281"/>
      <c r="X259" s="281"/>
      <c r="Y259" s="281"/>
      <c r="Z259" s="281"/>
      <c r="AA259" s="281"/>
      <c r="AB259" s="281"/>
      <c r="AC259" s="281"/>
      <c r="AD259" s="281"/>
      <c r="AE259" s="281"/>
      <c r="AF259" s="281"/>
      <c r="AG259" s="281"/>
      <c r="AH259" s="698"/>
      <c r="AI259" s="698"/>
      <c r="AJ259" s="697"/>
      <c r="AK259" s="697"/>
      <c r="AL259" s="697"/>
      <c r="AM259" s="697"/>
      <c r="AN259" s="697"/>
      <c r="AO259" s="697"/>
      <c r="AP259" s="697"/>
      <c r="AQ259" s="697"/>
      <c r="AR259" s="697"/>
      <c r="AS259" s="697"/>
      <c r="AT259" s="697"/>
      <c r="AU259" s="697"/>
      <c r="AV259" s="697"/>
      <c r="AW259" s="697"/>
      <c r="AX259" s="697"/>
      <c r="AY259" s="697"/>
      <c r="AZ259" s="697"/>
      <c r="BA259" s="697"/>
      <c r="BB259" s="697"/>
      <c r="BC259" s="697"/>
      <c r="BD259" s="364"/>
      <c r="BE259" s="364"/>
      <c r="BF259" s="364"/>
      <c r="BG259" s="364"/>
    </row>
    <row r="260" spans="2:59" ht="12" customHeight="1">
      <c r="B260" s="183"/>
      <c r="C260" s="183"/>
      <c r="D260" s="183"/>
      <c r="E260" s="183"/>
      <c r="F260" s="493"/>
      <c r="G260" s="493"/>
      <c r="H260" s="493"/>
      <c r="I260" s="493"/>
      <c r="J260" s="493"/>
      <c r="K260" s="493"/>
      <c r="L260" s="493"/>
      <c r="M260" s="493"/>
      <c r="N260" s="493"/>
      <c r="O260" s="493"/>
      <c r="P260" s="493"/>
      <c r="Q260" s="493"/>
      <c r="R260" s="493"/>
      <c r="S260" s="493"/>
      <c r="T260" s="281"/>
      <c r="U260" s="281"/>
      <c r="V260" s="281"/>
      <c r="W260" s="281"/>
      <c r="X260" s="281"/>
      <c r="Y260" s="281"/>
      <c r="Z260" s="281"/>
      <c r="AA260" s="281"/>
      <c r="AB260" s="281"/>
      <c r="AC260" s="281"/>
      <c r="AD260" s="281"/>
      <c r="AE260" s="281"/>
      <c r="AF260" s="281"/>
      <c r="AG260" s="281"/>
      <c r="AH260" s="698"/>
      <c r="AI260" s="698"/>
      <c r="AJ260" s="697"/>
      <c r="AK260" s="697"/>
      <c r="AL260" s="697"/>
      <c r="AM260" s="697"/>
      <c r="AN260" s="697"/>
      <c r="AO260" s="697"/>
      <c r="AP260" s="697"/>
      <c r="AQ260" s="697"/>
      <c r="AR260" s="697"/>
      <c r="AS260" s="697"/>
      <c r="AT260" s="697"/>
      <c r="AU260" s="697"/>
      <c r="AV260" s="697"/>
      <c r="AW260" s="697"/>
      <c r="AX260" s="697"/>
      <c r="AY260" s="697"/>
      <c r="AZ260" s="697"/>
      <c r="BA260" s="697"/>
      <c r="BB260" s="697"/>
      <c r="BC260" s="697"/>
      <c r="BD260" s="364"/>
      <c r="BE260" s="364"/>
      <c r="BF260" s="364"/>
      <c r="BG260" s="364"/>
    </row>
    <row r="261" spans="2:59" ht="6" customHeight="1">
      <c r="B261" s="183"/>
      <c r="C261" s="183"/>
      <c r="D261" s="183"/>
      <c r="E261" s="183"/>
      <c r="F261" s="493"/>
      <c r="G261" s="493"/>
      <c r="H261" s="493"/>
      <c r="I261" s="493"/>
      <c r="J261" s="493"/>
      <c r="K261" s="493"/>
      <c r="L261" s="493"/>
      <c r="M261" s="493"/>
      <c r="N261" s="493"/>
      <c r="O261" s="493"/>
      <c r="P261" s="493"/>
      <c r="Q261" s="493"/>
      <c r="R261" s="493"/>
      <c r="S261" s="493"/>
      <c r="T261" s="281"/>
      <c r="U261" s="281"/>
      <c r="V261" s="281"/>
      <c r="W261" s="281"/>
      <c r="X261" s="281"/>
      <c r="Y261" s="281"/>
      <c r="Z261" s="281"/>
      <c r="AA261" s="281"/>
      <c r="AB261" s="281"/>
      <c r="AC261" s="281"/>
      <c r="AD261" s="281"/>
      <c r="AE261" s="281"/>
      <c r="AF261" s="281"/>
      <c r="AG261" s="281"/>
      <c r="AH261" s="698"/>
      <c r="AI261" s="698"/>
      <c r="AJ261" s="697"/>
      <c r="AK261" s="697"/>
      <c r="AL261" s="697"/>
      <c r="AM261" s="697"/>
      <c r="AN261" s="697"/>
      <c r="AO261" s="697"/>
      <c r="AP261" s="697"/>
      <c r="AQ261" s="697"/>
      <c r="AR261" s="697"/>
      <c r="AS261" s="697"/>
      <c r="AT261" s="697"/>
      <c r="AU261" s="697"/>
      <c r="AV261" s="697"/>
      <c r="AW261" s="697"/>
      <c r="AX261" s="697"/>
      <c r="AY261" s="697"/>
      <c r="AZ261" s="697"/>
      <c r="BA261" s="697"/>
      <c r="BB261" s="697"/>
      <c r="BC261" s="697"/>
      <c r="BD261" s="364"/>
      <c r="BE261" s="364"/>
      <c r="BF261" s="364"/>
      <c r="BG261" s="364"/>
    </row>
    <row r="262" spans="2:59" ht="6" customHeight="1">
      <c r="B262" s="183"/>
      <c r="C262" s="183"/>
      <c r="D262" s="183"/>
      <c r="E262" s="183"/>
      <c r="F262" s="493"/>
      <c r="G262" s="493"/>
      <c r="H262" s="493"/>
      <c r="I262" s="493"/>
      <c r="J262" s="493"/>
      <c r="K262" s="493"/>
      <c r="L262" s="493"/>
      <c r="M262" s="493"/>
      <c r="N262" s="493"/>
      <c r="O262" s="493"/>
      <c r="P262" s="493"/>
      <c r="Q262" s="493"/>
      <c r="R262" s="493"/>
      <c r="S262" s="493"/>
      <c r="T262" s="281"/>
      <c r="U262" s="281"/>
      <c r="V262" s="281"/>
      <c r="W262" s="281"/>
      <c r="X262" s="281"/>
      <c r="Y262" s="281"/>
      <c r="Z262" s="281"/>
      <c r="AA262" s="281"/>
      <c r="AB262" s="281"/>
      <c r="AC262" s="281"/>
      <c r="AD262" s="281"/>
      <c r="AE262" s="281"/>
      <c r="AF262" s="281"/>
      <c r="AG262" s="281"/>
      <c r="AH262" s="698"/>
      <c r="AI262" s="698"/>
      <c r="AJ262" s="697"/>
      <c r="AK262" s="697"/>
      <c r="AL262" s="697"/>
      <c r="AM262" s="697"/>
      <c r="AN262" s="697"/>
      <c r="AO262" s="697"/>
      <c r="AP262" s="697"/>
      <c r="AQ262" s="697"/>
      <c r="AR262" s="697"/>
      <c r="AS262" s="697"/>
      <c r="AT262" s="697"/>
      <c r="AU262" s="697"/>
      <c r="AV262" s="697"/>
      <c r="AW262" s="697"/>
      <c r="AX262" s="697"/>
      <c r="AY262" s="697"/>
      <c r="AZ262" s="697"/>
      <c r="BA262" s="697"/>
      <c r="BB262" s="697"/>
      <c r="BC262" s="697"/>
      <c r="BD262" s="364"/>
      <c r="BE262" s="364"/>
      <c r="BF262" s="364"/>
      <c r="BG262" s="364"/>
    </row>
    <row r="263" spans="2:59" ht="12" customHeight="1">
      <c r="B263" s="183"/>
      <c r="C263" s="183"/>
      <c r="D263" s="183"/>
      <c r="E263" s="183"/>
      <c r="F263" s="493"/>
      <c r="G263" s="493"/>
      <c r="H263" s="493"/>
      <c r="I263" s="493"/>
      <c r="J263" s="493"/>
      <c r="K263" s="493"/>
      <c r="L263" s="493"/>
      <c r="M263" s="493"/>
      <c r="N263" s="493"/>
      <c r="O263" s="493"/>
      <c r="P263" s="493"/>
      <c r="Q263" s="493"/>
      <c r="R263" s="493"/>
      <c r="S263" s="493"/>
      <c r="T263" s="281"/>
      <c r="U263" s="281"/>
      <c r="V263" s="281"/>
      <c r="W263" s="281"/>
      <c r="X263" s="281"/>
      <c r="Y263" s="281"/>
      <c r="Z263" s="281"/>
      <c r="AA263" s="281"/>
      <c r="AB263" s="281"/>
      <c r="AC263" s="281"/>
      <c r="AD263" s="281"/>
      <c r="AE263" s="281"/>
      <c r="AF263" s="281"/>
      <c r="AG263" s="281"/>
      <c r="AH263" s="698"/>
      <c r="AI263" s="698"/>
      <c r="AJ263" s="697"/>
      <c r="AK263" s="697"/>
      <c r="AL263" s="697"/>
      <c r="AM263" s="697"/>
      <c r="AN263" s="697"/>
      <c r="AO263" s="697"/>
      <c r="AP263" s="697"/>
      <c r="AQ263" s="697"/>
      <c r="AR263" s="697"/>
      <c r="AS263" s="697"/>
      <c r="AT263" s="697"/>
      <c r="AU263" s="697"/>
      <c r="AV263" s="697"/>
      <c r="AW263" s="697"/>
      <c r="AX263" s="697"/>
      <c r="AY263" s="697"/>
      <c r="AZ263" s="697"/>
      <c r="BA263" s="697"/>
      <c r="BB263" s="697"/>
      <c r="BC263" s="697"/>
      <c r="BD263" s="364"/>
      <c r="BE263" s="364"/>
      <c r="BF263" s="364"/>
      <c r="BG263" s="364"/>
    </row>
    <row r="264" spans="2:59" ht="6" customHeight="1">
      <c r="B264" s="183"/>
      <c r="C264" s="183"/>
      <c r="D264" s="183"/>
      <c r="E264" s="183"/>
      <c r="F264" s="493"/>
      <c r="G264" s="493"/>
      <c r="H264" s="493"/>
      <c r="I264" s="493"/>
      <c r="J264" s="493"/>
      <c r="K264" s="493"/>
      <c r="L264" s="493"/>
      <c r="M264" s="493"/>
      <c r="N264" s="493"/>
      <c r="O264" s="493"/>
      <c r="P264" s="493"/>
      <c r="Q264" s="493"/>
      <c r="R264" s="493"/>
      <c r="S264" s="493"/>
      <c r="T264" s="281"/>
      <c r="U264" s="281"/>
      <c r="V264" s="281"/>
      <c r="W264" s="281"/>
      <c r="X264" s="281"/>
      <c r="Y264" s="281"/>
      <c r="Z264" s="281"/>
      <c r="AA264" s="281"/>
      <c r="AB264" s="281"/>
      <c r="AC264" s="281"/>
      <c r="AD264" s="281"/>
      <c r="AE264" s="281"/>
      <c r="AF264" s="281"/>
      <c r="AG264" s="281"/>
      <c r="AH264" s="698"/>
      <c r="AI264" s="698"/>
      <c r="AJ264" s="697"/>
      <c r="AK264" s="697"/>
      <c r="AL264" s="697"/>
      <c r="AM264" s="697"/>
      <c r="AN264" s="697"/>
      <c r="AO264" s="697"/>
      <c r="AP264" s="697"/>
      <c r="AQ264" s="697"/>
      <c r="AR264" s="697"/>
      <c r="AS264" s="697"/>
      <c r="AT264" s="697"/>
      <c r="AU264" s="697"/>
      <c r="AV264" s="697"/>
      <c r="AW264" s="697"/>
      <c r="AX264" s="697"/>
      <c r="AY264" s="697"/>
      <c r="AZ264" s="697"/>
      <c r="BA264" s="697"/>
      <c r="BB264" s="697"/>
      <c r="BC264" s="697"/>
      <c r="BD264" s="364"/>
      <c r="BE264" s="364"/>
      <c r="BF264" s="364"/>
      <c r="BG264" s="364"/>
    </row>
    <row r="265" spans="2:59" ht="6" customHeight="1">
      <c r="B265" s="183"/>
      <c r="C265" s="183"/>
      <c r="D265" s="183"/>
      <c r="E265" s="183"/>
      <c r="F265" s="493"/>
      <c r="G265" s="493"/>
      <c r="H265" s="493"/>
      <c r="I265" s="493"/>
      <c r="J265" s="493"/>
      <c r="K265" s="493"/>
      <c r="L265" s="493"/>
      <c r="M265" s="493"/>
      <c r="N265" s="493"/>
      <c r="O265" s="493"/>
      <c r="P265" s="493"/>
      <c r="Q265" s="493"/>
      <c r="R265" s="493"/>
      <c r="S265" s="493"/>
      <c r="T265" s="281"/>
      <c r="U265" s="281"/>
      <c r="V265" s="281"/>
      <c r="W265" s="281"/>
      <c r="X265" s="281"/>
      <c r="Y265" s="281"/>
      <c r="Z265" s="281"/>
      <c r="AA265" s="281"/>
      <c r="AB265" s="281"/>
      <c r="AC265" s="281"/>
      <c r="AD265" s="281"/>
      <c r="AE265" s="281"/>
      <c r="AF265" s="281"/>
      <c r="AG265" s="281"/>
      <c r="AH265" s="698"/>
      <c r="AI265" s="698"/>
      <c r="AJ265" s="697"/>
      <c r="AK265" s="697"/>
      <c r="AL265" s="697"/>
      <c r="AM265" s="697"/>
      <c r="AN265" s="697"/>
      <c r="AO265" s="697"/>
      <c r="AP265" s="697"/>
      <c r="AQ265" s="697"/>
      <c r="AR265" s="697"/>
      <c r="AS265" s="697"/>
      <c r="AT265" s="697"/>
      <c r="AU265" s="697"/>
      <c r="AV265" s="697"/>
      <c r="AW265" s="697"/>
      <c r="AX265" s="697"/>
      <c r="AY265" s="697"/>
      <c r="AZ265" s="697"/>
      <c r="BA265" s="697"/>
      <c r="BB265" s="697"/>
      <c r="BC265" s="697"/>
      <c r="BD265" s="364"/>
      <c r="BE265" s="364"/>
      <c r="BF265" s="364"/>
      <c r="BG265" s="364"/>
    </row>
    <row r="266" spans="2:59" ht="12" customHeight="1">
      <c r="B266" s="183"/>
      <c r="C266" s="183"/>
      <c r="D266" s="183"/>
      <c r="E266" s="183"/>
      <c r="F266" s="493"/>
      <c r="G266" s="493"/>
      <c r="H266" s="493"/>
      <c r="I266" s="493"/>
      <c r="J266" s="493"/>
      <c r="K266" s="493"/>
      <c r="L266" s="493"/>
      <c r="M266" s="493"/>
      <c r="N266" s="493"/>
      <c r="O266" s="493"/>
      <c r="P266" s="493"/>
      <c r="Q266" s="493"/>
      <c r="R266" s="493"/>
      <c r="S266" s="493"/>
      <c r="T266" s="281"/>
      <c r="U266" s="281"/>
      <c r="V266" s="281"/>
      <c r="W266" s="281"/>
      <c r="X266" s="281"/>
      <c r="Y266" s="281"/>
      <c r="Z266" s="281"/>
      <c r="AA266" s="281"/>
      <c r="AB266" s="281"/>
      <c r="AC266" s="281"/>
      <c r="AD266" s="281"/>
      <c r="AE266" s="281"/>
      <c r="AF266" s="281"/>
      <c r="AG266" s="281"/>
      <c r="AH266" s="698"/>
      <c r="AI266" s="698"/>
      <c r="AJ266" s="697"/>
      <c r="AK266" s="697"/>
      <c r="AL266" s="697"/>
      <c r="AM266" s="697"/>
      <c r="AN266" s="697"/>
      <c r="AO266" s="697"/>
      <c r="AP266" s="697"/>
      <c r="AQ266" s="697"/>
      <c r="AR266" s="697"/>
      <c r="AS266" s="697"/>
      <c r="AT266" s="697"/>
      <c r="AU266" s="697"/>
      <c r="AV266" s="697"/>
      <c r="AW266" s="697"/>
      <c r="AX266" s="697"/>
      <c r="AY266" s="697"/>
      <c r="AZ266" s="697"/>
      <c r="BA266" s="697"/>
      <c r="BB266" s="697"/>
      <c r="BC266" s="697"/>
      <c r="BD266" s="364"/>
      <c r="BE266" s="364"/>
      <c r="BF266" s="364"/>
      <c r="BG266" s="364"/>
    </row>
    <row r="267" spans="2:59" ht="6" customHeight="1">
      <c r="B267" s="183"/>
      <c r="C267" s="183"/>
      <c r="D267" s="183"/>
      <c r="E267" s="183"/>
      <c r="F267" s="493"/>
      <c r="G267" s="493"/>
      <c r="H267" s="493"/>
      <c r="I267" s="493"/>
      <c r="J267" s="493"/>
      <c r="K267" s="493"/>
      <c r="L267" s="493"/>
      <c r="M267" s="493"/>
      <c r="N267" s="493"/>
      <c r="O267" s="493"/>
      <c r="P267" s="493"/>
      <c r="Q267" s="493"/>
      <c r="R267" s="493"/>
      <c r="S267" s="493"/>
      <c r="T267" s="281"/>
      <c r="U267" s="281"/>
      <c r="V267" s="281"/>
      <c r="W267" s="281"/>
      <c r="X267" s="281"/>
      <c r="Y267" s="281"/>
      <c r="Z267" s="281"/>
      <c r="AA267" s="281"/>
      <c r="AB267" s="281"/>
      <c r="AC267" s="281"/>
      <c r="AD267" s="281"/>
      <c r="AE267" s="281"/>
      <c r="AF267" s="281"/>
      <c r="AG267" s="281"/>
      <c r="AH267" s="698"/>
      <c r="AI267" s="698"/>
      <c r="AJ267" s="697"/>
      <c r="AK267" s="697"/>
      <c r="AL267" s="697"/>
      <c r="AM267" s="697"/>
      <c r="AN267" s="697"/>
      <c r="AO267" s="697"/>
      <c r="AP267" s="697"/>
      <c r="AQ267" s="697"/>
      <c r="AR267" s="697"/>
      <c r="AS267" s="697"/>
      <c r="AT267" s="697"/>
      <c r="AU267" s="697"/>
      <c r="AV267" s="697"/>
      <c r="AW267" s="697"/>
      <c r="AX267" s="697"/>
      <c r="AY267" s="697"/>
      <c r="AZ267" s="697"/>
      <c r="BA267" s="697"/>
      <c r="BB267" s="697"/>
      <c r="BC267" s="697"/>
      <c r="BD267" s="364"/>
      <c r="BE267" s="364"/>
      <c r="BF267" s="364"/>
      <c r="BG267" s="364"/>
    </row>
    <row r="268" spans="2:59" ht="6" customHeight="1">
      <c r="B268" s="183"/>
      <c r="C268" s="183"/>
      <c r="D268" s="183"/>
      <c r="E268" s="183"/>
      <c r="F268" s="493"/>
      <c r="G268" s="493"/>
      <c r="H268" s="493"/>
      <c r="I268" s="493"/>
      <c r="J268" s="493"/>
      <c r="K268" s="493"/>
      <c r="L268" s="493"/>
      <c r="M268" s="493"/>
      <c r="N268" s="493"/>
      <c r="O268" s="493"/>
      <c r="P268" s="493"/>
      <c r="Q268" s="493"/>
      <c r="R268" s="493"/>
      <c r="S268" s="493"/>
      <c r="T268" s="281"/>
      <c r="U268" s="281"/>
      <c r="V268" s="281"/>
      <c r="W268" s="281"/>
      <c r="X268" s="281"/>
      <c r="Y268" s="281"/>
      <c r="Z268" s="281"/>
      <c r="AA268" s="281"/>
      <c r="AB268" s="281"/>
      <c r="AC268" s="281"/>
      <c r="AD268" s="281"/>
      <c r="AE268" s="281"/>
      <c r="AF268" s="281"/>
      <c r="AG268" s="281"/>
      <c r="AH268" s="698"/>
      <c r="AI268" s="698"/>
      <c r="AJ268" s="697"/>
      <c r="AK268" s="697"/>
      <c r="AL268" s="697"/>
      <c r="AM268" s="697"/>
      <c r="AN268" s="697"/>
      <c r="AO268" s="697"/>
      <c r="AP268" s="697"/>
      <c r="AQ268" s="697"/>
      <c r="AR268" s="697"/>
      <c r="AS268" s="697"/>
      <c r="AT268" s="697"/>
      <c r="AU268" s="697"/>
      <c r="AV268" s="697"/>
      <c r="AW268" s="697"/>
      <c r="AX268" s="697"/>
      <c r="AY268" s="697"/>
      <c r="AZ268" s="697"/>
      <c r="BA268" s="697"/>
      <c r="BB268" s="697"/>
      <c r="BC268" s="697"/>
      <c r="BD268" s="364"/>
      <c r="BE268" s="364"/>
      <c r="BF268" s="364"/>
      <c r="BG268" s="364"/>
    </row>
    <row r="269" spans="2:59" ht="12" customHeight="1">
      <c r="B269" s="183"/>
      <c r="C269" s="183"/>
      <c r="D269" s="183"/>
      <c r="E269" s="183"/>
      <c r="F269" s="493"/>
      <c r="G269" s="493"/>
      <c r="H269" s="493"/>
      <c r="I269" s="493"/>
      <c r="J269" s="493"/>
      <c r="K269" s="493"/>
      <c r="L269" s="493"/>
      <c r="M269" s="493"/>
      <c r="N269" s="493"/>
      <c r="O269" s="493"/>
      <c r="P269" s="493"/>
      <c r="Q269" s="493"/>
      <c r="R269" s="493"/>
      <c r="S269" s="493"/>
      <c r="T269" s="281"/>
      <c r="U269" s="281"/>
      <c r="V269" s="281"/>
      <c r="W269" s="281"/>
      <c r="X269" s="281"/>
      <c r="Y269" s="281"/>
      <c r="Z269" s="281"/>
      <c r="AA269" s="281"/>
      <c r="AB269" s="281"/>
      <c r="AC269" s="281"/>
      <c r="AD269" s="281"/>
      <c r="AE269" s="281"/>
      <c r="AF269" s="281"/>
      <c r="AG269" s="281"/>
      <c r="AH269" s="698"/>
      <c r="AI269" s="698"/>
      <c r="AJ269" s="697"/>
      <c r="AK269" s="697"/>
      <c r="AL269" s="697"/>
      <c r="AM269" s="697"/>
      <c r="AN269" s="697"/>
      <c r="AO269" s="697"/>
      <c r="AP269" s="697"/>
      <c r="AQ269" s="697"/>
      <c r="AR269" s="697"/>
      <c r="AS269" s="697"/>
      <c r="AT269" s="697"/>
      <c r="AU269" s="697"/>
      <c r="AV269" s="697"/>
      <c r="AW269" s="697"/>
      <c r="AX269" s="697"/>
      <c r="AY269" s="697"/>
      <c r="AZ269" s="697"/>
      <c r="BA269" s="697"/>
      <c r="BB269" s="697"/>
      <c r="BC269" s="697"/>
      <c r="BD269" s="364"/>
      <c r="BE269" s="364"/>
      <c r="BF269" s="364"/>
      <c r="BG269" s="364"/>
    </row>
    <row r="270" spans="2:59" ht="6" customHeight="1">
      <c r="B270" s="183"/>
      <c r="C270" s="183"/>
      <c r="D270" s="183"/>
      <c r="E270" s="183"/>
      <c r="F270" s="493"/>
      <c r="G270" s="493"/>
      <c r="H270" s="493"/>
      <c r="I270" s="493"/>
      <c r="J270" s="493"/>
      <c r="K270" s="493"/>
      <c r="L270" s="493"/>
      <c r="M270" s="493"/>
      <c r="N270" s="493"/>
      <c r="O270" s="493"/>
      <c r="P270" s="493"/>
      <c r="Q270" s="493"/>
      <c r="R270" s="493"/>
      <c r="S270" s="493"/>
      <c r="T270" s="281"/>
      <c r="U270" s="281"/>
      <c r="V270" s="281"/>
      <c r="W270" s="281"/>
      <c r="X270" s="281"/>
      <c r="Y270" s="281"/>
      <c r="Z270" s="281"/>
      <c r="AA270" s="281"/>
      <c r="AB270" s="281"/>
      <c r="AC270" s="281"/>
      <c r="AD270" s="281"/>
      <c r="AE270" s="281"/>
      <c r="AF270" s="281"/>
      <c r="AG270" s="281"/>
      <c r="AH270" s="698"/>
      <c r="AI270" s="698"/>
      <c r="AJ270" s="697"/>
      <c r="AK270" s="697"/>
      <c r="AL270" s="697"/>
      <c r="AM270" s="697"/>
      <c r="AN270" s="697"/>
      <c r="AO270" s="697"/>
      <c r="AP270" s="697"/>
      <c r="AQ270" s="697"/>
      <c r="AR270" s="697"/>
      <c r="AS270" s="697"/>
      <c r="AT270" s="697"/>
      <c r="AU270" s="697"/>
      <c r="AV270" s="697"/>
      <c r="AW270" s="697"/>
      <c r="AX270" s="697"/>
      <c r="AY270" s="697"/>
      <c r="AZ270" s="697"/>
      <c r="BA270" s="697"/>
      <c r="BB270" s="697"/>
      <c r="BC270" s="697"/>
      <c r="BD270" s="364"/>
      <c r="BE270" s="364"/>
      <c r="BF270" s="364"/>
      <c r="BG270" s="364"/>
    </row>
    <row r="271" spans="2:59" ht="6" customHeight="1">
      <c r="B271" s="183"/>
      <c r="C271" s="183"/>
      <c r="D271" s="183"/>
      <c r="E271" s="183"/>
      <c r="F271" s="493"/>
      <c r="G271" s="493"/>
      <c r="H271" s="493"/>
      <c r="I271" s="493"/>
      <c r="J271" s="493"/>
      <c r="K271" s="493"/>
      <c r="L271" s="493"/>
      <c r="M271" s="493"/>
      <c r="N271" s="493"/>
      <c r="O271" s="493"/>
      <c r="P271" s="493"/>
      <c r="Q271" s="493"/>
      <c r="R271" s="493"/>
      <c r="S271" s="493"/>
      <c r="T271" s="281"/>
      <c r="U271" s="281"/>
      <c r="V271" s="281"/>
      <c r="W271" s="281"/>
      <c r="X271" s="281"/>
      <c r="Y271" s="281"/>
      <c r="Z271" s="281"/>
      <c r="AA271" s="281"/>
      <c r="AB271" s="281"/>
      <c r="AC271" s="281"/>
      <c r="AD271" s="281"/>
      <c r="AE271" s="281"/>
      <c r="AF271" s="281"/>
      <c r="AG271" s="281"/>
      <c r="AH271" s="698"/>
      <c r="AI271" s="698"/>
      <c r="AJ271" s="697"/>
      <c r="AK271" s="697"/>
      <c r="AL271" s="697"/>
      <c r="AM271" s="697"/>
      <c r="AN271" s="697"/>
      <c r="AO271" s="697"/>
      <c r="AP271" s="697"/>
      <c r="AQ271" s="697"/>
      <c r="AR271" s="697"/>
      <c r="AS271" s="697"/>
      <c r="AT271" s="697"/>
      <c r="AU271" s="697"/>
      <c r="AV271" s="697"/>
      <c r="AW271" s="697"/>
      <c r="AX271" s="697"/>
      <c r="AY271" s="697"/>
      <c r="AZ271" s="697"/>
      <c r="BA271" s="697"/>
      <c r="BB271" s="697"/>
      <c r="BC271" s="697"/>
      <c r="BD271" s="364"/>
      <c r="BE271" s="364"/>
      <c r="BF271" s="364"/>
      <c r="BG271" s="364"/>
    </row>
    <row r="272" spans="2:59" ht="12" customHeight="1">
      <c r="B272" s="183"/>
      <c r="C272" s="183"/>
      <c r="D272" s="183"/>
      <c r="E272" s="183"/>
      <c r="F272" s="493"/>
      <c r="G272" s="493"/>
      <c r="H272" s="493"/>
      <c r="I272" s="493"/>
      <c r="J272" s="493"/>
      <c r="K272" s="493"/>
      <c r="L272" s="493"/>
      <c r="M272" s="493"/>
      <c r="N272" s="493"/>
      <c r="O272" s="493"/>
      <c r="P272" s="493"/>
      <c r="Q272" s="493"/>
      <c r="R272" s="493"/>
      <c r="S272" s="493"/>
      <c r="T272" s="281"/>
      <c r="U272" s="281"/>
      <c r="V272" s="281"/>
      <c r="W272" s="281"/>
      <c r="X272" s="281"/>
      <c r="Y272" s="281"/>
      <c r="Z272" s="281"/>
      <c r="AA272" s="281"/>
      <c r="AB272" s="281"/>
      <c r="AC272" s="281"/>
      <c r="AD272" s="281"/>
      <c r="AE272" s="281"/>
      <c r="AF272" s="281"/>
      <c r="AG272" s="281"/>
      <c r="AH272" s="698"/>
      <c r="AI272" s="698"/>
      <c r="AJ272" s="697"/>
      <c r="AK272" s="697"/>
      <c r="AL272" s="697"/>
      <c r="AM272" s="697"/>
      <c r="AN272" s="697"/>
      <c r="AO272" s="697"/>
      <c r="AP272" s="697"/>
      <c r="AQ272" s="697"/>
      <c r="AR272" s="697"/>
      <c r="AS272" s="697"/>
      <c r="AT272" s="697"/>
      <c r="AU272" s="697"/>
      <c r="AV272" s="697"/>
      <c r="AW272" s="697"/>
      <c r="AX272" s="697"/>
      <c r="AY272" s="697"/>
      <c r="AZ272" s="697"/>
      <c r="BA272" s="697"/>
      <c r="BB272" s="697"/>
      <c r="BC272" s="697"/>
      <c r="BD272" s="364"/>
      <c r="BE272" s="364"/>
      <c r="BF272" s="364"/>
      <c r="BG272" s="364"/>
    </row>
    <row r="273" spans="2:59" ht="6" customHeight="1">
      <c r="B273" s="183"/>
      <c r="C273" s="183"/>
      <c r="D273" s="183"/>
      <c r="E273" s="183"/>
      <c r="F273" s="493"/>
      <c r="G273" s="493"/>
      <c r="H273" s="493"/>
      <c r="I273" s="493"/>
      <c r="J273" s="493"/>
      <c r="K273" s="493"/>
      <c r="L273" s="493"/>
      <c r="M273" s="493"/>
      <c r="N273" s="493"/>
      <c r="O273" s="493"/>
      <c r="P273" s="493"/>
      <c r="Q273" s="493"/>
      <c r="R273" s="493"/>
      <c r="S273" s="493"/>
      <c r="T273" s="281"/>
      <c r="U273" s="281"/>
      <c r="V273" s="281"/>
      <c r="W273" s="281"/>
      <c r="X273" s="281"/>
      <c r="Y273" s="281"/>
      <c r="Z273" s="281"/>
      <c r="AA273" s="281"/>
      <c r="AB273" s="281"/>
      <c r="AC273" s="281"/>
      <c r="AD273" s="281"/>
      <c r="AE273" s="281"/>
      <c r="AF273" s="281"/>
      <c r="AG273" s="281"/>
      <c r="AH273" s="698"/>
      <c r="AI273" s="698"/>
      <c r="AJ273" s="697"/>
      <c r="AK273" s="697"/>
      <c r="AL273" s="697"/>
      <c r="AM273" s="697"/>
      <c r="AN273" s="697"/>
      <c r="AO273" s="697"/>
      <c r="AP273" s="697"/>
      <c r="AQ273" s="697"/>
      <c r="AR273" s="697"/>
      <c r="AS273" s="697"/>
      <c r="AT273" s="697"/>
      <c r="AU273" s="697"/>
      <c r="AV273" s="697"/>
      <c r="AW273" s="697"/>
      <c r="AX273" s="697"/>
      <c r="AY273" s="697"/>
      <c r="AZ273" s="697"/>
      <c r="BA273" s="697"/>
      <c r="BB273" s="697"/>
      <c r="BC273" s="697"/>
      <c r="BD273" s="364"/>
      <c r="BE273" s="364"/>
      <c r="BF273" s="364"/>
      <c r="BG273" s="364"/>
    </row>
    <row r="274" spans="2:59" ht="6" customHeight="1">
      <c r="B274" s="183"/>
      <c r="C274" s="183"/>
      <c r="D274" s="183"/>
      <c r="E274" s="183"/>
      <c r="F274" s="493"/>
      <c r="G274" s="493"/>
      <c r="H274" s="493"/>
      <c r="I274" s="493"/>
      <c r="J274" s="493"/>
      <c r="K274" s="493"/>
      <c r="L274" s="493"/>
      <c r="M274" s="493"/>
      <c r="N274" s="493"/>
      <c r="O274" s="493"/>
      <c r="P274" s="493"/>
      <c r="Q274" s="493"/>
      <c r="R274" s="493"/>
      <c r="S274" s="493"/>
      <c r="T274" s="281"/>
      <c r="U274" s="281"/>
      <c r="V274" s="281"/>
      <c r="W274" s="281"/>
      <c r="X274" s="281"/>
      <c r="Y274" s="281"/>
      <c r="Z274" s="281"/>
      <c r="AA274" s="281"/>
      <c r="AB274" s="281"/>
      <c r="AC274" s="281"/>
      <c r="AD274" s="281"/>
      <c r="AE274" s="281"/>
      <c r="AF274" s="281"/>
      <c r="AG274" s="281"/>
      <c r="AH274" s="698"/>
      <c r="AI274" s="698"/>
      <c r="AJ274" s="697"/>
      <c r="AK274" s="697"/>
      <c r="AL274" s="697"/>
      <c r="AM274" s="697"/>
      <c r="AN274" s="697"/>
      <c r="AO274" s="697"/>
      <c r="AP274" s="697"/>
      <c r="AQ274" s="697"/>
      <c r="AR274" s="697"/>
      <c r="AS274" s="697"/>
      <c r="AT274" s="697"/>
      <c r="AU274" s="697"/>
      <c r="AV274" s="697"/>
      <c r="AW274" s="697"/>
      <c r="AX274" s="697"/>
      <c r="AY274" s="697"/>
      <c r="AZ274" s="697"/>
      <c r="BA274" s="697"/>
      <c r="BB274" s="697"/>
      <c r="BC274" s="697"/>
      <c r="BD274" s="364"/>
      <c r="BE274" s="364"/>
      <c r="BF274" s="364"/>
      <c r="BG274" s="364"/>
    </row>
    <row r="275" spans="2:59" ht="12" customHeight="1">
      <c r="B275" s="183"/>
      <c r="C275" s="183"/>
      <c r="D275" s="183"/>
      <c r="E275" s="183"/>
      <c r="F275" s="493"/>
      <c r="G275" s="493"/>
      <c r="H275" s="493"/>
      <c r="I275" s="493"/>
      <c r="J275" s="493"/>
      <c r="K275" s="493"/>
      <c r="L275" s="493"/>
      <c r="M275" s="493"/>
      <c r="N275" s="493"/>
      <c r="O275" s="493"/>
      <c r="P275" s="493"/>
      <c r="Q275" s="493"/>
      <c r="R275" s="493"/>
      <c r="S275" s="493"/>
      <c r="T275" s="281"/>
      <c r="U275" s="281"/>
      <c r="V275" s="281"/>
      <c r="W275" s="281"/>
      <c r="X275" s="281"/>
      <c r="Y275" s="281"/>
      <c r="Z275" s="281"/>
      <c r="AA275" s="281"/>
      <c r="AB275" s="281"/>
      <c r="AC275" s="281"/>
      <c r="AD275" s="281"/>
      <c r="AE275" s="281"/>
      <c r="AF275" s="281"/>
      <c r="AG275" s="281"/>
      <c r="AH275" s="698"/>
      <c r="AI275" s="698"/>
      <c r="AJ275" s="697"/>
      <c r="AK275" s="697"/>
      <c r="AL275" s="697"/>
      <c r="AM275" s="697"/>
      <c r="AN275" s="697"/>
      <c r="AO275" s="697"/>
      <c r="AP275" s="697"/>
      <c r="AQ275" s="697"/>
      <c r="AR275" s="697"/>
      <c r="AS275" s="697"/>
      <c r="AT275" s="697"/>
      <c r="AU275" s="697"/>
      <c r="AV275" s="697"/>
      <c r="AW275" s="697"/>
      <c r="AX275" s="697"/>
      <c r="AY275" s="697"/>
      <c r="AZ275" s="697"/>
      <c r="BA275" s="697"/>
      <c r="BB275" s="697"/>
      <c r="BC275" s="697"/>
      <c r="BD275" s="364"/>
      <c r="BE275" s="364"/>
      <c r="BF275" s="364"/>
      <c r="BG275" s="364"/>
    </row>
    <row r="276" spans="2:59" ht="6" customHeight="1">
      <c r="B276" s="183"/>
      <c r="C276" s="183"/>
      <c r="D276" s="183"/>
      <c r="E276" s="183"/>
      <c r="F276" s="493"/>
      <c r="G276" s="493"/>
      <c r="H276" s="493"/>
      <c r="I276" s="493"/>
      <c r="J276" s="493"/>
      <c r="K276" s="493"/>
      <c r="L276" s="493"/>
      <c r="M276" s="493"/>
      <c r="N276" s="493"/>
      <c r="O276" s="493"/>
      <c r="P276" s="493"/>
      <c r="Q276" s="493"/>
      <c r="R276" s="493"/>
      <c r="S276" s="493"/>
      <c r="T276" s="281"/>
      <c r="U276" s="281"/>
      <c r="V276" s="281"/>
      <c r="W276" s="281"/>
      <c r="X276" s="281"/>
      <c r="Y276" s="281"/>
      <c r="Z276" s="281"/>
      <c r="AA276" s="281"/>
      <c r="AB276" s="281"/>
      <c r="AC276" s="281"/>
      <c r="AD276" s="281"/>
      <c r="AE276" s="281"/>
      <c r="AF276" s="281"/>
      <c r="AG276" s="281"/>
      <c r="AH276" s="698"/>
      <c r="AI276" s="698"/>
      <c r="AJ276" s="697"/>
      <c r="AK276" s="697"/>
      <c r="AL276" s="697"/>
      <c r="AM276" s="697"/>
      <c r="AN276" s="697"/>
      <c r="AO276" s="697"/>
      <c r="AP276" s="697"/>
      <c r="AQ276" s="697"/>
      <c r="AR276" s="697"/>
      <c r="AS276" s="697"/>
      <c r="AT276" s="697"/>
      <c r="AU276" s="697"/>
      <c r="AV276" s="697"/>
      <c r="AW276" s="697"/>
      <c r="AX276" s="697"/>
      <c r="AY276" s="697"/>
      <c r="AZ276" s="697"/>
      <c r="BA276" s="697"/>
      <c r="BB276" s="697"/>
      <c r="BC276" s="697"/>
      <c r="BD276" s="364"/>
      <c r="BE276" s="364"/>
      <c r="BF276" s="364"/>
      <c r="BG276" s="364"/>
    </row>
    <row r="277" spans="2:59" ht="6" customHeight="1">
      <c r="B277" s="183"/>
      <c r="C277" s="183"/>
      <c r="D277" s="183"/>
      <c r="E277" s="183"/>
      <c r="F277" s="493"/>
      <c r="G277" s="493"/>
      <c r="H277" s="493"/>
      <c r="I277" s="493"/>
      <c r="J277" s="493"/>
      <c r="K277" s="493"/>
      <c r="L277" s="493"/>
      <c r="M277" s="493"/>
      <c r="N277" s="493"/>
      <c r="O277" s="493"/>
      <c r="P277" s="493"/>
      <c r="Q277" s="493"/>
      <c r="R277" s="493"/>
      <c r="S277" s="493"/>
      <c r="T277" s="281"/>
      <c r="U277" s="281"/>
      <c r="V277" s="281"/>
      <c r="W277" s="281"/>
      <c r="X277" s="281"/>
      <c r="Y277" s="281"/>
      <c r="Z277" s="281"/>
      <c r="AA277" s="281"/>
      <c r="AB277" s="281"/>
      <c r="AC277" s="281"/>
      <c r="AD277" s="281"/>
      <c r="AE277" s="281"/>
      <c r="AF277" s="281"/>
      <c r="AG277" s="281"/>
      <c r="AH277" s="698"/>
      <c r="AI277" s="698"/>
      <c r="AJ277" s="697"/>
      <c r="AK277" s="697"/>
      <c r="AL277" s="697"/>
      <c r="AM277" s="697"/>
      <c r="AN277" s="697"/>
      <c r="AO277" s="697"/>
      <c r="AP277" s="697"/>
      <c r="AQ277" s="697"/>
      <c r="AR277" s="697"/>
      <c r="AS277" s="697"/>
      <c r="AT277" s="697"/>
      <c r="AU277" s="697"/>
      <c r="AV277" s="697"/>
      <c r="AW277" s="697"/>
      <c r="AX277" s="697"/>
      <c r="AY277" s="697"/>
      <c r="AZ277" s="697"/>
      <c r="BA277" s="697"/>
      <c r="BB277" s="697"/>
      <c r="BC277" s="697"/>
      <c r="BD277" s="364"/>
      <c r="BE277" s="364"/>
      <c r="BF277" s="364"/>
      <c r="BG277" s="364"/>
    </row>
    <row r="278" spans="2:59" ht="12" customHeight="1">
      <c r="B278" s="183"/>
      <c r="C278" s="183"/>
      <c r="D278" s="183"/>
      <c r="E278" s="183"/>
      <c r="F278" s="493"/>
      <c r="G278" s="493"/>
      <c r="H278" s="493"/>
      <c r="I278" s="493"/>
      <c r="J278" s="493"/>
      <c r="K278" s="493"/>
      <c r="L278" s="493"/>
      <c r="M278" s="493"/>
      <c r="N278" s="493"/>
      <c r="O278" s="493"/>
      <c r="P278" s="493"/>
      <c r="Q278" s="493"/>
      <c r="R278" s="493"/>
      <c r="S278" s="493"/>
      <c r="T278" s="281"/>
      <c r="U278" s="281"/>
      <c r="V278" s="281"/>
      <c r="W278" s="281"/>
      <c r="X278" s="281"/>
      <c r="Y278" s="281"/>
      <c r="Z278" s="281"/>
      <c r="AA278" s="281"/>
      <c r="AB278" s="281"/>
      <c r="AC278" s="281"/>
      <c r="AD278" s="281"/>
      <c r="AE278" s="281"/>
      <c r="AF278" s="281"/>
      <c r="AG278" s="281"/>
      <c r="AH278" s="698"/>
      <c r="AI278" s="698"/>
      <c r="AJ278" s="697"/>
      <c r="AK278" s="697"/>
      <c r="AL278" s="697"/>
      <c r="AM278" s="697"/>
      <c r="AN278" s="697"/>
      <c r="AO278" s="697"/>
      <c r="AP278" s="697"/>
      <c r="AQ278" s="697"/>
      <c r="AR278" s="697"/>
      <c r="AS278" s="697"/>
      <c r="AT278" s="697"/>
      <c r="AU278" s="697"/>
      <c r="AV278" s="697"/>
      <c r="AW278" s="697"/>
      <c r="AX278" s="697"/>
      <c r="AY278" s="697"/>
      <c r="AZ278" s="697"/>
      <c r="BA278" s="697"/>
      <c r="BB278" s="697"/>
      <c r="BC278" s="697"/>
      <c r="BD278" s="364"/>
      <c r="BE278" s="364"/>
      <c r="BF278" s="364"/>
      <c r="BG278" s="364"/>
    </row>
    <row r="279" spans="2:59" ht="6" customHeight="1">
      <c r="B279" s="183"/>
      <c r="C279" s="183"/>
      <c r="D279" s="183"/>
      <c r="E279" s="183"/>
      <c r="F279" s="493"/>
      <c r="G279" s="493"/>
      <c r="H279" s="493"/>
      <c r="I279" s="493"/>
      <c r="J279" s="493"/>
      <c r="K279" s="493"/>
      <c r="L279" s="493"/>
      <c r="M279" s="493"/>
      <c r="N279" s="493"/>
      <c r="O279" s="493"/>
      <c r="P279" s="493"/>
      <c r="Q279" s="493"/>
      <c r="R279" s="493"/>
      <c r="S279" s="493"/>
      <c r="T279" s="281"/>
      <c r="U279" s="281"/>
      <c r="V279" s="281"/>
      <c r="W279" s="281"/>
      <c r="X279" s="281"/>
      <c r="Y279" s="281"/>
      <c r="Z279" s="281"/>
      <c r="AA279" s="281"/>
      <c r="AB279" s="281"/>
      <c r="AC279" s="281"/>
      <c r="AD279" s="281"/>
      <c r="AE279" s="281"/>
      <c r="AF279" s="281"/>
      <c r="AG279" s="281"/>
      <c r="AH279" s="698"/>
      <c r="AI279" s="698"/>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364"/>
      <c r="BE279" s="364"/>
      <c r="BF279" s="364"/>
      <c r="BG279" s="364"/>
    </row>
    <row r="280" spans="2:59" ht="6" customHeight="1">
      <c r="B280" s="183"/>
      <c r="C280" s="183"/>
      <c r="D280" s="183"/>
      <c r="E280" s="183"/>
      <c r="F280" s="493"/>
      <c r="G280" s="493"/>
      <c r="H280" s="493"/>
      <c r="I280" s="493"/>
      <c r="J280" s="493"/>
      <c r="K280" s="493"/>
      <c r="L280" s="493"/>
      <c r="M280" s="493"/>
      <c r="N280" s="493"/>
      <c r="O280" s="493"/>
      <c r="P280" s="493"/>
      <c r="Q280" s="493"/>
      <c r="R280" s="493"/>
      <c r="S280" s="493"/>
      <c r="T280" s="281"/>
      <c r="U280" s="281"/>
      <c r="V280" s="281"/>
      <c r="W280" s="281"/>
      <c r="X280" s="281"/>
      <c r="Y280" s="281"/>
      <c r="Z280" s="281"/>
      <c r="AA280" s="281"/>
      <c r="AB280" s="281"/>
      <c r="AC280" s="281"/>
      <c r="AD280" s="281"/>
      <c r="AE280" s="281"/>
      <c r="AF280" s="281"/>
      <c r="AG280" s="281"/>
      <c r="AH280" s="698"/>
      <c r="AI280" s="698"/>
      <c r="AJ280" s="697"/>
      <c r="AK280" s="697"/>
      <c r="AL280" s="697"/>
      <c r="AM280" s="697"/>
      <c r="AN280" s="697"/>
      <c r="AO280" s="697"/>
      <c r="AP280" s="697"/>
      <c r="AQ280" s="697"/>
      <c r="AR280" s="697"/>
      <c r="AS280" s="697"/>
      <c r="AT280" s="697"/>
      <c r="AU280" s="697"/>
      <c r="AV280" s="697"/>
      <c r="AW280" s="697"/>
      <c r="AX280" s="697"/>
      <c r="AY280" s="697"/>
      <c r="AZ280" s="697"/>
      <c r="BA280" s="697"/>
      <c r="BB280" s="697"/>
      <c r="BC280" s="697"/>
      <c r="BD280" s="364"/>
      <c r="BE280" s="364"/>
      <c r="BF280" s="364"/>
      <c r="BG280" s="364"/>
    </row>
    <row r="281" spans="2:59" ht="12" customHeight="1">
      <c r="B281" s="183"/>
      <c r="C281" s="183"/>
      <c r="D281" s="183"/>
      <c r="E281" s="183"/>
      <c r="F281" s="493"/>
      <c r="G281" s="493"/>
      <c r="H281" s="493"/>
      <c r="I281" s="493"/>
      <c r="J281" s="493"/>
      <c r="K281" s="493"/>
      <c r="L281" s="493"/>
      <c r="M281" s="493"/>
      <c r="N281" s="493"/>
      <c r="O281" s="493"/>
      <c r="P281" s="493"/>
      <c r="Q281" s="493"/>
      <c r="R281" s="493"/>
      <c r="S281" s="493"/>
      <c r="T281" s="281"/>
      <c r="U281" s="281"/>
      <c r="V281" s="281"/>
      <c r="W281" s="281"/>
      <c r="X281" s="281"/>
      <c r="Y281" s="281"/>
      <c r="Z281" s="281"/>
      <c r="AA281" s="281"/>
      <c r="AB281" s="281"/>
      <c r="AC281" s="281"/>
      <c r="AD281" s="281"/>
      <c r="AE281" s="281"/>
      <c r="AF281" s="281"/>
      <c r="AG281" s="281"/>
      <c r="AH281" s="698"/>
      <c r="AI281" s="698"/>
      <c r="AJ281" s="697"/>
      <c r="AK281" s="697"/>
      <c r="AL281" s="697"/>
      <c r="AM281" s="697"/>
      <c r="AN281" s="697"/>
      <c r="AO281" s="697"/>
      <c r="AP281" s="697"/>
      <c r="AQ281" s="697"/>
      <c r="AR281" s="697"/>
      <c r="AS281" s="697"/>
      <c r="AT281" s="697"/>
      <c r="AU281" s="697"/>
      <c r="AV281" s="697"/>
      <c r="AW281" s="697"/>
      <c r="AX281" s="697"/>
      <c r="AY281" s="697"/>
      <c r="AZ281" s="697"/>
      <c r="BA281" s="697"/>
      <c r="BB281" s="697"/>
      <c r="BC281" s="697"/>
      <c r="BD281" s="364"/>
      <c r="BE281" s="364"/>
      <c r="BF281" s="364"/>
      <c r="BG281" s="364"/>
    </row>
    <row r="282" spans="2:59" ht="6" customHeight="1">
      <c r="B282" s="183"/>
      <c r="C282" s="183"/>
      <c r="D282" s="183"/>
      <c r="E282" s="183"/>
      <c r="F282" s="493"/>
      <c r="G282" s="493"/>
      <c r="H282" s="493"/>
      <c r="I282" s="493"/>
      <c r="J282" s="493"/>
      <c r="K282" s="493"/>
      <c r="L282" s="493"/>
      <c r="M282" s="493"/>
      <c r="N282" s="493"/>
      <c r="O282" s="493"/>
      <c r="P282" s="493"/>
      <c r="Q282" s="493"/>
      <c r="R282" s="493"/>
      <c r="S282" s="493"/>
      <c r="T282" s="281"/>
      <c r="U282" s="281"/>
      <c r="V282" s="281"/>
      <c r="W282" s="281"/>
      <c r="X282" s="281"/>
      <c r="Y282" s="281"/>
      <c r="Z282" s="281"/>
      <c r="AA282" s="281"/>
      <c r="AB282" s="281"/>
      <c r="AC282" s="281"/>
      <c r="AD282" s="281"/>
      <c r="AE282" s="281"/>
      <c r="AF282" s="281"/>
      <c r="AG282" s="281"/>
      <c r="AH282" s="698"/>
      <c r="AI282" s="698"/>
      <c r="AJ282" s="697"/>
      <c r="AK282" s="697"/>
      <c r="AL282" s="697"/>
      <c r="AM282" s="697"/>
      <c r="AN282" s="697"/>
      <c r="AO282" s="697"/>
      <c r="AP282" s="697"/>
      <c r="AQ282" s="697"/>
      <c r="AR282" s="697"/>
      <c r="AS282" s="697"/>
      <c r="AT282" s="697"/>
      <c r="AU282" s="697"/>
      <c r="AV282" s="697"/>
      <c r="AW282" s="697"/>
      <c r="AX282" s="697"/>
      <c r="AY282" s="697"/>
      <c r="AZ282" s="697"/>
      <c r="BA282" s="697"/>
      <c r="BB282" s="697"/>
      <c r="BC282" s="697"/>
      <c r="BD282" s="364"/>
      <c r="BE282" s="364"/>
      <c r="BF282" s="364"/>
      <c r="BG282" s="364"/>
    </row>
    <row r="283" spans="2:59" ht="6" customHeight="1">
      <c r="B283" s="183"/>
      <c r="C283" s="183"/>
      <c r="D283" s="183"/>
      <c r="E283" s="183"/>
      <c r="F283" s="493"/>
      <c r="G283" s="493"/>
      <c r="H283" s="493"/>
      <c r="I283" s="493"/>
      <c r="J283" s="493"/>
      <c r="K283" s="493"/>
      <c r="L283" s="493"/>
      <c r="M283" s="493"/>
      <c r="N283" s="493"/>
      <c r="O283" s="493"/>
      <c r="P283" s="493"/>
      <c r="Q283" s="493"/>
      <c r="R283" s="493"/>
      <c r="S283" s="493"/>
      <c r="T283" s="281"/>
      <c r="U283" s="281"/>
      <c r="V283" s="281"/>
      <c r="W283" s="281"/>
      <c r="X283" s="281"/>
      <c r="Y283" s="281"/>
      <c r="Z283" s="281"/>
      <c r="AA283" s="281"/>
      <c r="AB283" s="281"/>
      <c r="AC283" s="281"/>
      <c r="AD283" s="281"/>
      <c r="AE283" s="281"/>
      <c r="AF283" s="281"/>
      <c r="AG283" s="281"/>
      <c r="AH283" s="698"/>
      <c r="AI283" s="698"/>
      <c r="AJ283" s="697"/>
      <c r="AK283" s="697"/>
      <c r="AL283" s="697"/>
      <c r="AM283" s="697"/>
      <c r="AN283" s="697"/>
      <c r="AO283" s="697"/>
      <c r="AP283" s="697"/>
      <c r="AQ283" s="697"/>
      <c r="AR283" s="697"/>
      <c r="AS283" s="697"/>
      <c r="AT283" s="697"/>
      <c r="AU283" s="697"/>
      <c r="AV283" s="697"/>
      <c r="AW283" s="697"/>
      <c r="AX283" s="697"/>
      <c r="AY283" s="697"/>
      <c r="AZ283" s="697"/>
      <c r="BA283" s="697"/>
      <c r="BB283" s="697"/>
      <c r="BC283" s="697"/>
      <c r="BD283" s="364"/>
      <c r="BE283" s="364"/>
      <c r="BF283" s="364"/>
      <c r="BG283" s="364"/>
    </row>
    <row r="284" spans="2:59" ht="12" customHeight="1">
      <c r="B284" s="183"/>
      <c r="C284" s="183"/>
      <c r="D284" s="183"/>
      <c r="E284" s="183"/>
      <c r="F284" s="493"/>
      <c r="G284" s="493"/>
      <c r="H284" s="493"/>
      <c r="I284" s="493"/>
      <c r="J284" s="493"/>
      <c r="K284" s="493"/>
      <c r="L284" s="493"/>
      <c r="M284" s="493"/>
      <c r="N284" s="493"/>
      <c r="O284" s="493"/>
      <c r="P284" s="493"/>
      <c r="Q284" s="493"/>
      <c r="R284" s="493"/>
      <c r="S284" s="493"/>
      <c r="T284" s="281"/>
      <c r="U284" s="281"/>
      <c r="V284" s="281"/>
      <c r="W284" s="281"/>
      <c r="X284" s="281"/>
      <c r="Y284" s="281"/>
      <c r="Z284" s="281"/>
      <c r="AA284" s="281"/>
      <c r="AB284" s="281"/>
      <c r="AC284" s="281"/>
      <c r="AD284" s="281"/>
      <c r="AE284" s="281"/>
      <c r="AF284" s="281"/>
      <c r="AG284" s="281"/>
      <c r="AH284" s="698"/>
      <c r="AI284" s="698"/>
      <c r="AJ284" s="697"/>
      <c r="AK284" s="697"/>
      <c r="AL284" s="697"/>
      <c r="AM284" s="697"/>
      <c r="AN284" s="697"/>
      <c r="AO284" s="697"/>
      <c r="AP284" s="697"/>
      <c r="AQ284" s="697"/>
      <c r="AR284" s="697"/>
      <c r="AS284" s="697"/>
      <c r="AT284" s="697"/>
      <c r="AU284" s="697"/>
      <c r="AV284" s="697"/>
      <c r="AW284" s="697"/>
      <c r="AX284" s="697"/>
      <c r="AY284" s="697"/>
      <c r="AZ284" s="697"/>
      <c r="BA284" s="697"/>
      <c r="BB284" s="697"/>
      <c r="BC284" s="697"/>
      <c r="BD284" s="364"/>
      <c r="BE284" s="364"/>
      <c r="BF284" s="364"/>
      <c r="BG284" s="364"/>
    </row>
    <row r="285" spans="2:59" ht="6" customHeight="1">
      <c r="B285" s="183"/>
      <c r="C285" s="183"/>
      <c r="D285" s="183"/>
      <c r="E285" s="183"/>
      <c r="F285" s="493"/>
      <c r="G285" s="493"/>
      <c r="H285" s="493"/>
      <c r="I285" s="493"/>
      <c r="J285" s="493"/>
      <c r="K285" s="493"/>
      <c r="L285" s="493"/>
      <c r="M285" s="493"/>
      <c r="N285" s="493"/>
      <c r="O285" s="493"/>
      <c r="P285" s="493"/>
      <c r="Q285" s="493"/>
      <c r="R285" s="493"/>
      <c r="S285" s="493"/>
      <c r="T285" s="281"/>
      <c r="U285" s="281"/>
      <c r="V285" s="281"/>
      <c r="W285" s="281"/>
      <c r="X285" s="281"/>
      <c r="Y285" s="281"/>
      <c r="Z285" s="281"/>
      <c r="AA285" s="281"/>
      <c r="AB285" s="281"/>
      <c r="AC285" s="281"/>
      <c r="AD285" s="281"/>
      <c r="AE285" s="281"/>
      <c r="AF285" s="281"/>
      <c r="AG285" s="281"/>
      <c r="AH285" s="698"/>
      <c r="AI285" s="698"/>
      <c r="AJ285" s="697"/>
      <c r="AK285" s="697"/>
      <c r="AL285" s="697"/>
      <c r="AM285" s="697"/>
      <c r="AN285" s="697"/>
      <c r="AO285" s="697"/>
      <c r="AP285" s="697"/>
      <c r="AQ285" s="697"/>
      <c r="AR285" s="697"/>
      <c r="AS285" s="697"/>
      <c r="AT285" s="697"/>
      <c r="AU285" s="697"/>
      <c r="AV285" s="697"/>
      <c r="AW285" s="697"/>
      <c r="AX285" s="697"/>
      <c r="AY285" s="697"/>
      <c r="AZ285" s="697"/>
      <c r="BA285" s="697"/>
      <c r="BB285" s="697"/>
      <c r="BC285" s="697"/>
      <c r="BD285" s="364"/>
      <c r="BE285" s="364"/>
      <c r="BF285" s="364"/>
      <c r="BG285" s="364"/>
    </row>
    <row r="286" spans="2:59" ht="6" customHeight="1">
      <c r="B286" s="183"/>
      <c r="C286" s="183"/>
      <c r="D286" s="183"/>
      <c r="E286" s="183"/>
      <c r="F286" s="493"/>
      <c r="G286" s="493"/>
      <c r="H286" s="493"/>
      <c r="I286" s="493"/>
      <c r="J286" s="493"/>
      <c r="K286" s="493"/>
      <c r="L286" s="493"/>
      <c r="M286" s="493"/>
      <c r="N286" s="493"/>
      <c r="O286" s="493"/>
      <c r="P286" s="493"/>
      <c r="Q286" s="493"/>
      <c r="R286" s="493"/>
      <c r="S286" s="493"/>
      <c r="T286" s="281"/>
      <c r="U286" s="281"/>
      <c r="V286" s="281"/>
      <c r="W286" s="281"/>
      <c r="X286" s="281"/>
      <c r="Y286" s="281"/>
      <c r="Z286" s="281"/>
      <c r="AA286" s="281"/>
      <c r="AB286" s="281"/>
      <c r="AC286" s="281"/>
      <c r="AD286" s="281"/>
      <c r="AE286" s="281"/>
      <c r="AF286" s="281"/>
      <c r="AG286" s="281"/>
      <c r="AH286" s="698"/>
      <c r="AI286" s="698"/>
      <c r="AJ286" s="697"/>
      <c r="AK286" s="697"/>
      <c r="AL286" s="697"/>
      <c r="AM286" s="697"/>
      <c r="AN286" s="697"/>
      <c r="AO286" s="697"/>
      <c r="AP286" s="697"/>
      <c r="AQ286" s="697"/>
      <c r="AR286" s="697"/>
      <c r="AS286" s="697"/>
      <c r="AT286" s="697"/>
      <c r="AU286" s="697"/>
      <c r="AV286" s="697"/>
      <c r="AW286" s="697"/>
      <c r="AX286" s="697"/>
      <c r="AY286" s="697"/>
      <c r="AZ286" s="697"/>
      <c r="BA286" s="697"/>
      <c r="BB286" s="697"/>
      <c r="BC286" s="697"/>
      <c r="BD286" s="364"/>
      <c r="BE286" s="364"/>
      <c r="BF286" s="364"/>
      <c r="BG286" s="364"/>
    </row>
    <row r="287" spans="2:59" ht="12" customHeight="1">
      <c r="B287" s="183"/>
      <c r="C287" s="183"/>
      <c r="D287" s="183"/>
      <c r="E287" s="183"/>
      <c r="F287" s="493"/>
      <c r="G287" s="493"/>
      <c r="H287" s="493"/>
      <c r="I287" s="493"/>
      <c r="J287" s="493"/>
      <c r="K287" s="493"/>
      <c r="L287" s="493"/>
      <c r="M287" s="493"/>
      <c r="N287" s="493"/>
      <c r="O287" s="493"/>
      <c r="P287" s="493"/>
      <c r="Q287" s="493"/>
      <c r="R287" s="493"/>
      <c r="S287" s="493"/>
      <c r="T287" s="281"/>
      <c r="U287" s="281"/>
      <c r="V287" s="281"/>
      <c r="W287" s="281"/>
      <c r="X287" s="281"/>
      <c r="Y287" s="281"/>
      <c r="Z287" s="281"/>
      <c r="AA287" s="281"/>
      <c r="AB287" s="281"/>
      <c r="AC287" s="281"/>
      <c r="AD287" s="281"/>
      <c r="AE287" s="281"/>
      <c r="AF287" s="281"/>
      <c r="AG287" s="281"/>
      <c r="AH287" s="698"/>
      <c r="AI287" s="698"/>
      <c r="AJ287" s="697"/>
      <c r="AK287" s="697"/>
      <c r="AL287" s="697"/>
      <c r="AM287" s="697"/>
      <c r="AN287" s="697"/>
      <c r="AO287" s="697"/>
      <c r="AP287" s="697"/>
      <c r="AQ287" s="697"/>
      <c r="AR287" s="697"/>
      <c r="AS287" s="697"/>
      <c r="AT287" s="697"/>
      <c r="AU287" s="697"/>
      <c r="AV287" s="697"/>
      <c r="AW287" s="697"/>
      <c r="AX287" s="697"/>
      <c r="AY287" s="697"/>
      <c r="AZ287" s="697"/>
      <c r="BA287" s="697"/>
      <c r="BB287" s="697"/>
      <c r="BC287" s="697"/>
      <c r="BD287" s="364"/>
      <c r="BE287" s="364"/>
      <c r="BF287" s="364"/>
      <c r="BG287" s="364"/>
    </row>
    <row r="288" spans="2:59" ht="6" customHeight="1">
      <c r="B288" s="183"/>
      <c r="C288" s="183"/>
      <c r="D288" s="183"/>
      <c r="E288" s="183"/>
      <c r="F288" s="493"/>
      <c r="G288" s="493"/>
      <c r="H288" s="493"/>
      <c r="I288" s="493"/>
      <c r="J288" s="493"/>
      <c r="K288" s="493"/>
      <c r="L288" s="493"/>
      <c r="M288" s="493"/>
      <c r="N288" s="493"/>
      <c r="O288" s="493"/>
      <c r="P288" s="493"/>
      <c r="Q288" s="493"/>
      <c r="R288" s="493"/>
      <c r="S288" s="493"/>
      <c r="T288" s="281"/>
      <c r="U288" s="281"/>
      <c r="V288" s="281"/>
      <c r="W288" s="281"/>
      <c r="X288" s="281"/>
      <c r="Y288" s="281"/>
      <c r="Z288" s="281"/>
      <c r="AA288" s="281"/>
      <c r="AB288" s="281"/>
      <c r="AC288" s="281"/>
      <c r="AD288" s="281"/>
      <c r="AE288" s="281"/>
      <c r="AF288" s="281"/>
      <c r="AG288" s="281"/>
      <c r="AH288" s="698"/>
      <c r="AI288" s="698"/>
      <c r="AJ288" s="697"/>
      <c r="AK288" s="697"/>
      <c r="AL288" s="697"/>
      <c r="AM288" s="697"/>
      <c r="AN288" s="697"/>
      <c r="AO288" s="697"/>
      <c r="AP288" s="697"/>
      <c r="AQ288" s="697"/>
      <c r="AR288" s="697"/>
      <c r="AS288" s="697"/>
      <c r="AT288" s="697"/>
      <c r="AU288" s="697"/>
      <c r="AV288" s="697"/>
      <c r="AW288" s="697"/>
      <c r="AX288" s="697"/>
      <c r="AY288" s="697"/>
      <c r="AZ288" s="697"/>
      <c r="BA288" s="697"/>
      <c r="BB288" s="697"/>
      <c r="BC288" s="697"/>
      <c r="BD288" s="364"/>
      <c r="BE288" s="364"/>
      <c r="BF288" s="364"/>
      <c r="BG288" s="364"/>
    </row>
    <row r="289" spans="2:59" ht="6" customHeight="1">
      <c r="B289" s="183"/>
      <c r="C289" s="183"/>
      <c r="D289" s="183"/>
      <c r="E289" s="183"/>
      <c r="F289" s="493"/>
      <c r="G289" s="493"/>
      <c r="H289" s="493"/>
      <c r="I289" s="493"/>
      <c r="J289" s="493"/>
      <c r="K289" s="493"/>
      <c r="L289" s="493"/>
      <c r="M289" s="493"/>
      <c r="N289" s="493"/>
      <c r="O289" s="493"/>
      <c r="P289" s="493"/>
      <c r="Q289" s="493"/>
      <c r="R289" s="493"/>
      <c r="S289" s="493"/>
      <c r="T289" s="281"/>
      <c r="U289" s="281"/>
      <c r="V289" s="281"/>
      <c r="W289" s="281"/>
      <c r="X289" s="281"/>
      <c r="Y289" s="281"/>
      <c r="Z289" s="281"/>
      <c r="AA289" s="281"/>
      <c r="AB289" s="281"/>
      <c r="AC289" s="281"/>
      <c r="AD289" s="281"/>
      <c r="AE289" s="281"/>
      <c r="AF289" s="281"/>
      <c r="AG289" s="281"/>
      <c r="AH289" s="698"/>
      <c r="AI289" s="698"/>
      <c r="AJ289" s="697"/>
      <c r="AK289" s="697"/>
      <c r="AL289" s="697"/>
      <c r="AM289" s="697"/>
      <c r="AN289" s="697"/>
      <c r="AO289" s="697"/>
      <c r="AP289" s="697"/>
      <c r="AQ289" s="697"/>
      <c r="AR289" s="697"/>
      <c r="AS289" s="697"/>
      <c r="AT289" s="697"/>
      <c r="AU289" s="697"/>
      <c r="AV289" s="697"/>
      <c r="AW289" s="697"/>
      <c r="AX289" s="697"/>
      <c r="AY289" s="697"/>
      <c r="AZ289" s="697"/>
      <c r="BA289" s="697"/>
      <c r="BB289" s="697"/>
      <c r="BC289" s="697"/>
      <c r="BD289" s="364"/>
      <c r="BE289" s="364"/>
      <c r="BF289" s="364"/>
      <c r="BG289" s="364"/>
    </row>
    <row r="290" spans="2:59" ht="12" customHeight="1">
      <c r="B290" s="183"/>
      <c r="C290" s="183"/>
      <c r="D290" s="183"/>
      <c r="E290" s="183"/>
      <c r="F290" s="493"/>
      <c r="G290" s="493"/>
      <c r="H290" s="493"/>
      <c r="I290" s="493"/>
      <c r="J290" s="493"/>
      <c r="K290" s="493"/>
      <c r="L290" s="493"/>
      <c r="M290" s="493"/>
      <c r="N290" s="493"/>
      <c r="O290" s="493"/>
      <c r="P290" s="493"/>
      <c r="Q290" s="493"/>
      <c r="R290" s="493"/>
      <c r="S290" s="493"/>
      <c r="T290" s="281"/>
      <c r="U290" s="281"/>
      <c r="V290" s="281"/>
      <c r="W290" s="281"/>
      <c r="X290" s="281"/>
      <c r="Y290" s="281"/>
      <c r="Z290" s="281"/>
      <c r="AA290" s="281"/>
      <c r="AB290" s="281"/>
      <c r="AC290" s="281"/>
      <c r="AD290" s="281"/>
      <c r="AE290" s="281"/>
      <c r="AF290" s="281"/>
      <c r="AG290" s="281"/>
      <c r="AH290" s="698"/>
      <c r="AI290" s="698"/>
      <c r="AJ290" s="697"/>
      <c r="AK290" s="697"/>
      <c r="AL290" s="697"/>
      <c r="AM290" s="697"/>
      <c r="AN290" s="697"/>
      <c r="AO290" s="697"/>
      <c r="AP290" s="697"/>
      <c r="AQ290" s="697"/>
      <c r="AR290" s="697"/>
      <c r="AS290" s="697"/>
      <c r="AT290" s="697"/>
      <c r="AU290" s="697"/>
      <c r="AV290" s="697"/>
      <c r="AW290" s="697"/>
      <c r="AX290" s="697"/>
      <c r="AY290" s="697"/>
      <c r="AZ290" s="697"/>
      <c r="BA290" s="697"/>
      <c r="BB290" s="697"/>
      <c r="BC290" s="697"/>
      <c r="BD290" s="364"/>
      <c r="BE290" s="364"/>
      <c r="BF290" s="364"/>
      <c r="BG290" s="364"/>
    </row>
    <row r="291" spans="2:59" ht="6" customHeight="1">
      <c r="B291" s="740"/>
      <c r="C291" s="740"/>
      <c r="D291" s="740"/>
      <c r="E291" s="740"/>
      <c r="F291" s="740"/>
      <c r="G291" s="740"/>
      <c r="H291" s="740"/>
      <c r="I291" s="740"/>
      <c r="J291" s="740"/>
      <c r="K291" s="740"/>
      <c r="L291" s="740"/>
      <c r="M291" s="740"/>
      <c r="N291" s="740"/>
      <c r="O291" s="740"/>
      <c r="P291" s="740"/>
      <c r="Q291" s="740"/>
      <c r="R291" s="740"/>
      <c r="S291" s="740"/>
      <c r="T291" s="740"/>
      <c r="U291" s="740"/>
      <c r="V291" s="740"/>
      <c r="W291" s="740"/>
      <c r="X291" s="740"/>
      <c r="Y291" s="740"/>
      <c r="Z291" s="740"/>
      <c r="AA291" s="740"/>
      <c r="AB291" s="740"/>
      <c r="AC291" s="740"/>
      <c r="AD291" s="740"/>
      <c r="AE291" s="740"/>
      <c r="AF291" s="740"/>
      <c r="AG291" s="740"/>
      <c r="AH291" s="740"/>
      <c r="AI291" s="740"/>
      <c r="AJ291" s="740"/>
      <c r="AK291" s="740"/>
      <c r="AL291" s="740"/>
      <c r="AM291" s="740"/>
      <c r="AN291" s="740"/>
      <c r="AO291" s="740"/>
      <c r="AP291" s="740"/>
      <c r="AQ291" s="740"/>
      <c r="AR291" s="740"/>
      <c r="AS291" s="740"/>
      <c r="AT291" s="740"/>
      <c r="AU291" s="740"/>
      <c r="AV291" s="697"/>
      <c r="AW291" s="697"/>
      <c r="AX291" s="697"/>
      <c r="AY291" s="697"/>
      <c r="AZ291" s="697"/>
      <c r="BA291" s="697"/>
      <c r="BB291" s="697"/>
      <c r="BC291" s="697"/>
    </row>
    <row r="292" spans="2:59" ht="6" customHeight="1">
      <c r="B292" s="740"/>
      <c r="C292" s="740"/>
      <c r="D292" s="740"/>
      <c r="E292" s="740"/>
      <c r="F292" s="740"/>
      <c r="G292" s="740"/>
      <c r="H292" s="740"/>
      <c r="I292" s="740"/>
      <c r="J292" s="740"/>
      <c r="K292" s="740"/>
      <c r="L292" s="740"/>
      <c r="M292" s="740"/>
      <c r="N292" s="740"/>
      <c r="O292" s="740"/>
      <c r="P292" s="740"/>
      <c r="Q292" s="740"/>
      <c r="R292" s="740"/>
      <c r="S292" s="740"/>
      <c r="T292" s="740"/>
      <c r="U292" s="740"/>
      <c r="V292" s="740"/>
      <c r="W292" s="740"/>
      <c r="X292" s="740"/>
      <c r="Y292" s="740"/>
      <c r="Z292" s="740"/>
      <c r="AA292" s="740"/>
      <c r="AB292" s="740"/>
      <c r="AC292" s="740"/>
      <c r="AD292" s="740"/>
      <c r="AE292" s="740"/>
      <c r="AF292" s="740"/>
      <c r="AG292" s="740"/>
      <c r="AH292" s="740"/>
      <c r="AI292" s="740"/>
      <c r="AJ292" s="740"/>
      <c r="AK292" s="740"/>
      <c r="AL292" s="740"/>
      <c r="AM292" s="740"/>
      <c r="AN292" s="740"/>
      <c r="AO292" s="740"/>
      <c r="AP292" s="740"/>
      <c r="AQ292" s="740"/>
      <c r="AR292" s="740"/>
      <c r="AS292" s="740"/>
      <c r="AT292" s="740"/>
      <c r="AU292" s="740"/>
      <c r="AV292" s="697"/>
      <c r="AW292" s="697"/>
      <c r="AX292" s="697"/>
      <c r="AY292" s="697"/>
      <c r="AZ292" s="697"/>
      <c r="BA292" s="697"/>
      <c r="BB292" s="697"/>
      <c r="BC292" s="697"/>
      <c r="BD292" s="34"/>
      <c r="BE292" s="34"/>
      <c r="BF292" s="34"/>
      <c r="BG292" s="34"/>
    </row>
    <row r="293" spans="2:59" ht="12" customHeight="1">
      <c r="B293" s="740"/>
      <c r="C293" s="740"/>
      <c r="D293" s="740"/>
      <c r="E293" s="740"/>
      <c r="F293" s="740"/>
      <c r="G293" s="740"/>
      <c r="H293" s="740"/>
      <c r="I293" s="740"/>
      <c r="J293" s="740"/>
      <c r="K293" s="740"/>
      <c r="L293" s="740"/>
      <c r="M293" s="740"/>
      <c r="N293" s="740"/>
      <c r="O293" s="740"/>
      <c r="P293" s="740"/>
      <c r="Q293" s="740"/>
      <c r="R293" s="740"/>
      <c r="S293" s="740"/>
      <c r="T293" s="740"/>
      <c r="U293" s="740"/>
      <c r="V293" s="740"/>
      <c r="W293" s="740"/>
      <c r="X293" s="740"/>
      <c r="Y293" s="740"/>
      <c r="Z293" s="740"/>
      <c r="AA293" s="740"/>
      <c r="AB293" s="740"/>
      <c r="AC293" s="740"/>
      <c r="AD293" s="740"/>
      <c r="AE293" s="740"/>
      <c r="AF293" s="740"/>
      <c r="AG293" s="740"/>
      <c r="AH293" s="740"/>
      <c r="AI293" s="740"/>
      <c r="AJ293" s="740"/>
      <c r="AK293" s="740"/>
      <c r="AL293" s="740"/>
      <c r="AM293" s="740"/>
      <c r="AN293" s="740"/>
      <c r="AO293" s="740"/>
      <c r="AP293" s="740"/>
      <c r="AQ293" s="740"/>
      <c r="AR293" s="740"/>
      <c r="AS293" s="740"/>
      <c r="AT293" s="740"/>
      <c r="AU293" s="740"/>
      <c r="AV293" s="697"/>
      <c r="AW293" s="697"/>
      <c r="AX293" s="697"/>
      <c r="AY293" s="697"/>
      <c r="AZ293" s="697"/>
      <c r="BA293" s="697"/>
      <c r="BB293" s="697"/>
      <c r="BC293" s="697"/>
      <c r="BD293" s="34"/>
      <c r="BE293" s="34"/>
      <c r="BF293" s="34"/>
      <c r="BG293" s="34"/>
    </row>
    <row r="294" spans="2:59" ht="6" customHeight="1">
      <c r="AX294" s="34"/>
      <c r="AY294" s="34"/>
      <c r="AZ294" s="34"/>
      <c r="BA294" s="34"/>
      <c r="BB294" s="34"/>
      <c r="BC294" s="34"/>
      <c r="BD294" s="34"/>
      <c r="BE294" s="34"/>
      <c r="BF294" s="34"/>
      <c r="BG294" s="34"/>
    </row>
    <row r="295" spans="2:59" ht="7.5" customHeight="1"/>
    <row r="296" spans="2:59" ht="8.25" customHeight="1">
      <c r="B296" s="699"/>
      <c r="C296" s="699"/>
      <c r="D296" s="699"/>
      <c r="E296" s="699"/>
      <c r="F296" s="699"/>
      <c r="G296" s="699"/>
      <c r="H296" s="699"/>
      <c r="I296" s="699"/>
      <c r="J296" s="699"/>
      <c r="K296" s="699"/>
      <c r="L296" s="699"/>
      <c r="M296" s="699"/>
      <c r="N296" s="699"/>
      <c r="O296" s="699"/>
      <c r="P296" s="699"/>
      <c r="Q296" s="699"/>
      <c r="R296" s="699"/>
      <c r="S296" s="699"/>
      <c r="T296" s="699"/>
      <c r="U296" s="699"/>
      <c r="V296" s="699"/>
      <c r="W296" s="699"/>
      <c r="X296" s="699"/>
      <c r="Y296" s="699"/>
      <c r="Z296" s="699"/>
      <c r="AA296" s="699"/>
      <c r="AB296" s="699"/>
      <c r="AC296" s="699"/>
      <c r="AD296" s="699"/>
      <c r="AE296" s="699"/>
      <c r="AF296" s="699"/>
      <c r="AG296" s="699"/>
      <c r="AH296" s="699"/>
      <c r="AI296" s="699"/>
      <c r="AJ296" s="699"/>
      <c r="AK296" s="699"/>
      <c r="AL296" s="699"/>
      <c r="AM296" s="699"/>
      <c r="AN296" s="699"/>
      <c r="AO296" s="699"/>
      <c r="AP296" s="699"/>
      <c r="AQ296" s="699"/>
      <c r="AR296" s="699"/>
      <c r="AS296" s="699"/>
      <c r="AT296" s="699"/>
      <c r="AU296" s="699"/>
      <c r="AV296" s="699"/>
      <c r="AW296" s="699"/>
      <c r="AX296" s="699"/>
      <c r="AY296" s="699"/>
      <c r="AZ296" s="699"/>
      <c r="BA296" s="699"/>
      <c r="BB296" s="699"/>
      <c r="BC296" s="699"/>
      <c r="BD296" s="699"/>
      <c r="BE296" s="699"/>
      <c r="BF296" s="699"/>
      <c r="BG296" s="699"/>
    </row>
    <row r="297" spans="2:59" ht="8.25" customHeight="1">
      <c r="B297" s="699"/>
      <c r="C297" s="699"/>
      <c r="D297" s="699"/>
      <c r="E297" s="699"/>
      <c r="F297" s="699"/>
      <c r="G297" s="699"/>
      <c r="H297" s="699"/>
      <c r="I297" s="699"/>
      <c r="J297" s="699"/>
      <c r="K297" s="699"/>
      <c r="L297" s="699"/>
      <c r="M297" s="699"/>
      <c r="N297" s="699"/>
      <c r="O297" s="699"/>
      <c r="P297" s="699"/>
      <c r="Q297" s="699"/>
      <c r="R297" s="699"/>
      <c r="S297" s="699"/>
      <c r="T297" s="699"/>
      <c r="U297" s="699"/>
      <c r="V297" s="699"/>
      <c r="W297" s="699"/>
      <c r="X297" s="699"/>
      <c r="Y297" s="699"/>
      <c r="Z297" s="699"/>
      <c r="AA297" s="699"/>
      <c r="AB297" s="699"/>
      <c r="AC297" s="699"/>
      <c r="AD297" s="699"/>
      <c r="AE297" s="699"/>
      <c r="AF297" s="699"/>
      <c r="AG297" s="699"/>
      <c r="AH297" s="699"/>
      <c r="AI297" s="699"/>
      <c r="AJ297" s="699"/>
      <c r="AK297" s="699"/>
      <c r="AL297" s="699"/>
      <c r="AM297" s="699"/>
      <c r="AN297" s="699"/>
      <c r="AO297" s="699"/>
      <c r="AP297" s="699"/>
      <c r="AQ297" s="699"/>
      <c r="AR297" s="699"/>
      <c r="AS297" s="699"/>
      <c r="AT297" s="699"/>
      <c r="AU297" s="699"/>
      <c r="AV297" s="699"/>
      <c r="AW297" s="699"/>
      <c r="AX297" s="699"/>
      <c r="AY297" s="699"/>
      <c r="AZ297" s="699"/>
      <c r="BA297" s="699"/>
      <c r="BB297" s="699"/>
      <c r="BC297" s="699"/>
      <c r="BD297" s="699"/>
      <c r="BE297" s="699"/>
      <c r="BF297" s="699"/>
      <c r="BG297" s="699"/>
    </row>
    <row r="299" spans="2:59" ht="15" customHeight="1">
      <c r="Z299" s="27"/>
      <c r="AA299" s="27"/>
      <c r="AB299" s="27"/>
      <c r="AC299" s="27"/>
      <c r="AD299" s="27"/>
      <c r="AE299" s="27"/>
      <c r="AF299" s="27"/>
      <c r="AG299" s="27"/>
      <c r="AH299" s="27"/>
      <c r="AI299" s="27"/>
      <c r="AJ299" s="27"/>
      <c r="AK299" s="27"/>
      <c r="AL299" s="27"/>
      <c r="AM299" s="27"/>
      <c r="AN299" s="27"/>
    </row>
    <row r="300" spans="2:59" ht="7.5" customHeight="1">
      <c r="Z300" s="27"/>
      <c r="AA300" s="27"/>
      <c r="AB300" s="27"/>
      <c r="AC300" s="27"/>
      <c r="AD300" s="27"/>
      <c r="AE300" s="27"/>
      <c r="AF300" s="27"/>
      <c r="AG300" s="27"/>
      <c r="AH300" s="27"/>
      <c r="AI300" s="27"/>
      <c r="AJ300" s="27"/>
      <c r="AK300" s="27"/>
      <c r="AL300" s="27"/>
      <c r="AM300" s="27"/>
      <c r="AN300" s="27"/>
    </row>
    <row r="301" spans="2:59" ht="7.5" customHeight="1">
      <c r="Z301" s="27"/>
      <c r="AA301" s="27"/>
      <c r="AB301" s="27"/>
      <c r="AC301" s="27"/>
      <c r="AD301" s="27"/>
      <c r="AE301" s="27"/>
      <c r="AF301" s="27"/>
      <c r="AG301" s="27"/>
      <c r="AH301" s="27"/>
      <c r="AI301" s="27"/>
      <c r="AJ301" s="27"/>
      <c r="AK301" s="27"/>
      <c r="AL301" s="27"/>
      <c r="AM301" s="27"/>
      <c r="AN301" s="27"/>
    </row>
    <row r="302" spans="2:59" ht="7.5" customHeight="1">
      <c r="Z302" s="27"/>
      <c r="AA302" s="27"/>
      <c r="AB302" s="27"/>
      <c r="AC302" s="27"/>
      <c r="AD302" s="27"/>
      <c r="AE302" s="27"/>
      <c r="AF302" s="27"/>
      <c r="AG302" s="27"/>
      <c r="AH302" s="27"/>
      <c r="AI302" s="27"/>
      <c r="AJ302" s="27"/>
      <c r="AK302" s="27"/>
      <c r="AL302" s="27"/>
      <c r="AM302" s="27"/>
      <c r="AN302" s="27"/>
    </row>
    <row r="303" spans="2:59" ht="5.25" customHeight="1">
      <c r="Z303" s="27"/>
      <c r="AA303" s="27"/>
      <c r="AB303" s="27"/>
      <c r="AC303" s="27"/>
      <c r="AD303" s="27"/>
      <c r="AE303" s="27"/>
      <c r="AF303" s="27"/>
      <c r="AG303" s="27"/>
      <c r="AH303" s="27"/>
      <c r="AI303" s="27"/>
      <c r="AJ303" s="27"/>
      <c r="AK303" s="27"/>
      <c r="AL303" s="27"/>
      <c r="AM303" s="27"/>
      <c r="AN303" s="27"/>
    </row>
    <row r="304" spans="2:59" ht="7.5" customHeight="1">
      <c r="Z304" s="27"/>
      <c r="AA304" s="27"/>
      <c r="AB304" s="27"/>
      <c r="AC304" s="27"/>
      <c r="AD304" s="27"/>
      <c r="AE304" s="27"/>
      <c r="AF304" s="27"/>
      <c r="AG304" s="27"/>
      <c r="AH304" s="27"/>
      <c r="AI304" s="27"/>
      <c r="AJ304" s="27"/>
      <c r="AK304" s="27"/>
      <c r="AL304" s="27"/>
      <c r="AM304" s="27"/>
      <c r="AN304" s="27"/>
    </row>
    <row r="305" s="27" customFormat="1" ht="7.5" customHeight="1"/>
    <row r="306" s="27" customFormat="1" ht="6" customHeight="1"/>
    <row r="307" s="27" customFormat="1" ht="12" customHeight="1"/>
    <row r="308" s="27" customFormat="1" ht="12" customHeight="1"/>
    <row r="309" s="27" customFormat="1" ht="6" customHeight="1"/>
    <row r="310" s="27" customFormat="1" ht="9" customHeight="1"/>
    <row r="311" s="27" customFormat="1" ht="9" customHeight="1"/>
    <row r="312" s="27" customFormat="1" ht="6" customHeight="1"/>
    <row r="313" s="27" customFormat="1" ht="6" customHeight="1"/>
    <row r="314" s="27" customFormat="1" ht="12" customHeight="1"/>
    <row r="315" s="27" customFormat="1" ht="6" customHeight="1"/>
    <row r="316" s="27" customFormat="1" ht="6" customHeight="1"/>
    <row r="317" s="27" customFormat="1" ht="12" customHeight="1"/>
    <row r="318" s="27" customFormat="1" ht="6" customHeight="1"/>
    <row r="319" s="27" customFormat="1" ht="6" customHeight="1"/>
    <row r="320" s="27" customFormat="1" ht="12" customHeight="1"/>
    <row r="321" s="27" customFormat="1" ht="6" customHeight="1"/>
    <row r="322" s="27" customFormat="1" ht="6" customHeight="1"/>
    <row r="323" s="27" customFormat="1" ht="12" customHeight="1"/>
    <row r="324" s="27" customFormat="1" ht="6" customHeight="1"/>
    <row r="325" s="27" customFormat="1" ht="6" customHeight="1"/>
    <row r="326" s="27" customFormat="1" ht="12" customHeight="1"/>
    <row r="327" s="27" customFormat="1" ht="6" customHeight="1"/>
    <row r="328" s="27" customFormat="1" ht="6" customHeight="1"/>
    <row r="329" s="27" customFormat="1" ht="12" customHeight="1"/>
    <row r="330" s="27" customFormat="1" ht="6" customHeight="1"/>
    <row r="331" s="27" customFormat="1" ht="6" customHeight="1"/>
    <row r="332" s="27" customFormat="1" ht="12" customHeight="1"/>
    <row r="333" s="27" customFormat="1" ht="6" customHeight="1"/>
    <row r="334" s="27" customFormat="1" ht="6" customHeight="1"/>
    <row r="335" s="27" customFormat="1" ht="12" customHeight="1"/>
    <row r="336" s="27" customFormat="1" ht="6" customHeight="1"/>
    <row r="337" s="27" customFormat="1" ht="6" customHeight="1"/>
    <row r="338" s="27" customFormat="1" ht="12" customHeight="1"/>
    <row r="339" s="27" customFormat="1" ht="6" customHeight="1"/>
    <row r="340" s="27" customFormat="1" ht="6" customHeight="1"/>
    <row r="341" s="27" customFormat="1" ht="12" customHeight="1"/>
    <row r="342" s="27" customFormat="1" ht="6" customHeight="1"/>
    <row r="343" s="27" customFormat="1" ht="6" customHeight="1"/>
    <row r="344" s="27" customFormat="1" ht="12" customHeight="1"/>
    <row r="345" s="27" customFormat="1" ht="6" customHeight="1"/>
    <row r="346" s="27" customFormat="1" ht="6" customHeight="1"/>
    <row r="347" s="27" customFormat="1" ht="12" customHeight="1"/>
    <row r="348" s="27" customFormat="1" ht="6" customHeight="1"/>
    <row r="349" s="27" customFormat="1" ht="6" customHeight="1"/>
    <row r="350" s="27" customFormat="1" ht="12" customHeight="1"/>
    <row r="351" s="27" customFormat="1" ht="6" customHeight="1"/>
    <row r="352" s="27" customFormat="1" ht="6" customHeight="1"/>
    <row r="353" s="27" customFormat="1" ht="12" customHeight="1"/>
    <row r="354" s="27" customFormat="1" ht="6" customHeight="1"/>
    <row r="355" s="27" customFormat="1" ht="6" customHeight="1"/>
    <row r="356" s="27" customFormat="1" ht="12" customHeight="1"/>
    <row r="357" s="27" customFormat="1" ht="6" customHeight="1"/>
    <row r="358" s="27" customFormat="1" ht="6" customHeight="1"/>
    <row r="359" s="27" customFormat="1" ht="12" customHeight="1"/>
    <row r="360" s="27" customFormat="1" ht="6" customHeight="1"/>
    <row r="361" s="27" customFormat="1" ht="6" customHeight="1"/>
    <row r="362" s="27" customFormat="1" ht="12" customHeight="1"/>
    <row r="363" s="27" customFormat="1" ht="6" customHeight="1"/>
    <row r="364" s="27" customFormat="1" ht="6" customHeight="1"/>
    <row r="365" s="27" customFormat="1" ht="12" customHeight="1"/>
    <row r="366" s="27" customFormat="1" ht="6" customHeight="1"/>
    <row r="367" s="27" customFormat="1" ht="6" customHeight="1"/>
    <row r="368" s="27" customFormat="1" ht="12" customHeight="1"/>
    <row r="369" s="27" customFormat="1" ht="6" customHeight="1"/>
    <row r="370" s="27" customFormat="1" ht="6" customHeight="1"/>
    <row r="371" s="27" customFormat="1" ht="12" customHeight="1"/>
    <row r="372" s="27" customFormat="1" ht="6" customHeight="1"/>
    <row r="373" s="27" customFormat="1" ht="6" customHeight="1"/>
    <row r="374" s="27" customFormat="1" ht="12" customHeight="1"/>
    <row r="375" s="27" customFormat="1" ht="6" customHeight="1"/>
    <row r="376" s="27" customFormat="1" ht="6" customHeight="1"/>
    <row r="377" s="27" customFormat="1" ht="12" customHeight="1"/>
    <row r="378" s="27" customFormat="1" ht="6" customHeight="1"/>
    <row r="379" s="27" customFormat="1" ht="6" customHeight="1"/>
    <row r="380" s="27" customFormat="1" ht="12" customHeight="1"/>
    <row r="381" s="27" customFormat="1" ht="6" customHeight="1"/>
    <row r="382" s="27" customFormat="1" ht="6" customHeight="1"/>
    <row r="383" s="27" customFormat="1" ht="12" customHeight="1"/>
    <row r="384" s="27" customFormat="1" ht="6" customHeight="1"/>
    <row r="385" s="27" customFormat="1" ht="6" customHeight="1"/>
    <row r="386" s="27" customFormat="1" ht="12" customHeight="1"/>
    <row r="387" s="27" customFormat="1" ht="6" customHeight="1"/>
    <row r="388" s="27" customFormat="1" ht="6" customHeight="1"/>
    <row r="389" s="27" customFormat="1" ht="12" customHeight="1"/>
    <row r="390" s="27" customFormat="1" ht="6" customHeight="1"/>
    <row r="391" s="27" customFormat="1" ht="6" customHeight="1"/>
    <row r="392" s="27" customFormat="1" ht="12" customHeight="1"/>
    <row r="393" s="27" customFormat="1" ht="6" customHeight="1"/>
    <row r="394" s="27" customFormat="1" ht="7.5" customHeight="1"/>
    <row r="395" s="27" customFormat="1" ht="8.25" customHeight="1"/>
    <row r="396" s="27" customFormat="1" ht="8.25" customHeight="1"/>
    <row r="397" s="27" customFormat="1"/>
  </sheetData>
  <sheetProtection sheet="1"/>
  <mergeCells count="1225">
    <mergeCell ref="B296:BG297"/>
    <mergeCell ref="AP288:AU290"/>
    <mergeCell ref="AV288:BC290"/>
    <mergeCell ref="BD288:BG290"/>
    <mergeCell ref="B291:AU293"/>
    <mergeCell ref="AV291:BC293"/>
    <mergeCell ref="R288:S290"/>
    <mergeCell ref="T288:AG290"/>
    <mergeCell ref="AH288:AI290"/>
    <mergeCell ref="AJ288:AO290"/>
    <mergeCell ref="B285:C287"/>
    <mergeCell ref="D285:E287"/>
    <mergeCell ref="F285:G287"/>
    <mergeCell ref="H285:I287"/>
    <mergeCell ref="J285:K287"/>
    <mergeCell ref="L285:M287"/>
    <mergeCell ref="N285:O287"/>
    <mergeCell ref="P285:Q287"/>
    <mergeCell ref="R285:S287"/>
    <mergeCell ref="T285:AG287"/>
    <mergeCell ref="AH285:AI287"/>
    <mergeCell ref="AJ285:AO287"/>
    <mergeCell ref="AP285:AU287"/>
    <mergeCell ref="AV285:BC287"/>
    <mergeCell ref="BD285:BG287"/>
    <mergeCell ref="B288:C290"/>
    <mergeCell ref="D288:E290"/>
    <mergeCell ref="F288:G290"/>
    <mergeCell ref="H288:I290"/>
    <mergeCell ref="J288:K290"/>
    <mergeCell ref="L288:M290"/>
    <mergeCell ref="N288:O290"/>
    <mergeCell ref="P288:Q290"/>
    <mergeCell ref="B279:C281"/>
    <mergeCell ref="D279:E281"/>
    <mergeCell ref="F279:G281"/>
    <mergeCell ref="H279:I281"/>
    <mergeCell ref="J279:K281"/>
    <mergeCell ref="L279:M281"/>
    <mergeCell ref="N279:O281"/>
    <mergeCell ref="P279:Q281"/>
    <mergeCell ref="R279:S281"/>
    <mergeCell ref="T279:AG281"/>
    <mergeCell ref="AH279:AI281"/>
    <mergeCell ref="AJ279:AO281"/>
    <mergeCell ref="AP279:AU281"/>
    <mergeCell ref="AV279:BC281"/>
    <mergeCell ref="BD279:BG281"/>
    <mergeCell ref="B282:C284"/>
    <mergeCell ref="D282:E284"/>
    <mergeCell ref="F282:G284"/>
    <mergeCell ref="H282:I284"/>
    <mergeCell ref="J282:K284"/>
    <mergeCell ref="L282:M284"/>
    <mergeCell ref="N282:O284"/>
    <mergeCell ref="P282:Q284"/>
    <mergeCell ref="R282:S284"/>
    <mergeCell ref="T282:AG284"/>
    <mergeCell ref="AH282:AI284"/>
    <mergeCell ref="AJ282:AO284"/>
    <mergeCell ref="AP282:AU284"/>
    <mergeCell ref="AV282:BC284"/>
    <mergeCell ref="BD282:BG284"/>
    <mergeCell ref="B273:C275"/>
    <mergeCell ref="D273:E275"/>
    <mergeCell ref="F273:G275"/>
    <mergeCell ref="H273:I275"/>
    <mergeCell ref="J273:K275"/>
    <mergeCell ref="L273:M275"/>
    <mergeCell ref="N273:O275"/>
    <mergeCell ref="P273:Q275"/>
    <mergeCell ref="R273:S275"/>
    <mergeCell ref="T273:AG275"/>
    <mergeCell ref="AH273:AI275"/>
    <mergeCell ref="AJ273:AO275"/>
    <mergeCell ref="AP273:AU275"/>
    <mergeCell ref="AV273:BC275"/>
    <mergeCell ref="BD273:BG275"/>
    <mergeCell ref="B276:C278"/>
    <mergeCell ref="D276:E278"/>
    <mergeCell ref="F276:G278"/>
    <mergeCell ref="H276:I278"/>
    <mergeCell ref="J276:K278"/>
    <mergeCell ref="L276:M278"/>
    <mergeCell ref="N276:O278"/>
    <mergeCell ref="P276:Q278"/>
    <mergeCell ref="R276:S278"/>
    <mergeCell ref="T276:AG278"/>
    <mergeCell ref="AH276:AI278"/>
    <mergeCell ref="AJ276:AO278"/>
    <mergeCell ref="AP276:AU278"/>
    <mergeCell ref="AV276:BC278"/>
    <mergeCell ref="BD276:BG278"/>
    <mergeCell ref="B267:C269"/>
    <mergeCell ref="D267:E269"/>
    <mergeCell ref="F267:G269"/>
    <mergeCell ref="H267:I269"/>
    <mergeCell ref="J267:K269"/>
    <mergeCell ref="L267:M269"/>
    <mergeCell ref="N267:O269"/>
    <mergeCell ref="P267:Q269"/>
    <mergeCell ref="R267:S269"/>
    <mergeCell ref="T267:AG269"/>
    <mergeCell ref="AH267:AI269"/>
    <mergeCell ref="AJ267:AO269"/>
    <mergeCell ref="AP267:AU269"/>
    <mergeCell ref="AV267:BC269"/>
    <mergeCell ref="BD267:BG269"/>
    <mergeCell ref="B270:C272"/>
    <mergeCell ref="D270:E272"/>
    <mergeCell ref="F270:G272"/>
    <mergeCell ref="H270:I272"/>
    <mergeCell ref="J270:K272"/>
    <mergeCell ref="L270:M272"/>
    <mergeCell ref="N270:O272"/>
    <mergeCell ref="P270:Q272"/>
    <mergeCell ref="R270:S272"/>
    <mergeCell ref="T270:AG272"/>
    <mergeCell ref="AH270:AI272"/>
    <mergeCell ref="AJ270:AO272"/>
    <mergeCell ref="AP270:AU272"/>
    <mergeCell ref="AV270:BC272"/>
    <mergeCell ref="BD270:BG272"/>
    <mergeCell ref="B261:C263"/>
    <mergeCell ref="D261:E263"/>
    <mergeCell ref="F261:G263"/>
    <mergeCell ref="H261:I263"/>
    <mergeCell ref="J261:K263"/>
    <mergeCell ref="L261:M263"/>
    <mergeCell ref="N261:O263"/>
    <mergeCell ref="P261:Q263"/>
    <mergeCell ref="R261:S263"/>
    <mergeCell ref="T261:AG263"/>
    <mergeCell ref="AH261:AI263"/>
    <mergeCell ref="AJ261:AO263"/>
    <mergeCell ref="AP261:AU263"/>
    <mergeCell ref="AV261:BC263"/>
    <mergeCell ref="BD261:BG263"/>
    <mergeCell ref="B264:C266"/>
    <mergeCell ref="D264:E266"/>
    <mergeCell ref="F264:G266"/>
    <mergeCell ref="H264:I266"/>
    <mergeCell ref="J264:K266"/>
    <mergeCell ref="L264:M266"/>
    <mergeCell ref="N264:O266"/>
    <mergeCell ref="P264:Q266"/>
    <mergeCell ref="R264:S266"/>
    <mergeCell ref="T264:AG266"/>
    <mergeCell ref="AH264:AI266"/>
    <mergeCell ref="AJ264:AO266"/>
    <mergeCell ref="AP264:AU266"/>
    <mergeCell ref="AV264:BC266"/>
    <mergeCell ref="BD264:BG266"/>
    <mergeCell ref="B255:C257"/>
    <mergeCell ref="D255:E257"/>
    <mergeCell ref="F255:G257"/>
    <mergeCell ref="H255:I257"/>
    <mergeCell ref="J255:K257"/>
    <mergeCell ref="L255:M257"/>
    <mergeCell ref="N255:O257"/>
    <mergeCell ref="P255:Q257"/>
    <mergeCell ref="R255:S257"/>
    <mergeCell ref="T255:AG257"/>
    <mergeCell ref="AH255:AI257"/>
    <mergeCell ref="AJ255:AO257"/>
    <mergeCell ref="AP255:AU257"/>
    <mergeCell ref="AV255:BC257"/>
    <mergeCell ref="BD255:BG257"/>
    <mergeCell ref="B258:C260"/>
    <mergeCell ref="D258:E260"/>
    <mergeCell ref="F258:G260"/>
    <mergeCell ref="H258:I260"/>
    <mergeCell ref="J258:K260"/>
    <mergeCell ref="L258:M260"/>
    <mergeCell ref="N258:O260"/>
    <mergeCell ref="P258:Q260"/>
    <mergeCell ref="R258:S260"/>
    <mergeCell ref="T258:AG260"/>
    <mergeCell ref="AH258:AI260"/>
    <mergeCell ref="AJ258:AO260"/>
    <mergeCell ref="AP258:AU260"/>
    <mergeCell ref="AV258:BC260"/>
    <mergeCell ref="BD258:BG260"/>
    <mergeCell ref="B249:C251"/>
    <mergeCell ref="D249:E251"/>
    <mergeCell ref="F249:G251"/>
    <mergeCell ref="H249:I251"/>
    <mergeCell ref="J249:K251"/>
    <mergeCell ref="L249:M251"/>
    <mergeCell ref="N249:O251"/>
    <mergeCell ref="P249:Q251"/>
    <mergeCell ref="R249:S251"/>
    <mergeCell ref="T249:AG251"/>
    <mergeCell ref="AH249:AI251"/>
    <mergeCell ref="AJ249:AO251"/>
    <mergeCell ref="AP249:AU251"/>
    <mergeCell ref="AV249:BC251"/>
    <mergeCell ref="BD249:BG251"/>
    <mergeCell ref="B252:C254"/>
    <mergeCell ref="D252:E254"/>
    <mergeCell ref="F252:G254"/>
    <mergeCell ref="H252:I254"/>
    <mergeCell ref="J252:K254"/>
    <mergeCell ref="L252:M254"/>
    <mergeCell ref="N252:O254"/>
    <mergeCell ref="P252:Q254"/>
    <mergeCell ref="R252:S254"/>
    <mergeCell ref="T252:AG254"/>
    <mergeCell ref="AH252:AI254"/>
    <mergeCell ref="AJ252:AO254"/>
    <mergeCell ref="AP252:AU254"/>
    <mergeCell ref="AV252:BC254"/>
    <mergeCell ref="BD252:BG254"/>
    <mergeCell ref="B243:C245"/>
    <mergeCell ref="D243:E245"/>
    <mergeCell ref="F243:G245"/>
    <mergeCell ref="H243:I245"/>
    <mergeCell ref="J243:K245"/>
    <mergeCell ref="L243:M245"/>
    <mergeCell ref="N243:O245"/>
    <mergeCell ref="P243:Q245"/>
    <mergeCell ref="R243:S245"/>
    <mergeCell ref="T243:AG245"/>
    <mergeCell ref="AH243:AI245"/>
    <mergeCell ref="AJ243:AO245"/>
    <mergeCell ref="AP243:AU245"/>
    <mergeCell ref="AV243:BC245"/>
    <mergeCell ref="BD243:BG245"/>
    <mergeCell ref="B246:C248"/>
    <mergeCell ref="D246:E248"/>
    <mergeCell ref="F246:G248"/>
    <mergeCell ref="H246:I248"/>
    <mergeCell ref="J246:K248"/>
    <mergeCell ref="L246:M248"/>
    <mergeCell ref="N246:O248"/>
    <mergeCell ref="P246:Q248"/>
    <mergeCell ref="R246:S248"/>
    <mergeCell ref="T246:AG248"/>
    <mergeCell ref="AH246:AI248"/>
    <mergeCell ref="AJ246:AO248"/>
    <mergeCell ref="AP246:AU248"/>
    <mergeCell ref="AV246:BC248"/>
    <mergeCell ref="BD246:BG248"/>
    <mergeCell ref="B237:C239"/>
    <mergeCell ref="D237:E239"/>
    <mergeCell ref="F237:G239"/>
    <mergeCell ref="H237:I239"/>
    <mergeCell ref="J237:K239"/>
    <mergeCell ref="L237:M239"/>
    <mergeCell ref="N237:O239"/>
    <mergeCell ref="P237:Q239"/>
    <mergeCell ref="R237:S239"/>
    <mergeCell ref="T237:AG239"/>
    <mergeCell ref="AH237:AI239"/>
    <mergeCell ref="AJ237:AO239"/>
    <mergeCell ref="AP237:AU239"/>
    <mergeCell ref="AV237:BC239"/>
    <mergeCell ref="BD237:BG239"/>
    <mergeCell ref="B240:C242"/>
    <mergeCell ref="D240:E242"/>
    <mergeCell ref="F240:G242"/>
    <mergeCell ref="H240:I242"/>
    <mergeCell ref="J240:K242"/>
    <mergeCell ref="L240:M242"/>
    <mergeCell ref="N240:O242"/>
    <mergeCell ref="P240:Q242"/>
    <mergeCell ref="R240:S242"/>
    <mergeCell ref="T240:AG242"/>
    <mergeCell ref="AH240:AI242"/>
    <mergeCell ref="AJ240:AO242"/>
    <mergeCell ref="AP240:AU242"/>
    <mergeCell ref="AV240:BC242"/>
    <mergeCell ref="BD240:BG242"/>
    <mergeCell ref="B231:C233"/>
    <mergeCell ref="D231:E233"/>
    <mergeCell ref="F231:G233"/>
    <mergeCell ref="H231:I233"/>
    <mergeCell ref="J231:K233"/>
    <mergeCell ref="L231:M233"/>
    <mergeCell ref="N231:O233"/>
    <mergeCell ref="P231:Q233"/>
    <mergeCell ref="R231:S233"/>
    <mergeCell ref="T231:AG233"/>
    <mergeCell ref="AH231:AI233"/>
    <mergeCell ref="AJ231:AO233"/>
    <mergeCell ref="AP231:AU233"/>
    <mergeCell ref="AV231:BC233"/>
    <mergeCell ref="BD231:BG233"/>
    <mergeCell ref="B234:C236"/>
    <mergeCell ref="D234:E236"/>
    <mergeCell ref="F234:G236"/>
    <mergeCell ref="H234:I236"/>
    <mergeCell ref="J234:K236"/>
    <mergeCell ref="L234:M236"/>
    <mergeCell ref="N234:O236"/>
    <mergeCell ref="P234:Q236"/>
    <mergeCell ref="R234:S236"/>
    <mergeCell ref="T234:AG236"/>
    <mergeCell ref="AH234:AI236"/>
    <mergeCell ref="AJ234:AO236"/>
    <mergeCell ref="AP234:AU236"/>
    <mergeCell ref="AV234:BC236"/>
    <mergeCell ref="BD234:BG236"/>
    <mergeCell ref="B225:C227"/>
    <mergeCell ref="D225:E227"/>
    <mergeCell ref="F225:G227"/>
    <mergeCell ref="H225:I227"/>
    <mergeCell ref="J225:K227"/>
    <mergeCell ref="L225:M227"/>
    <mergeCell ref="N225:O227"/>
    <mergeCell ref="P225:Q227"/>
    <mergeCell ref="R225:S227"/>
    <mergeCell ref="T225:AG227"/>
    <mergeCell ref="AH225:AI227"/>
    <mergeCell ref="AJ225:AO227"/>
    <mergeCell ref="AP225:AU227"/>
    <mergeCell ref="AV225:BC227"/>
    <mergeCell ref="BD225:BG227"/>
    <mergeCell ref="B228:C230"/>
    <mergeCell ref="D228:E230"/>
    <mergeCell ref="F228:G230"/>
    <mergeCell ref="H228:I230"/>
    <mergeCell ref="J228:K230"/>
    <mergeCell ref="L228:M230"/>
    <mergeCell ref="N228:O230"/>
    <mergeCell ref="P228:Q230"/>
    <mergeCell ref="R228:S230"/>
    <mergeCell ref="T228:AG230"/>
    <mergeCell ref="AH228:AI230"/>
    <mergeCell ref="AJ228:AO230"/>
    <mergeCell ref="AP228:AU230"/>
    <mergeCell ref="AV228:BC230"/>
    <mergeCell ref="BD228:BG230"/>
    <mergeCell ref="B219:C221"/>
    <mergeCell ref="D219:E221"/>
    <mergeCell ref="F219:G221"/>
    <mergeCell ref="H219:I221"/>
    <mergeCell ref="J219:K221"/>
    <mergeCell ref="L219:M221"/>
    <mergeCell ref="N219:O221"/>
    <mergeCell ref="P219:Q221"/>
    <mergeCell ref="R219:S221"/>
    <mergeCell ref="T219:AG221"/>
    <mergeCell ref="AH219:AI221"/>
    <mergeCell ref="AJ219:AO221"/>
    <mergeCell ref="AP219:AU221"/>
    <mergeCell ref="AV219:BC221"/>
    <mergeCell ref="BD219:BG221"/>
    <mergeCell ref="B222:C224"/>
    <mergeCell ref="D222:E224"/>
    <mergeCell ref="F222:G224"/>
    <mergeCell ref="H222:I224"/>
    <mergeCell ref="J222:K224"/>
    <mergeCell ref="L222:M224"/>
    <mergeCell ref="N222:O224"/>
    <mergeCell ref="P222:Q224"/>
    <mergeCell ref="R222:S224"/>
    <mergeCell ref="T222:AG224"/>
    <mergeCell ref="AH222:AI224"/>
    <mergeCell ref="AJ222:AO224"/>
    <mergeCell ref="AP222:AU224"/>
    <mergeCell ref="AV222:BC224"/>
    <mergeCell ref="BD222:BG224"/>
    <mergeCell ref="B213:C215"/>
    <mergeCell ref="D213:E215"/>
    <mergeCell ref="F213:G215"/>
    <mergeCell ref="H213:I215"/>
    <mergeCell ref="J213:K215"/>
    <mergeCell ref="L213:M215"/>
    <mergeCell ref="N213:O215"/>
    <mergeCell ref="P213:Q215"/>
    <mergeCell ref="R213:S215"/>
    <mergeCell ref="T213:AG215"/>
    <mergeCell ref="AH213:AI215"/>
    <mergeCell ref="AJ213:AO215"/>
    <mergeCell ref="AP213:AU215"/>
    <mergeCell ref="AV213:BC215"/>
    <mergeCell ref="BD213:BG215"/>
    <mergeCell ref="B216:C218"/>
    <mergeCell ref="D216:E218"/>
    <mergeCell ref="F216:G218"/>
    <mergeCell ref="H216:I218"/>
    <mergeCell ref="J216:K218"/>
    <mergeCell ref="L216:M218"/>
    <mergeCell ref="N216:O218"/>
    <mergeCell ref="P216:Q218"/>
    <mergeCell ref="R216:S218"/>
    <mergeCell ref="T216:AG218"/>
    <mergeCell ref="AH216:AI218"/>
    <mergeCell ref="AJ216:AO218"/>
    <mergeCell ref="AP216:AU218"/>
    <mergeCell ref="AV216:BC218"/>
    <mergeCell ref="BD216:BG218"/>
    <mergeCell ref="B192:AU194"/>
    <mergeCell ref="AV192:BC194"/>
    <mergeCell ref="R189:S191"/>
    <mergeCell ref="T189:AG191"/>
    <mergeCell ref="AH189:AI191"/>
    <mergeCell ref="AJ189:AO191"/>
    <mergeCell ref="J189:K191"/>
    <mergeCell ref="B197:BG198"/>
    <mergeCell ref="E201:Z203"/>
    <mergeCell ref="AE201:BF204"/>
    <mergeCell ref="B208:L209"/>
    <mergeCell ref="M208:AB209"/>
    <mergeCell ref="AD208:AK209"/>
    <mergeCell ref="AL208:BC209"/>
    <mergeCell ref="B211:G212"/>
    <mergeCell ref="H211:O212"/>
    <mergeCell ref="P211:S212"/>
    <mergeCell ref="T211:AG212"/>
    <mergeCell ref="AH211:AI212"/>
    <mergeCell ref="AJ211:AO212"/>
    <mergeCell ref="AP211:AU212"/>
    <mergeCell ref="AV211:BC212"/>
    <mergeCell ref="BD211:BG212"/>
    <mergeCell ref="B186:C188"/>
    <mergeCell ref="D186:E188"/>
    <mergeCell ref="F186:G188"/>
    <mergeCell ref="H186:I188"/>
    <mergeCell ref="J186:K188"/>
    <mergeCell ref="L186:M188"/>
    <mergeCell ref="N186:O188"/>
    <mergeCell ref="P186:Q188"/>
    <mergeCell ref="R186:S188"/>
    <mergeCell ref="T186:AG188"/>
    <mergeCell ref="AH186:AI188"/>
    <mergeCell ref="AJ186:AO188"/>
    <mergeCell ref="AP186:AU188"/>
    <mergeCell ref="AV186:BC188"/>
    <mergeCell ref="BD186:BG188"/>
    <mergeCell ref="L189:M191"/>
    <mergeCell ref="N189:O191"/>
    <mergeCell ref="P189:Q191"/>
    <mergeCell ref="B189:C191"/>
    <mergeCell ref="D189:E191"/>
    <mergeCell ref="F189:G191"/>
    <mergeCell ref="H189:I191"/>
    <mergeCell ref="AP189:AU191"/>
    <mergeCell ref="AV189:BC191"/>
    <mergeCell ref="BD189:BG191"/>
    <mergeCell ref="B180:C182"/>
    <mergeCell ref="D180:E182"/>
    <mergeCell ref="F180:G182"/>
    <mergeCell ref="H180:I182"/>
    <mergeCell ref="J180:K182"/>
    <mergeCell ref="L180:M182"/>
    <mergeCell ref="N180:O182"/>
    <mergeCell ref="P180:Q182"/>
    <mergeCell ref="R180:S182"/>
    <mergeCell ref="T180:AG182"/>
    <mergeCell ref="AH180:AI182"/>
    <mergeCell ref="AJ180:AO182"/>
    <mergeCell ref="AP180:AU182"/>
    <mergeCell ref="AV180:BC182"/>
    <mergeCell ref="BD180:BG182"/>
    <mergeCell ref="B183:C185"/>
    <mergeCell ref="D183:E185"/>
    <mergeCell ref="F183:G185"/>
    <mergeCell ref="H183:I185"/>
    <mergeCell ref="J183:K185"/>
    <mergeCell ref="L183:M185"/>
    <mergeCell ref="N183:O185"/>
    <mergeCell ref="P183:Q185"/>
    <mergeCell ref="R183:S185"/>
    <mergeCell ref="T183:AG185"/>
    <mergeCell ref="AH183:AI185"/>
    <mergeCell ref="AJ183:AO185"/>
    <mergeCell ref="AP183:AU185"/>
    <mergeCell ref="AV183:BC185"/>
    <mergeCell ref="BD183:BG185"/>
    <mergeCell ref="B174:C176"/>
    <mergeCell ref="D174:E176"/>
    <mergeCell ref="F174:G176"/>
    <mergeCell ref="H174:I176"/>
    <mergeCell ref="J174:K176"/>
    <mergeCell ref="L174:M176"/>
    <mergeCell ref="N174:O176"/>
    <mergeCell ref="P174:Q176"/>
    <mergeCell ref="R174:S176"/>
    <mergeCell ref="T174:AG176"/>
    <mergeCell ref="AH174:AI176"/>
    <mergeCell ref="AJ174:AO176"/>
    <mergeCell ref="AP174:AU176"/>
    <mergeCell ref="AV174:BC176"/>
    <mergeCell ref="BD174:BG176"/>
    <mergeCell ref="B177:C179"/>
    <mergeCell ref="D177:E179"/>
    <mergeCell ref="F177:G179"/>
    <mergeCell ref="H177:I179"/>
    <mergeCell ref="J177:K179"/>
    <mergeCell ref="L177:M179"/>
    <mergeCell ref="N177:O179"/>
    <mergeCell ref="P177:Q179"/>
    <mergeCell ref="R177:S179"/>
    <mergeCell ref="T177:AG179"/>
    <mergeCell ref="AH177:AI179"/>
    <mergeCell ref="AJ177:AO179"/>
    <mergeCell ref="AP177:AU179"/>
    <mergeCell ref="AV177:BC179"/>
    <mergeCell ref="BD177:BG179"/>
    <mergeCell ref="B168:C170"/>
    <mergeCell ref="D168:E170"/>
    <mergeCell ref="F168:G170"/>
    <mergeCell ref="H168:I170"/>
    <mergeCell ref="J168:K170"/>
    <mergeCell ref="L168:M170"/>
    <mergeCell ref="N168:O170"/>
    <mergeCell ref="P168:Q170"/>
    <mergeCell ref="R168:S170"/>
    <mergeCell ref="T168:AG170"/>
    <mergeCell ref="AH168:AI170"/>
    <mergeCell ref="AJ168:AO170"/>
    <mergeCell ref="AP168:AU170"/>
    <mergeCell ref="AV168:BC170"/>
    <mergeCell ref="BD168:BG170"/>
    <mergeCell ref="B171:C173"/>
    <mergeCell ref="D171:E173"/>
    <mergeCell ref="F171:G173"/>
    <mergeCell ref="H171:I173"/>
    <mergeCell ref="J171:K173"/>
    <mergeCell ref="L171:M173"/>
    <mergeCell ref="N171:O173"/>
    <mergeCell ref="P171:Q173"/>
    <mergeCell ref="R171:S173"/>
    <mergeCell ref="T171:AG173"/>
    <mergeCell ref="AH171:AI173"/>
    <mergeCell ref="AJ171:AO173"/>
    <mergeCell ref="AP171:AU173"/>
    <mergeCell ref="AV171:BC173"/>
    <mergeCell ref="BD171:BG173"/>
    <mergeCell ref="B162:C164"/>
    <mergeCell ref="D162:E164"/>
    <mergeCell ref="F162:G164"/>
    <mergeCell ref="H162:I164"/>
    <mergeCell ref="J162:K164"/>
    <mergeCell ref="L162:M164"/>
    <mergeCell ref="N162:O164"/>
    <mergeCell ref="P162:Q164"/>
    <mergeCell ref="R162:S164"/>
    <mergeCell ref="T162:AG164"/>
    <mergeCell ref="AH162:AI164"/>
    <mergeCell ref="AJ162:AO164"/>
    <mergeCell ref="AP162:AU164"/>
    <mergeCell ref="AV162:BC164"/>
    <mergeCell ref="BD162:BG164"/>
    <mergeCell ref="B165:C167"/>
    <mergeCell ref="D165:E167"/>
    <mergeCell ref="F165:G167"/>
    <mergeCell ref="H165:I167"/>
    <mergeCell ref="J165:K167"/>
    <mergeCell ref="L165:M167"/>
    <mergeCell ref="N165:O167"/>
    <mergeCell ref="P165:Q167"/>
    <mergeCell ref="R165:S167"/>
    <mergeCell ref="T165:AG167"/>
    <mergeCell ref="AH165:AI167"/>
    <mergeCell ref="AJ165:AO167"/>
    <mergeCell ref="AP165:AU167"/>
    <mergeCell ref="AV165:BC167"/>
    <mergeCell ref="BD165:BG167"/>
    <mergeCell ref="B156:C158"/>
    <mergeCell ref="D156:E158"/>
    <mergeCell ref="F156:G158"/>
    <mergeCell ref="H156:I158"/>
    <mergeCell ref="J156:K158"/>
    <mergeCell ref="L156:M158"/>
    <mergeCell ref="N156:O158"/>
    <mergeCell ref="P156:Q158"/>
    <mergeCell ref="R156:S158"/>
    <mergeCell ref="T156:AG158"/>
    <mergeCell ref="AH156:AI158"/>
    <mergeCell ref="AJ156:AO158"/>
    <mergeCell ref="AP156:AU158"/>
    <mergeCell ref="AV156:BC158"/>
    <mergeCell ref="BD156:BG158"/>
    <mergeCell ref="B159:C161"/>
    <mergeCell ref="D159:E161"/>
    <mergeCell ref="F159:G161"/>
    <mergeCell ref="H159:I161"/>
    <mergeCell ref="J159:K161"/>
    <mergeCell ref="L159:M161"/>
    <mergeCell ref="N159:O161"/>
    <mergeCell ref="P159:Q161"/>
    <mergeCell ref="R159:S161"/>
    <mergeCell ref="T159:AG161"/>
    <mergeCell ref="AH159:AI161"/>
    <mergeCell ref="AJ159:AO161"/>
    <mergeCell ref="AP159:AU161"/>
    <mergeCell ref="AV159:BC161"/>
    <mergeCell ref="BD159:BG161"/>
    <mergeCell ref="B150:C152"/>
    <mergeCell ref="D150:E152"/>
    <mergeCell ref="F150:G152"/>
    <mergeCell ref="H150:I152"/>
    <mergeCell ref="J150:K152"/>
    <mergeCell ref="L150:M152"/>
    <mergeCell ref="N150:O152"/>
    <mergeCell ref="P150:Q152"/>
    <mergeCell ref="R150:S152"/>
    <mergeCell ref="T150:AG152"/>
    <mergeCell ref="AH150:AI152"/>
    <mergeCell ref="AJ150:AO152"/>
    <mergeCell ref="AP150:AU152"/>
    <mergeCell ref="AV150:BC152"/>
    <mergeCell ref="BD150:BG152"/>
    <mergeCell ref="B153:C155"/>
    <mergeCell ref="D153:E155"/>
    <mergeCell ref="F153:G155"/>
    <mergeCell ref="H153:I155"/>
    <mergeCell ref="J153:K155"/>
    <mergeCell ref="L153:M155"/>
    <mergeCell ref="N153:O155"/>
    <mergeCell ref="P153:Q155"/>
    <mergeCell ref="R153:S155"/>
    <mergeCell ref="T153:AG155"/>
    <mergeCell ref="AH153:AI155"/>
    <mergeCell ref="AJ153:AO155"/>
    <mergeCell ref="AP153:AU155"/>
    <mergeCell ref="AV153:BC155"/>
    <mergeCell ref="BD153:BG155"/>
    <mergeCell ref="B144:C146"/>
    <mergeCell ref="D144:E146"/>
    <mergeCell ref="F144:G146"/>
    <mergeCell ref="H144:I146"/>
    <mergeCell ref="J144:K146"/>
    <mergeCell ref="L144:M146"/>
    <mergeCell ref="N144:O146"/>
    <mergeCell ref="P144:Q146"/>
    <mergeCell ref="R144:S146"/>
    <mergeCell ref="T144:AG146"/>
    <mergeCell ref="AH144:AI146"/>
    <mergeCell ref="AJ144:AO146"/>
    <mergeCell ref="AP144:AU146"/>
    <mergeCell ref="AV144:BC146"/>
    <mergeCell ref="BD144:BG146"/>
    <mergeCell ref="B147:C149"/>
    <mergeCell ref="D147:E149"/>
    <mergeCell ref="F147:G149"/>
    <mergeCell ref="H147:I149"/>
    <mergeCell ref="J147:K149"/>
    <mergeCell ref="L147:M149"/>
    <mergeCell ref="N147:O149"/>
    <mergeCell ref="P147:Q149"/>
    <mergeCell ref="R147:S149"/>
    <mergeCell ref="T147:AG149"/>
    <mergeCell ref="AH147:AI149"/>
    <mergeCell ref="AJ147:AO149"/>
    <mergeCell ref="AP147:AU149"/>
    <mergeCell ref="AV147:BC149"/>
    <mergeCell ref="BD147:BG149"/>
    <mergeCell ref="B138:C140"/>
    <mergeCell ref="D138:E140"/>
    <mergeCell ref="F138:G140"/>
    <mergeCell ref="H138:I140"/>
    <mergeCell ref="J138:K140"/>
    <mergeCell ref="L138:M140"/>
    <mergeCell ref="N138:O140"/>
    <mergeCell ref="P138:Q140"/>
    <mergeCell ref="R138:S140"/>
    <mergeCell ref="T138:AG140"/>
    <mergeCell ref="AH138:AI140"/>
    <mergeCell ref="AJ138:AO140"/>
    <mergeCell ref="AP138:AU140"/>
    <mergeCell ref="AV138:BC140"/>
    <mergeCell ref="BD138:BG140"/>
    <mergeCell ref="B141:C143"/>
    <mergeCell ref="D141:E143"/>
    <mergeCell ref="F141:G143"/>
    <mergeCell ref="H141:I143"/>
    <mergeCell ref="J141:K143"/>
    <mergeCell ref="L141:M143"/>
    <mergeCell ref="N141:O143"/>
    <mergeCell ref="P141:Q143"/>
    <mergeCell ref="R141:S143"/>
    <mergeCell ref="T141:AG143"/>
    <mergeCell ref="AH141:AI143"/>
    <mergeCell ref="AJ141:AO143"/>
    <mergeCell ref="AP141:AU143"/>
    <mergeCell ref="AV141:BC143"/>
    <mergeCell ref="BD141:BG143"/>
    <mergeCell ref="B132:C134"/>
    <mergeCell ref="D132:E134"/>
    <mergeCell ref="F132:G134"/>
    <mergeCell ref="H132:I134"/>
    <mergeCell ref="J132:K134"/>
    <mergeCell ref="L132:M134"/>
    <mergeCell ref="N132:O134"/>
    <mergeCell ref="P132:Q134"/>
    <mergeCell ref="R132:S134"/>
    <mergeCell ref="T132:AG134"/>
    <mergeCell ref="AH132:AI134"/>
    <mergeCell ref="AJ132:AO134"/>
    <mergeCell ref="AP132:AU134"/>
    <mergeCell ref="AV132:BC134"/>
    <mergeCell ref="BD132:BG134"/>
    <mergeCell ref="B135:C137"/>
    <mergeCell ref="D135:E137"/>
    <mergeCell ref="F135:G137"/>
    <mergeCell ref="H135:I137"/>
    <mergeCell ref="J135:K137"/>
    <mergeCell ref="L135:M137"/>
    <mergeCell ref="N135:O137"/>
    <mergeCell ref="P135:Q137"/>
    <mergeCell ref="R135:S137"/>
    <mergeCell ref="T135:AG137"/>
    <mergeCell ref="AH135:AI137"/>
    <mergeCell ref="AJ135:AO137"/>
    <mergeCell ref="AP135:AU137"/>
    <mergeCell ref="AV135:BC137"/>
    <mergeCell ref="BD135:BG137"/>
    <mergeCell ref="B126:C128"/>
    <mergeCell ref="D126:E128"/>
    <mergeCell ref="F126:G128"/>
    <mergeCell ref="H126:I128"/>
    <mergeCell ref="J126:K128"/>
    <mergeCell ref="L126:M128"/>
    <mergeCell ref="N126:O128"/>
    <mergeCell ref="P126:Q128"/>
    <mergeCell ref="R126:S128"/>
    <mergeCell ref="T126:AG128"/>
    <mergeCell ref="AH126:AI128"/>
    <mergeCell ref="AJ126:AO128"/>
    <mergeCell ref="AP126:AU128"/>
    <mergeCell ref="AV126:BC128"/>
    <mergeCell ref="BD126:BG128"/>
    <mergeCell ref="B129:C131"/>
    <mergeCell ref="D129:E131"/>
    <mergeCell ref="F129:G131"/>
    <mergeCell ref="H129:I131"/>
    <mergeCell ref="J129:K131"/>
    <mergeCell ref="L129:M131"/>
    <mergeCell ref="N129:O131"/>
    <mergeCell ref="P129:Q131"/>
    <mergeCell ref="R129:S131"/>
    <mergeCell ref="T129:AG131"/>
    <mergeCell ref="AH129:AI131"/>
    <mergeCell ref="AJ129:AO131"/>
    <mergeCell ref="AP129:AU131"/>
    <mergeCell ref="AV129:BC131"/>
    <mergeCell ref="BD129:BG131"/>
    <mergeCell ref="B120:C122"/>
    <mergeCell ref="D120:E122"/>
    <mergeCell ref="F120:G122"/>
    <mergeCell ref="H120:I122"/>
    <mergeCell ref="J120:K122"/>
    <mergeCell ref="L120:M122"/>
    <mergeCell ref="N120:O122"/>
    <mergeCell ref="P120:Q122"/>
    <mergeCell ref="R120:S122"/>
    <mergeCell ref="T120:AG122"/>
    <mergeCell ref="AH120:AI122"/>
    <mergeCell ref="AJ120:AO122"/>
    <mergeCell ref="AP120:AU122"/>
    <mergeCell ref="AV120:BC122"/>
    <mergeCell ref="BD120:BG122"/>
    <mergeCell ref="B123:C125"/>
    <mergeCell ref="D123:E125"/>
    <mergeCell ref="F123:G125"/>
    <mergeCell ref="H123:I125"/>
    <mergeCell ref="J123:K125"/>
    <mergeCell ref="L123:M125"/>
    <mergeCell ref="N123:O125"/>
    <mergeCell ref="P123:Q125"/>
    <mergeCell ref="R123:S125"/>
    <mergeCell ref="T123:AG125"/>
    <mergeCell ref="AH123:AI125"/>
    <mergeCell ref="AJ123:AO125"/>
    <mergeCell ref="AP123:AU125"/>
    <mergeCell ref="AV123:BC125"/>
    <mergeCell ref="BD123:BG125"/>
    <mergeCell ref="B114:C116"/>
    <mergeCell ref="D114:E116"/>
    <mergeCell ref="F114:G116"/>
    <mergeCell ref="H114:I116"/>
    <mergeCell ref="J114:K116"/>
    <mergeCell ref="L114:M116"/>
    <mergeCell ref="N114:O116"/>
    <mergeCell ref="P114:Q116"/>
    <mergeCell ref="R114:S116"/>
    <mergeCell ref="T114:AG116"/>
    <mergeCell ref="AH114:AI116"/>
    <mergeCell ref="AJ114:AO116"/>
    <mergeCell ref="AP114:AU116"/>
    <mergeCell ref="AV114:BC116"/>
    <mergeCell ref="BD114:BG116"/>
    <mergeCell ref="B117:C119"/>
    <mergeCell ref="D117:E119"/>
    <mergeCell ref="F117:G119"/>
    <mergeCell ref="H117:I119"/>
    <mergeCell ref="J117:K119"/>
    <mergeCell ref="L117:M119"/>
    <mergeCell ref="N117:O119"/>
    <mergeCell ref="P117:Q119"/>
    <mergeCell ref="R117:S119"/>
    <mergeCell ref="T117:AG119"/>
    <mergeCell ref="AH117:AI119"/>
    <mergeCell ref="AJ117:AO119"/>
    <mergeCell ref="AP117:AU119"/>
    <mergeCell ref="AV117:BC119"/>
    <mergeCell ref="BD117:BG119"/>
    <mergeCell ref="B109:L110"/>
    <mergeCell ref="M109:AB110"/>
    <mergeCell ref="AD109:AK110"/>
    <mergeCell ref="P92:AU94"/>
    <mergeCell ref="AL109:BC110"/>
    <mergeCell ref="B97:BG98"/>
    <mergeCell ref="AV92:BC94"/>
    <mergeCell ref="E102:Z104"/>
    <mergeCell ref="AE102:BF105"/>
    <mergeCell ref="B112:G113"/>
    <mergeCell ref="H112:O113"/>
    <mergeCell ref="P112:S113"/>
    <mergeCell ref="T112:AG113"/>
    <mergeCell ref="AH112:AI113"/>
    <mergeCell ref="AJ112:AO113"/>
    <mergeCell ref="AP112:AU113"/>
    <mergeCell ref="AV112:BC113"/>
    <mergeCell ref="BD112:BG113"/>
    <mergeCell ref="AH83:AI85"/>
    <mergeCell ref="AJ83:AO85"/>
    <mergeCell ref="AP83:AU85"/>
    <mergeCell ref="AV83:BC85"/>
    <mergeCell ref="BD83:BG85"/>
    <mergeCell ref="F86:G88"/>
    <mergeCell ref="H86:I88"/>
    <mergeCell ref="J86:K88"/>
    <mergeCell ref="L86:M88"/>
    <mergeCell ref="AJ86:AO88"/>
    <mergeCell ref="AP86:AU88"/>
    <mergeCell ref="AV86:BC88"/>
    <mergeCell ref="N86:O88"/>
    <mergeCell ref="T86:AG88"/>
    <mergeCell ref="BD86:BG88"/>
    <mergeCell ref="AH86:AI88"/>
    <mergeCell ref="R89:S91"/>
    <mergeCell ref="T89:AG91"/>
    <mergeCell ref="BD89:BG91"/>
    <mergeCell ref="AH89:AI91"/>
    <mergeCell ref="AJ89:AO91"/>
    <mergeCell ref="AP89:AU91"/>
    <mergeCell ref="AV89:BC91"/>
    <mergeCell ref="J89:K91"/>
    <mergeCell ref="L89:M91"/>
    <mergeCell ref="N89:O91"/>
    <mergeCell ref="P89:Q91"/>
    <mergeCell ref="AH77:AI79"/>
    <mergeCell ref="AJ77:AO79"/>
    <mergeCell ref="AP77:AU79"/>
    <mergeCell ref="AV77:BC79"/>
    <mergeCell ref="BD77:BG79"/>
    <mergeCell ref="F80:G82"/>
    <mergeCell ref="H80:I82"/>
    <mergeCell ref="J80:K82"/>
    <mergeCell ref="L80:M82"/>
    <mergeCell ref="N80:O82"/>
    <mergeCell ref="R80:S82"/>
    <mergeCell ref="T80:AG82"/>
    <mergeCell ref="AH80:AI82"/>
    <mergeCell ref="AJ80:AO82"/>
    <mergeCell ref="AP80:AU82"/>
    <mergeCell ref="AV80:BC82"/>
    <mergeCell ref="BD80:BG82"/>
    <mergeCell ref="F71:G73"/>
    <mergeCell ref="H71:I73"/>
    <mergeCell ref="J71:K73"/>
    <mergeCell ref="L71:M73"/>
    <mergeCell ref="N71:O73"/>
    <mergeCell ref="P71:Q73"/>
    <mergeCell ref="R71:S73"/>
    <mergeCell ref="T71:AG73"/>
    <mergeCell ref="AH71:AI73"/>
    <mergeCell ref="AJ71:AO73"/>
    <mergeCell ref="AP71:AU73"/>
    <mergeCell ref="AV71:BC73"/>
    <mergeCell ref="BD71:BG73"/>
    <mergeCell ref="N74:O76"/>
    <mergeCell ref="P74:Q76"/>
    <mergeCell ref="R74:S76"/>
    <mergeCell ref="T74:AG76"/>
    <mergeCell ref="AH74:AI76"/>
    <mergeCell ref="AP74:AU76"/>
    <mergeCell ref="AV74:BC76"/>
    <mergeCell ref="BD74:BG76"/>
    <mergeCell ref="AJ74:AO76"/>
    <mergeCell ref="F65:G67"/>
    <mergeCell ref="H65:I67"/>
    <mergeCell ref="J65:K67"/>
    <mergeCell ref="L65:M67"/>
    <mergeCell ref="N65:O67"/>
    <mergeCell ref="P65:Q67"/>
    <mergeCell ref="R65:S67"/>
    <mergeCell ref="AP65:AU67"/>
    <mergeCell ref="AV65:BC67"/>
    <mergeCell ref="BD65:BG67"/>
    <mergeCell ref="F68:G70"/>
    <mergeCell ref="H68:I70"/>
    <mergeCell ref="J68:K70"/>
    <mergeCell ref="L68:M70"/>
    <mergeCell ref="N68:O70"/>
    <mergeCell ref="P68:Q70"/>
    <mergeCell ref="R68:S70"/>
    <mergeCell ref="AJ68:AO70"/>
    <mergeCell ref="AP68:AU70"/>
    <mergeCell ref="AV68:BC70"/>
    <mergeCell ref="BD68:BG70"/>
    <mergeCell ref="F59:G61"/>
    <mergeCell ref="H59:I61"/>
    <mergeCell ref="J59:K61"/>
    <mergeCell ref="L59:M61"/>
    <mergeCell ref="N59:O61"/>
    <mergeCell ref="P59:Q61"/>
    <mergeCell ref="BD59:BG61"/>
    <mergeCell ref="F62:G64"/>
    <mergeCell ref="H62:I64"/>
    <mergeCell ref="J62:K64"/>
    <mergeCell ref="L62:M64"/>
    <mergeCell ref="N62:O64"/>
    <mergeCell ref="P62:Q64"/>
    <mergeCell ref="R62:S64"/>
    <mergeCell ref="T62:AG64"/>
    <mergeCell ref="AH62:AI64"/>
    <mergeCell ref="AP62:AU64"/>
    <mergeCell ref="AV62:BC64"/>
    <mergeCell ref="AJ62:AO64"/>
    <mergeCell ref="BD62:BG64"/>
    <mergeCell ref="F53:G55"/>
    <mergeCell ref="H53:I55"/>
    <mergeCell ref="J53:K55"/>
    <mergeCell ref="L53:M55"/>
    <mergeCell ref="AH53:AI55"/>
    <mergeCell ref="AJ53:AO55"/>
    <mergeCell ref="N53:O55"/>
    <mergeCell ref="AP53:AU55"/>
    <mergeCell ref="P50:Q52"/>
    <mergeCell ref="R50:S52"/>
    <mergeCell ref="T50:AG52"/>
    <mergeCell ref="P53:Q55"/>
    <mergeCell ref="R53:S55"/>
    <mergeCell ref="T53:AG55"/>
    <mergeCell ref="AJ50:AO52"/>
    <mergeCell ref="AV53:BC55"/>
    <mergeCell ref="F56:G58"/>
    <mergeCell ref="H56:I58"/>
    <mergeCell ref="J56:K58"/>
    <mergeCell ref="L56:M58"/>
    <mergeCell ref="N56:O58"/>
    <mergeCell ref="P56:Q58"/>
    <mergeCell ref="R56:S58"/>
    <mergeCell ref="T56:AG58"/>
    <mergeCell ref="AV56:BC58"/>
    <mergeCell ref="AJ41:AO43"/>
    <mergeCell ref="AP41:AU43"/>
    <mergeCell ref="AV41:BC43"/>
    <mergeCell ref="AH44:AI46"/>
    <mergeCell ref="AJ44:AO46"/>
    <mergeCell ref="AP44:AU46"/>
    <mergeCell ref="N47:O49"/>
    <mergeCell ref="P47:Q49"/>
    <mergeCell ref="R47:S49"/>
    <mergeCell ref="AH47:AI49"/>
    <mergeCell ref="T47:AG49"/>
    <mergeCell ref="N44:O46"/>
    <mergeCell ref="P44:Q46"/>
    <mergeCell ref="R44:S46"/>
    <mergeCell ref="T44:AG46"/>
    <mergeCell ref="F47:G49"/>
    <mergeCell ref="H47:I49"/>
    <mergeCell ref="J47:K49"/>
    <mergeCell ref="L47:M49"/>
    <mergeCell ref="F44:G46"/>
    <mergeCell ref="H44:I46"/>
    <mergeCell ref="J44:K46"/>
    <mergeCell ref="L44:M46"/>
    <mergeCell ref="AV47:BC49"/>
    <mergeCell ref="AV44:BC46"/>
    <mergeCell ref="AJ47:AO49"/>
    <mergeCell ref="AP47:AU49"/>
    <mergeCell ref="AH26:AI28"/>
    <mergeCell ref="J26:K28"/>
    <mergeCell ref="L26:M28"/>
    <mergeCell ref="AH29:AI31"/>
    <mergeCell ref="AJ29:AO31"/>
    <mergeCell ref="AP29:AU31"/>
    <mergeCell ref="AV29:BC31"/>
    <mergeCell ref="J29:K31"/>
    <mergeCell ref="L29:M31"/>
    <mergeCell ref="N29:O31"/>
    <mergeCell ref="P29:Q31"/>
    <mergeCell ref="N32:O34"/>
    <mergeCell ref="P32:Q34"/>
    <mergeCell ref="R32:S34"/>
    <mergeCell ref="T32:AG34"/>
    <mergeCell ref="AV32:BC34"/>
    <mergeCell ref="F35:G37"/>
    <mergeCell ref="H35:I37"/>
    <mergeCell ref="J35:K37"/>
    <mergeCell ref="L35:M37"/>
    <mergeCell ref="N35:O37"/>
    <mergeCell ref="P35:Q37"/>
    <mergeCell ref="R35:S37"/>
    <mergeCell ref="T35:AG37"/>
    <mergeCell ref="AH35:AI37"/>
    <mergeCell ref="AJ35:AO37"/>
    <mergeCell ref="AP35:AU37"/>
    <mergeCell ref="AV35:BC37"/>
    <mergeCell ref="D62:E64"/>
    <mergeCell ref="D50:E52"/>
    <mergeCell ref="H20:I22"/>
    <mergeCell ref="J20:K22"/>
    <mergeCell ref="D29:E31"/>
    <mergeCell ref="H26:I28"/>
    <mergeCell ref="D14:E16"/>
    <mergeCell ref="J14:K16"/>
    <mergeCell ref="L14:M16"/>
    <mergeCell ref="N14:O16"/>
    <mergeCell ref="P14:Q16"/>
    <mergeCell ref="AH17:AI19"/>
    <mergeCell ref="J17:K19"/>
    <mergeCell ref="BD12:BG13"/>
    <mergeCell ref="AV17:BC19"/>
    <mergeCell ref="L20:M22"/>
    <mergeCell ref="N20:O22"/>
    <mergeCell ref="P20:Q22"/>
    <mergeCell ref="R20:S22"/>
    <mergeCell ref="T20:AG22"/>
    <mergeCell ref="AH20:AI22"/>
    <mergeCell ref="AJ20:AO22"/>
    <mergeCell ref="BD17:BG19"/>
    <mergeCell ref="AP20:AU22"/>
    <mergeCell ref="T17:AG19"/>
    <mergeCell ref="AJ23:AO25"/>
    <mergeCell ref="AP23:AU25"/>
    <mergeCell ref="L23:M25"/>
    <mergeCell ref="N23:O25"/>
    <mergeCell ref="P23:Q25"/>
    <mergeCell ref="R23:S25"/>
    <mergeCell ref="AP17:AU19"/>
    <mergeCell ref="B47:C49"/>
    <mergeCell ref="B17:C19"/>
    <mergeCell ref="B9:L10"/>
    <mergeCell ref="D32:E34"/>
    <mergeCell ref="D41:E43"/>
    <mergeCell ref="F14:G16"/>
    <mergeCell ref="H14:I16"/>
    <mergeCell ref="B14:C16"/>
    <mergeCell ref="F26:G28"/>
    <mergeCell ref="J23:K25"/>
    <mergeCell ref="BM1:BT2"/>
    <mergeCell ref="B12:G13"/>
    <mergeCell ref="H12:O13"/>
    <mergeCell ref="P12:S13"/>
    <mergeCell ref="T12:AG13"/>
    <mergeCell ref="AH12:AI13"/>
    <mergeCell ref="AJ12:AO13"/>
    <mergeCell ref="AP12:AU13"/>
    <mergeCell ref="AV12:BC13"/>
    <mergeCell ref="AE2:BF5"/>
    <mergeCell ref="AD9:AK10"/>
    <mergeCell ref="R14:S16"/>
    <mergeCell ref="AH14:AI16"/>
    <mergeCell ref="AJ14:AO16"/>
    <mergeCell ref="AJ17:AO19"/>
    <mergeCell ref="R29:S31"/>
    <mergeCell ref="T29:AG31"/>
    <mergeCell ref="N26:O28"/>
    <mergeCell ref="P26:Q28"/>
    <mergeCell ref="T23:AG25"/>
    <mergeCell ref="AH23:AI25"/>
    <mergeCell ref="R26:S28"/>
    <mergeCell ref="L17:M19"/>
    <mergeCell ref="B35:C37"/>
    <mergeCell ref="B26:C28"/>
    <mergeCell ref="B29:C31"/>
    <mergeCell ref="D35:E37"/>
    <mergeCell ref="D26:E28"/>
    <mergeCell ref="D20:E22"/>
    <mergeCell ref="B23:C25"/>
    <mergeCell ref="H17:I19"/>
    <mergeCell ref="F23:G25"/>
    <mergeCell ref="H23:I25"/>
    <mergeCell ref="F17:G19"/>
    <mergeCell ref="F20:G22"/>
    <mergeCell ref="B32:C34"/>
    <mergeCell ref="D38:E40"/>
    <mergeCell ref="M9:AB10"/>
    <mergeCell ref="D17:E19"/>
    <mergeCell ref="T14:AG16"/>
    <mergeCell ref="N17:O19"/>
    <mergeCell ref="P17:Q19"/>
    <mergeCell ref="R17:S19"/>
    <mergeCell ref="B20:C22"/>
    <mergeCell ref="D23:E25"/>
    <mergeCell ref="T26:AG28"/>
    <mergeCell ref="H38:I40"/>
    <mergeCell ref="J38:K40"/>
    <mergeCell ref="L38:M40"/>
    <mergeCell ref="N38:O40"/>
    <mergeCell ref="P38:Q40"/>
    <mergeCell ref="R38:S40"/>
    <mergeCell ref="T38:AG40"/>
    <mergeCell ref="B83:C85"/>
    <mergeCell ref="B77:C79"/>
    <mergeCell ref="B80:C82"/>
    <mergeCell ref="T77:AG79"/>
    <mergeCell ref="D80:E82"/>
    <mergeCell ref="F77:G79"/>
    <mergeCell ref="H77:I79"/>
    <mergeCell ref="J77:K79"/>
    <mergeCell ref="L77:M79"/>
    <mergeCell ref="N77:O79"/>
    <mergeCell ref="P77:Q79"/>
    <mergeCell ref="R77:S79"/>
    <mergeCell ref="P80:Q82"/>
    <mergeCell ref="B89:C91"/>
    <mergeCell ref="D89:E91"/>
    <mergeCell ref="B86:C88"/>
    <mergeCell ref="P86:Q88"/>
    <mergeCell ref="R86:S88"/>
    <mergeCell ref="F89:G91"/>
    <mergeCell ref="H89:I91"/>
    <mergeCell ref="F83:G85"/>
    <mergeCell ref="H83:I85"/>
    <mergeCell ref="J83:K85"/>
    <mergeCell ref="L83:M85"/>
    <mergeCell ref="N83:O85"/>
    <mergeCell ref="P83:Q85"/>
    <mergeCell ref="R83:S85"/>
    <mergeCell ref="T83:AG85"/>
    <mergeCell ref="BD56:BG58"/>
    <mergeCell ref="BD35:BG37"/>
    <mergeCell ref="BD41:BG43"/>
    <mergeCell ref="BD44:BG46"/>
    <mergeCell ref="BD23:BG25"/>
    <mergeCell ref="BD26:BG28"/>
    <mergeCell ref="BD29:BG31"/>
    <mergeCell ref="BD32:BG34"/>
    <mergeCell ref="R59:S61"/>
    <mergeCell ref="T59:AG61"/>
    <mergeCell ref="B74:C76"/>
    <mergeCell ref="D74:E76"/>
    <mergeCell ref="H74:I76"/>
    <mergeCell ref="J74:K76"/>
    <mergeCell ref="B62:C64"/>
    <mergeCell ref="B65:C67"/>
    <mergeCell ref="D65:E67"/>
    <mergeCell ref="T65:AG67"/>
    <mergeCell ref="D56:E58"/>
    <mergeCell ref="F50:G52"/>
    <mergeCell ref="B68:C70"/>
    <mergeCell ref="B71:C73"/>
    <mergeCell ref="D68:E70"/>
    <mergeCell ref="B53:C55"/>
    <mergeCell ref="B59:C61"/>
    <mergeCell ref="D59:E61"/>
    <mergeCell ref="B50:C52"/>
    <mergeCell ref="B56:C58"/>
    <mergeCell ref="B38:C40"/>
    <mergeCell ref="B44:C46"/>
    <mergeCell ref="B41:C43"/>
    <mergeCell ref="D44:E46"/>
    <mergeCell ref="BD53:BG55"/>
    <mergeCell ref="D47:E49"/>
    <mergeCell ref="AP50:AU52"/>
    <mergeCell ref="AV50:BC52"/>
    <mergeCell ref="BD47:BG49"/>
    <mergeCell ref="AH50:AI52"/>
    <mergeCell ref="N50:O52"/>
    <mergeCell ref="D53:E55"/>
    <mergeCell ref="F38:G40"/>
    <mergeCell ref="H29:I31"/>
    <mergeCell ref="H50:I52"/>
    <mergeCell ref="J50:K52"/>
    <mergeCell ref="L50:M52"/>
    <mergeCell ref="F29:G31"/>
    <mergeCell ref="F32:G34"/>
    <mergeCell ref="H32:I34"/>
    <mergeCell ref="J32:K34"/>
    <mergeCell ref="L32:M34"/>
    <mergeCell ref="AH38:AI40"/>
    <mergeCell ref="AJ38:AO40"/>
    <mergeCell ref="AP38:AU40"/>
    <mergeCell ref="AV38:BC40"/>
    <mergeCell ref="BD38:BG40"/>
    <mergeCell ref="F41:G43"/>
    <mergeCell ref="H41:I43"/>
    <mergeCell ref="J41:K43"/>
    <mergeCell ref="L41:M43"/>
    <mergeCell ref="N41:O43"/>
    <mergeCell ref="P41:Q43"/>
    <mergeCell ref="R41:S43"/>
    <mergeCell ref="T41:AG43"/>
    <mergeCell ref="AH41:AI43"/>
    <mergeCell ref="BD14:BG16"/>
    <mergeCell ref="BD50:BG52"/>
    <mergeCell ref="AL9:BC10"/>
    <mergeCell ref="E2:Z4"/>
    <mergeCell ref="AJ56:AO58"/>
    <mergeCell ref="AP56:AU58"/>
    <mergeCell ref="AH56:AI58"/>
    <mergeCell ref="AP14:AU16"/>
    <mergeCell ref="AV14:BC16"/>
    <mergeCell ref="AJ26:AO28"/>
    <mergeCell ref="AH65:AI67"/>
    <mergeCell ref="D86:E88"/>
    <mergeCell ref="D77:E79"/>
    <mergeCell ref="AJ65:AO67"/>
    <mergeCell ref="D83:E85"/>
    <mergeCell ref="D71:E73"/>
    <mergeCell ref="T68:AG70"/>
    <mergeCell ref="F74:G76"/>
    <mergeCell ref="AH68:AI70"/>
    <mergeCell ref="L74:M76"/>
    <mergeCell ref="AH59:AI61"/>
    <mergeCell ref="AJ59:AO61"/>
    <mergeCell ref="AP59:AU61"/>
    <mergeCell ref="AV59:BC61"/>
    <mergeCell ref="BD20:BG22"/>
    <mergeCell ref="AH32:AI34"/>
    <mergeCell ref="AJ32:AO34"/>
    <mergeCell ref="AP32:AU34"/>
    <mergeCell ref="AV20:BC22"/>
    <mergeCell ref="AV23:BC25"/>
    <mergeCell ref="AP26:AU28"/>
    <mergeCell ref="AV26:BC28"/>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0" priority="1" stopIfTrue="1" operator="equal">
      <formula>0</formula>
    </cfRule>
  </conditionalFormatting>
  <dataValidations count="1">
    <dataValidation errorStyle="warning" operator="equal" allowBlank="1" showInputMessage="1" showErrorMessage="1" errorTitle="注意点をお読みください。" error="注文書に記載されている注文番号の先頭に西暦４ケタを追加して下さい。" sqref="BD165 BD14 BD168 BD171 BD174 BD177 BD180 BD183 BD186 BD189 BD213 BD114 BD65 BD68 BD71 BD74 BD77 BD80 BD83 BD86 BD89 BD117 BD120 BD123 BD126 BD129 BD132 BD135 BD138 BD141 BD144 BD147 BD150 BD153 BD156 BD159 BD162 BD17 BD20 BD23 BD26 BD29 BD32 BD35 BD38 BD41 BD44 BD47 BD50 BD53 BD56 BD59 BD62 BD216 BD219 BD222 BD225 BD228 BD231 BD234 BD237 BD240 BD243 BD246 BD249 BD252 BD255 BD258 BD261 BD264 BD267 BD270 BD273 BD276 BD279 BD282 BD285 BD288" xr:uid="{00000000-0002-0000-0900-000000000000}"/>
  </dataValidations>
  <hyperlinks>
    <hyperlink ref="BM1:BT2" location="目次!A1" display="目次へ戻る" xr:uid="{00000000-0004-0000-0900-000000000000}"/>
  </hyperlinks>
  <printOptions horizontalCentered="1"/>
  <pageMargins left="0.59055118110236227" right="0.59055118110236227" top="0.9055118110236221" bottom="0.59055118110236227" header="0.51181102362204722" footer="0"/>
  <pageSetup paperSize="9" scale="96"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C1:I12"/>
  <sheetViews>
    <sheetView showGridLines="0" view="pageBreakPreview" zoomScaleNormal="100" workbookViewId="0">
      <selection activeCell="H13" sqref="H13"/>
    </sheetView>
  </sheetViews>
  <sheetFormatPr defaultRowHeight="12"/>
  <cols>
    <col min="1" max="3" width="1" style="78" customWidth="1"/>
    <col min="4" max="4" width="39.28515625" style="78" customWidth="1"/>
    <col min="5" max="5" width="6.28515625" style="78" customWidth="1"/>
    <col min="6" max="6" width="39.5703125" style="78" customWidth="1"/>
    <col min="7" max="7" width="5.7109375" style="78" customWidth="1"/>
    <col min="8" max="8" width="39.5703125" style="78" customWidth="1"/>
    <col min="9" max="11" width="7.5703125" style="78" customWidth="1"/>
    <col min="12" max="16384" width="9.140625" style="78"/>
  </cols>
  <sheetData>
    <row r="1" spans="3:9" s="77" customFormat="1" ht="21" customHeight="1">
      <c r="D1" s="140" t="s">
        <v>186</v>
      </c>
      <c r="E1" s="141"/>
      <c r="F1" s="141"/>
      <c r="G1" s="141"/>
      <c r="H1" s="142"/>
    </row>
    <row r="2" spans="3:9" ht="26.25" customHeight="1" thickBot="1">
      <c r="D2" s="143" t="s">
        <v>185</v>
      </c>
      <c r="E2" s="144"/>
      <c r="F2" s="144"/>
      <c r="G2" s="144"/>
      <c r="H2" s="145"/>
    </row>
    <row r="3" spans="3:9" ht="40.5" customHeight="1" thickTop="1" thickBot="1">
      <c r="C3" s="79"/>
      <c r="D3" s="21" t="s">
        <v>55</v>
      </c>
      <c r="F3" s="23" t="s">
        <v>60</v>
      </c>
      <c r="G3" s="80"/>
      <c r="H3" s="23" t="s">
        <v>96</v>
      </c>
    </row>
    <row r="4" spans="3:9" ht="42.75" customHeight="1" thickTop="1" thickBot="1">
      <c r="D4" s="22" t="s">
        <v>56</v>
      </c>
      <c r="F4" s="81" t="s">
        <v>68</v>
      </c>
      <c r="H4" s="81" t="s">
        <v>91</v>
      </c>
    </row>
    <row r="5" spans="3:9" ht="42.75" customHeight="1" thickTop="1" thickBot="1">
      <c r="C5" s="79"/>
      <c r="D5" s="23" t="s">
        <v>54</v>
      </c>
      <c r="E5" s="82"/>
      <c r="F5" s="23" t="s">
        <v>62</v>
      </c>
      <c r="G5" s="80"/>
      <c r="H5" s="26" t="s">
        <v>92</v>
      </c>
    </row>
    <row r="6" spans="3:9" ht="48" customHeight="1" thickTop="1" thickBot="1">
      <c r="D6" s="81" t="s">
        <v>57</v>
      </c>
      <c r="F6" s="81" t="s">
        <v>69</v>
      </c>
      <c r="H6" s="81" t="s">
        <v>93</v>
      </c>
    </row>
    <row r="7" spans="3:9" ht="52.5" customHeight="1" thickTop="1" thickBot="1">
      <c r="C7" s="79"/>
      <c r="D7" s="23" t="s">
        <v>61</v>
      </c>
      <c r="E7" s="82"/>
      <c r="F7" s="101"/>
      <c r="G7" s="80"/>
      <c r="H7" s="26" t="s">
        <v>94</v>
      </c>
    </row>
    <row r="8" spans="3:9" ht="51.75" customHeight="1" thickTop="1">
      <c r="D8" s="83" t="s">
        <v>58</v>
      </c>
      <c r="E8" s="79"/>
      <c r="F8" s="102"/>
      <c r="G8" s="80"/>
      <c r="H8" s="81" t="s">
        <v>95</v>
      </c>
    </row>
    <row r="9" spans="3:9" ht="45" customHeight="1">
      <c r="E9" s="79"/>
      <c r="F9" s="101"/>
      <c r="G9" s="82"/>
      <c r="H9" s="103"/>
      <c r="I9" s="80"/>
    </row>
    <row r="10" spans="3:9" ht="33" customHeight="1">
      <c r="F10" s="83" t="s">
        <v>187</v>
      </c>
      <c r="H10" s="83"/>
    </row>
    <row r="12" spans="3:9">
      <c r="H12" s="110" t="s">
        <v>188</v>
      </c>
    </row>
  </sheetData>
  <mergeCells count="2">
    <mergeCell ref="D1:H1"/>
    <mergeCell ref="D2:H2"/>
  </mergeCells>
  <phoneticPr fontId="2"/>
  <hyperlinks>
    <hyperlink ref="D5" location="基本情報入力!A1" display="基本情報入力" xr:uid="{00000000-0004-0000-0100-000000000000}"/>
    <hyperlink ref="D7" location="'請求書（一般・物品Ⅰ）'!A1" display="請求書（一般・物品　Ⅰ）" xr:uid="{00000000-0004-0000-0100-000001000000}"/>
    <hyperlink ref="F5" location="'請求書（一般・物品　Ⅱ-2）'!A1" display="請求書（一般・物品　Ⅱ-2）" xr:uid="{00000000-0004-0000-0100-000002000000}"/>
    <hyperlink ref="F3" location="'請求書（一般・物品　Ⅱ-1）'!A1" display="請求書（一般・物品　Ⅱ-1）" xr:uid="{00000000-0004-0000-0100-000003000000}"/>
    <hyperlink ref="H3" location="入力例＿基本情報入力!A1" display="入力例　基本情報入力" xr:uid="{00000000-0004-0000-0100-000004000000}"/>
    <hyperlink ref="H5" location="'入力例＿請求書（一般・物品　Ⅰ）'!A1" display="入力例＿請求書（一般・物品　Ⅰ）" xr:uid="{00000000-0004-0000-0100-000005000000}"/>
    <hyperlink ref="H7" location="'入力例＿請求書（一般・物品　Ⅱ-1）'!A1" display="入力例＿請求書（一般・物品　Ⅱ-1）" xr:uid="{00000000-0004-0000-0100-000006000000}"/>
    <hyperlink ref="D3" location="指定用紙の取り扱いに関して!A1" display="最初にお読みください" xr:uid="{00000000-0004-0000-0100-000007000000}"/>
  </hyperlinks>
  <pageMargins left="0.75" right="0.75" top="1" bottom="1" header="0.51200000000000001" footer="0.51200000000000001"/>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E42"/>
  <sheetViews>
    <sheetView zoomScaleNormal="100" workbookViewId="0">
      <selection activeCell="A16" sqref="A16"/>
    </sheetView>
  </sheetViews>
  <sheetFormatPr defaultRowHeight="12"/>
  <cols>
    <col min="1" max="1" width="104.7109375" style="6" customWidth="1"/>
    <col min="2" max="2" width="2.42578125" style="6" customWidth="1"/>
    <col min="3" max="16384" width="9.140625" style="6"/>
  </cols>
  <sheetData>
    <row r="1" spans="1:5">
      <c r="A1" s="5"/>
      <c r="D1" s="146" t="s">
        <v>59</v>
      </c>
      <c r="E1" s="146"/>
    </row>
    <row r="2" spans="1:5" ht="14.25">
      <c r="A2" s="7" t="s">
        <v>99</v>
      </c>
      <c r="D2" s="146"/>
      <c r="E2" s="146"/>
    </row>
    <row r="3" spans="1:5" ht="14.25">
      <c r="A3" s="7"/>
      <c r="D3" s="24"/>
      <c r="E3" s="24"/>
    </row>
    <row r="4" spans="1:5" ht="14.25">
      <c r="A4" s="7" t="s">
        <v>98</v>
      </c>
    </row>
    <row r="5" spans="1:5">
      <c r="A5" s="5" t="s">
        <v>102</v>
      </c>
    </row>
    <row r="7" spans="1:5" ht="22.5" customHeight="1">
      <c r="A7" s="14" t="s">
        <v>30</v>
      </c>
    </row>
    <row r="9" spans="1:5" ht="17.25" customHeight="1">
      <c r="A9" s="8" t="s">
        <v>72</v>
      </c>
    </row>
    <row r="10" spans="1:5" ht="17.25" customHeight="1">
      <c r="A10" s="9" t="s">
        <v>143</v>
      </c>
    </row>
    <row r="11" spans="1:5" ht="17.25" customHeight="1">
      <c r="A11" s="9" t="s">
        <v>142</v>
      </c>
    </row>
    <row r="12" spans="1:5" ht="18.75" customHeight="1">
      <c r="A12" s="8" t="s">
        <v>100</v>
      </c>
    </row>
    <row r="13" spans="1:5">
      <c r="A13" s="6" t="s">
        <v>101</v>
      </c>
    </row>
    <row r="15" spans="1:5" ht="21" customHeight="1">
      <c r="A15" s="14" t="s">
        <v>31</v>
      </c>
    </row>
    <row r="16" spans="1:5" ht="14.25" customHeight="1"/>
    <row r="17" spans="1:1">
      <c r="A17" s="6" t="s">
        <v>103</v>
      </c>
    </row>
    <row r="18" spans="1:1">
      <c r="A18" s="6" t="s">
        <v>104</v>
      </c>
    </row>
    <row r="19" spans="1:1">
      <c r="A19" s="6" t="s">
        <v>44</v>
      </c>
    </row>
    <row r="20" spans="1:1">
      <c r="A20" s="6" t="s">
        <v>70</v>
      </c>
    </row>
    <row r="21" spans="1:1">
      <c r="A21" s="6" t="s">
        <v>64</v>
      </c>
    </row>
    <row r="22" spans="1:1">
      <c r="A22" s="6" t="s">
        <v>63</v>
      </c>
    </row>
    <row r="23" spans="1:1">
      <c r="A23" s="6" t="s">
        <v>105</v>
      </c>
    </row>
    <row r="25" spans="1:1">
      <c r="A25" s="139" t="s">
        <v>106</v>
      </c>
    </row>
    <row r="26" spans="1:1">
      <c r="A26" s="139" t="s">
        <v>45</v>
      </c>
    </row>
    <row r="28" spans="1:1" ht="24" customHeight="1">
      <c r="A28" s="14" t="s">
        <v>174</v>
      </c>
    </row>
    <row r="29" spans="1:1" ht="17.25" customHeight="1"/>
    <row r="30" spans="1:1">
      <c r="A30" s="6" t="s">
        <v>180</v>
      </c>
    </row>
    <row r="31" spans="1:1">
      <c r="A31" s="6" t="s">
        <v>71</v>
      </c>
    </row>
    <row r="32" spans="1:1">
      <c r="A32" s="6" t="s">
        <v>181</v>
      </c>
    </row>
    <row r="33" spans="1:1">
      <c r="A33" s="6" t="s">
        <v>97</v>
      </c>
    </row>
    <row r="34" spans="1:1">
      <c r="A34" s="6" t="s">
        <v>141</v>
      </c>
    </row>
    <row r="35" spans="1:1">
      <c r="A35" s="6" t="s">
        <v>125</v>
      </c>
    </row>
    <row r="36" spans="1:1">
      <c r="A36" s="6" t="s">
        <v>175</v>
      </c>
    </row>
    <row r="37" spans="1:1">
      <c r="A37" s="6" t="s">
        <v>52</v>
      </c>
    </row>
    <row r="38" spans="1:1">
      <c r="A38" s="6" t="s">
        <v>50</v>
      </c>
    </row>
    <row r="39" spans="1:1">
      <c r="A39" s="6" t="s">
        <v>51</v>
      </c>
    </row>
    <row r="42" spans="1:1">
      <c r="A42" s="24" t="s">
        <v>59</v>
      </c>
    </row>
  </sheetData>
  <sheetProtection sheet="1" objects="1" scenarios="1"/>
  <mergeCells count="1">
    <mergeCell ref="D1:E2"/>
  </mergeCells>
  <phoneticPr fontId="2"/>
  <hyperlinks>
    <hyperlink ref="A42" location="目次!A1" display="目次へ戻る" xr:uid="{00000000-0004-0000-0200-000000000000}"/>
    <hyperlink ref="D1:E2" location="目次!A1" display="目次へ戻る" xr:uid="{00000000-0004-0000-0200-000001000000}"/>
  </hyperlinks>
  <pageMargins left="0.75" right="0.32" top="1" bottom="1" header="0.51200000000000001" footer="0.51200000000000001"/>
  <pageSetup paperSize="9" scale="9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N40"/>
  <sheetViews>
    <sheetView tabSelected="1" view="pageBreakPreview" zoomScaleNormal="100" workbookViewId="0">
      <selection activeCell="I27" sqref="I27"/>
    </sheetView>
  </sheetViews>
  <sheetFormatPr defaultRowHeight="12"/>
  <cols>
    <col min="1" max="1" width="21.42578125" style="1" customWidth="1"/>
    <col min="2" max="7" width="5.85546875" style="1" customWidth="1"/>
    <col min="8" max="8" width="5.5703125" style="1" customWidth="1"/>
    <col min="9" max="9" width="6.28515625" style="1" customWidth="1"/>
    <col min="10" max="16384" width="9.140625" style="1"/>
  </cols>
  <sheetData>
    <row r="1" spans="1:14">
      <c r="A1" s="1" t="s">
        <v>20</v>
      </c>
      <c r="M1" s="150" t="s">
        <v>59</v>
      </c>
      <c r="N1" s="150"/>
    </row>
    <row r="2" spans="1:14">
      <c r="A2" s="1" t="s">
        <v>21</v>
      </c>
      <c r="M2" s="150"/>
      <c r="N2" s="150"/>
    </row>
    <row r="3" spans="1:14">
      <c r="A3" s="1" t="s">
        <v>28</v>
      </c>
    </row>
    <row r="5" spans="1:14">
      <c r="A5" s="159" t="s">
        <v>46</v>
      </c>
      <c r="B5" s="159"/>
      <c r="C5" s="159"/>
      <c r="D5" s="159"/>
      <c r="E5" s="160"/>
      <c r="F5" s="169" t="s">
        <v>73</v>
      </c>
      <c r="G5" s="170"/>
    </row>
    <row r="7" spans="1:14">
      <c r="A7" s="12" t="s">
        <v>43</v>
      </c>
    </row>
    <row r="9" spans="1:14">
      <c r="A9" s="2" t="s">
        <v>27</v>
      </c>
    </row>
    <row r="10" spans="1:14">
      <c r="A10" s="2" t="s">
        <v>67</v>
      </c>
    </row>
    <row r="12" spans="1:14" ht="13.5" customHeight="1">
      <c r="A12" s="4" t="s">
        <v>24</v>
      </c>
      <c r="B12" s="174" t="s">
        <v>193</v>
      </c>
      <c r="C12" s="175"/>
      <c r="D12" s="84" t="s">
        <v>48</v>
      </c>
      <c r="E12" s="174" t="s">
        <v>200</v>
      </c>
      <c r="F12" s="176"/>
      <c r="G12" s="15"/>
    </row>
    <row r="13" spans="1:14" ht="33.75" customHeight="1">
      <c r="A13" s="3" t="s">
        <v>25</v>
      </c>
      <c r="B13" s="161" t="s">
        <v>201</v>
      </c>
      <c r="C13" s="161"/>
      <c r="D13" s="161"/>
      <c r="E13" s="161"/>
      <c r="F13" s="161"/>
      <c r="G13" s="161"/>
      <c r="H13" s="161"/>
      <c r="I13" s="161"/>
      <c r="J13" s="161"/>
    </row>
    <row r="14" spans="1:14" ht="20.25" customHeight="1">
      <c r="A14" s="3" t="s">
        <v>22</v>
      </c>
      <c r="B14" s="162" t="s">
        <v>202</v>
      </c>
      <c r="C14" s="162"/>
      <c r="D14" s="162"/>
      <c r="E14" s="162"/>
      <c r="F14" s="162"/>
      <c r="G14" s="162"/>
      <c r="H14" s="162"/>
      <c r="I14" s="162"/>
      <c r="J14" s="162"/>
    </row>
    <row r="15" spans="1:14" ht="18" customHeight="1">
      <c r="A15" s="3" t="s">
        <v>23</v>
      </c>
      <c r="B15" s="162" t="s">
        <v>210</v>
      </c>
      <c r="C15" s="162"/>
      <c r="D15" s="162"/>
      <c r="E15" s="162"/>
      <c r="F15" s="162"/>
      <c r="G15" s="162"/>
      <c r="H15" s="162"/>
      <c r="I15" s="162"/>
      <c r="J15" s="162"/>
    </row>
    <row r="16" spans="1:14" s="2" customFormat="1" ht="14.25" customHeight="1">
      <c r="A16" s="3" t="s">
        <v>26</v>
      </c>
      <c r="B16" s="157" t="s">
        <v>194</v>
      </c>
      <c r="C16" s="158"/>
      <c r="D16" s="85" t="s">
        <v>49</v>
      </c>
      <c r="E16" s="157" t="s">
        <v>154</v>
      </c>
      <c r="F16" s="158"/>
      <c r="G16" s="86" t="s">
        <v>49</v>
      </c>
      <c r="H16" s="157" t="s">
        <v>200</v>
      </c>
      <c r="I16" s="158"/>
    </row>
    <row r="17" spans="1:10" ht="12.75" thickBot="1"/>
    <row r="18" spans="1:10" ht="24" thickTop="1" thickBot="1">
      <c r="A18" s="131" t="s">
        <v>191</v>
      </c>
      <c r="B18" s="147" t="s">
        <v>203</v>
      </c>
      <c r="C18" s="148"/>
      <c r="D18" s="148"/>
      <c r="E18" s="148"/>
      <c r="F18" s="148"/>
      <c r="G18" s="148"/>
      <c r="H18" s="148"/>
      <c r="I18" s="148"/>
      <c r="J18" s="149"/>
    </row>
    <row r="19" spans="1:10" ht="12.75" thickTop="1"/>
    <row r="20" spans="1:10">
      <c r="A20" s="12" t="s">
        <v>182</v>
      </c>
    </row>
    <row r="22" spans="1:10">
      <c r="A22" s="1" t="s">
        <v>36</v>
      </c>
    </row>
    <row r="23" spans="1:10">
      <c r="A23" s="1" t="s">
        <v>53</v>
      </c>
    </row>
    <row r="24" spans="1:10">
      <c r="A24" s="1" t="s">
        <v>37</v>
      </c>
    </row>
    <row r="26" spans="1:10" ht="17.25" customHeight="1">
      <c r="A26" s="3" t="s">
        <v>183</v>
      </c>
      <c r="B26" s="171" t="s">
        <v>154</v>
      </c>
      <c r="C26" s="172"/>
      <c r="D26" s="172"/>
      <c r="E26" s="172"/>
      <c r="F26" s="172"/>
      <c r="G26" s="173"/>
      <c r="H26" s="16"/>
    </row>
    <row r="28" spans="1:10">
      <c r="A28" s="12" t="s">
        <v>2</v>
      </c>
    </row>
    <row r="33" spans="1:8" ht="17.25" customHeight="1">
      <c r="A33" s="10" t="s">
        <v>32</v>
      </c>
      <c r="B33" s="163" t="s">
        <v>204</v>
      </c>
      <c r="C33" s="164"/>
      <c r="D33" s="164"/>
      <c r="E33" s="165"/>
    </row>
    <row r="34" spans="1:8" ht="17.25" customHeight="1">
      <c r="A34" s="10" t="s">
        <v>47</v>
      </c>
      <c r="B34" s="166" t="s">
        <v>205</v>
      </c>
      <c r="C34" s="167"/>
      <c r="D34" s="167"/>
      <c r="E34" s="168"/>
    </row>
    <row r="35" spans="1:8" ht="17.25" customHeight="1">
      <c r="A35" s="10" t="s">
        <v>197</v>
      </c>
      <c r="B35" s="151" t="s">
        <v>206</v>
      </c>
      <c r="C35" s="152"/>
      <c r="D35" s="152"/>
      <c r="E35" s="152"/>
      <c r="F35" s="152"/>
      <c r="G35" s="153"/>
    </row>
    <row r="36" spans="1:8" ht="16.5" customHeight="1">
      <c r="A36" s="10" t="s">
        <v>33</v>
      </c>
      <c r="B36" s="11" t="s">
        <v>77</v>
      </c>
    </row>
    <row r="37" spans="1:8" ht="16.5" customHeight="1">
      <c r="A37" s="10" t="s">
        <v>35</v>
      </c>
      <c r="B37" s="154" t="s">
        <v>207</v>
      </c>
      <c r="C37" s="155"/>
      <c r="D37" s="155"/>
      <c r="E37" s="155"/>
      <c r="F37" s="155"/>
      <c r="G37" s="155"/>
      <c r="H37" s="156"/>
    </row>
    <row r="38" spans="1:8" ht="16.5" customHeight="1"/>
    <row r="40" spans="1:8">
      <c r="A40" s="25" t="s">
        <v>59</v>
      </c>
    </row>
  </sheetData>
  <sheetProtection sheet="1"/>
  <mergeCells count="17">
    <mergeCell ref="E16:F16"/>
    <mergeCell ref="B18:J18"/>
    <mergeCell ref="M1:N2"/>
    <mergeCell ref="B35:G35"/>
    <mergeCell ref="B37:H37"/>
    <mergeCell ref="H16:I16"/>
    <mergeCell ref="A5:E5"/>
    <mergeCell ref="B13:J13"/>
    <mergeCell ref="B14:J14"/>
    <mergeCell ref="B15:J15"/>
    <mergeCell ref="B33:E33"/>
    <mergeCell ref="B34:E34"/>
    <mergeCell ref="F5:G5"/>
    <mergeCell ref="B26:G26"/>
    <mergeCell ref="B12:C12"/>
    <mergeCell ref="E12:F12"/>
    <mergeCell ref="B16:C16"/>
  </mergeCells>
  <phoneticPr fontId="2"/>
  <dataValidations xWindow="712" yWindow="628" count="5">
    <dataValidation type="list" allowBlank="1" showInputMessage="1" showErrorMessage="1" prompt="ゴム印を「する」か「しない」か選択してください。使用「する」場合には、会社名・代表社名・郵便番号・住所が請求書に表示されません。" sqref="F5" xr:uid="{00000000-0002-0000-0300-000000000000}">
      <formula1>"する,しない"</formula1>
    </dataValidation>
    <dataValidation type="list" allowBlank="1" showInputMessage="1" showErrorMessage="1" sqref="B36" xr:uid="{00000000-0002-0000-0300-000001000000}">
      <formula1>"普通,当座"</formula1>
    </dataValidation>
    <dataValidation operator="equal" allowBlank="1" showErrorMessage="1" sqref="B26:G26" xr:uid="{00000000-0002-0000-0300-000002000000}"/>
    <dataValidation type="textLength" operator="equal" allowBlank="1" showInputMessage="1" showErrorMessage="1" sqref="B37:H37" xr:uid="{00000000-0002-0000-0300-000003000000}">
      <formula1>7</formula1>
    </dataValidation>
    <dataValidation type="textLength" imeMode="halfKatakana" operator="lessThanOrEqual" allowBlank="1" showInputMessage="1" showErrorMessage="1" errorTitle="文字数オーバー" error="入力可能文字数（３０字）を超えています。" sqref="B35:G35" xr:uid="{00000000-0002-0000-0300-000004000000}">
      <formula1>30</formula1>
    </dataValidation>
  </dataValidations>
  <hyperlinks>
    <hyperlink ref="A40" location="目次!A1" display="目次へ戻る" xr:uid="{00000000-0004-0000-0300-000000000000}"/>
    <hyperlink ref="M1:N2" location="目次!A1" display="目次へ戻る" xr:uid="{00000000-0004-0000-0300-000001000000}"/>
  </hyperlink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autoPageBreaks="0"/>
  </sheetPr>
  <dimension ref="B1:BW250"/>
  <sheetViews>
    <sheetView showGridLines="0" showZeros="0" zoomScaleNormal="100" zoomScaleSheetLayoutView="120" workbookViewId="0">
      <selection activeCell="AV64" sqref="AV64:BC65"/>
    </sheetView>
  </sheetViews>
  <sheetFormatPr defaultRowHeight="12"/>
  <cols>
    <col min="1" max="1" width="0.42578125" style="27" customWidth="1"/>
    <col min="2" max="19" width="1.7109375" style="27" customWidth="1"/>
    <col min="20" max="20" width="0.140625" style="27" customWidth="1"/>
    <col min="21" max="25" width="1.7109375" style="27" customWidth="1"/>
    <col min="26" max="26" width="2.7109375" style="27" customWidth="1"/>
    <col min="27" max="27" width="1" style="27" customWidth="1"/>
    <col min="28" max="31" width="2.140625" style="28" customWidth="1"/>
    <col min="32" max="33" width="2.28515625" style="28" customWidth="1"/>
    <col min="34" max="36" width="2.28515625" style="31" customWidth="1"/>
    <col min="37" max="40" width="1.7109375" style="31" customWidth="1"/>
    <col min="41" max="59" width="1.7109375" style="27" customWidth="1"/>
    <col min="60" max="60" width="0.5703125" style="27" customWidth="1"/>
    <col min="61" max="80" width="1.7109375" style="27" customWidth="1"/>
    <col min="81" max="16384" width="9.140625" style="27"/>
  </cols>
  <sheetData>
    <row r="1" spans="2:75" ht="15" customHeight="1">
      <c r="AD1" s="223"/>
      <c r="AE1" s="223"/>
      <c r="AF1" s="223"/>
      <c r="AG1" s="223"/>
      <c r="AH1" s="223"/>
      <c r="AI1" s="223"/>
      <c r="AJ1" s="223"/>
      <c r="AK1" s="223"/>
      <c r="AL1" s="223"/>
      <c r="AM1" s="223"/>
      <c r="AN1" s="223"/>
      <c r="AO1" s="223"/>
      <c r="AP1" s="223"/>
      <c r="AQ1" s="223"/>
      <c r="AR1" s="223"/>
      <c r="AS1" s="223"/>
      <c r="AT1" s="222"/>
      <c r="AU1" s="222"/>
      <c r="AV1" s="222"/>
      <c r="AW1" s="222"/>
      <c r="AX1" s="222"/>
      <c r="AY1" s="222"/>
      <c r="AZ1" s="222"/>
      <c r="BA1" s="222"/>
      <c r="BB1" s="222"/>
      <c r="BC1" s="222"/>
      <c r="BD1" s="222"/>
      <c r="BE1" s="222"/>
      <c r="BF1" s="222"/>
      <c r="BG1" s="222"/>
      <c r="BP1" s="389" t="s">
        <v>59</v>
      </c>
      <c r="BQ1" s="389"/>
      <c r="BR1" s="389"/>
      <c r="BS1" s="389"/>
      <c r="BT1" s="389"/>
      <c r="BU1" s="389"/>
      <c r="BV1" s="389"/>
      <c r="BW1" s="389"/>
    </row>
    <row r="2" spans="2:75" ht="7.5" customHeight="1">
      <c r="E2" s="197" t="s">
        <v>126</v>
      </c>
      <c r="F2" s="197"/>
      <c r="G2" s="197"/>
      <c r="H2" s="197"/>
      <c r="I2" s="197"/>
      <c r="J2" s="197"/>
      <c r="K2" s="197"/>
      <c r="L2" s="197"/>
      <c r="M2" s="197"/>
      <c r="N2" s="197"/>
      <c r="O2" s="197"/>
      <c r="P2" s="197"/>
      <c r="Q2" s="197"/>
      <c r="R2" s="197"/>
      <c r="S2" s="197"/>
      <c r="T2" s="197"/>
      <c r="U2" s="197"/>
      <c r="V2" s="197"/>
      <c r="W2" s="197"/>
      <c r="X2" s="197"/>
      <c r="Y2" s="197"/>
      <c r="Z2" s="197"/>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P2" s="389"/>
      <c r="BQ2" s="389"/>
      <c r="BR2" s="389"/>
      <c r="BS2" s="389"/>
      <c r="BT2" s="389"/>
      <c r="BU2" s="389"/>
      <c r="BV2" s="389"/>
      <c r="BW2" s="389"/>
    </row>
    <row r="3" spans="2:75" ht="7.5" customHeight="1">
      <c r="E3" s="197"/>
      <c r="F3" s="197"/>
      <c r="G3" s="197"/>
      <c r="H3" s="197"/>
      <c r="I3" s="197"/>
      <c r="J3" s="197"/>
      <c r="K3" s="197"/>
      <c r="L3" s="197"/>
      <c r="M3" s="197"/>
      <c r="N3" s="197"/>
      <c r="O3" s="197"/>
      <c r="P3" s="197"/>
      <c r="Q3" s="197"/>
      <c r="R3" s="197"/>
      <c r="S3" s="197"/>
      <c r="T3" s="197"/>
      <c r="U3" s="197"/>
      <c r="V3" s="197"/>
      <c r="W3" s="197"/>
      <c r="X3" s="197"/>
      <c r="Y3" s="197"/>
      <c r="Z3" s="197"/>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row>
    <row r="4" spans="2:75" ht="7.5" customHeight="1">
      <c r="E4" s="197"/>
      <c r="F4" s="197"/>
      <c r="G4" s="197"/>
      <c r="H4" s="197"/>
      <c r="I4" s="197"/>
      <c r="J4" s="197"/>
      <c r="K4" s="197"/>
      <c r="L4" s="197"/>
      <c r="M4" s="197"/>
      <c r="N4" s="197"/>
      <c r="O4" s="197"/>
      <c r="P4" s="197"/>
      <c r="Q4" s="197"/>
      <c r="R4" s="197"/>
      <c r="S4" s="197"/>
      <c r="T4" s="197"/>
      <c r="U4" s="197"/>
      <c r="V4" s="197"/>
      <c r="W4" s="197"/>
      <c r="X4" s="197"/>
      <c r="Y4" s="197"/>
      <c r="Z4" s="197"/>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row>
    <row r="5" spans="2:75" ht="5.25" customHeight="1">
      <c r="X5" s="198" t="s">
        <v>190</v>
      </c>
      <c r="Y5" s="198"/>
      <c r="Z5" s="198"/>
      <c r="AA5" s="198"/>
      <c r="AB5" s="19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row>
    <row r="6" spans="2:75" ht="7.5" customHeight="1">
      <c r="F6" s="208" t="s">
        <v>108</v>
      </c>
      <c r="G6" s="208"/>
      <c r="H6" s="236">
        <f>$M$25</f>
        <v>45230</v>
      </c>
      <c r="I6" s="236"/>
      <c r="J6" s="236"/>
      <c r="K6" s="236"/>
      <c r="L6" s="236"/>
      <c r="M6" s="236"/>
      <c r="N6" s="236"/>
      <c r="O6" s="236"/>
      <c r="P6" s="236"/>
      <c r="Q6" s="236"/>
      <c r="R6" s="236"/>
      <c r="S6" s="236"/>
      <c r="T6" s="236"/>
      <c r="U6" s="236"/>
      <c r="V6" s="236"/>
      <c r="W6" s="208" t="s">
        <v>109</v>
      </c>
      <c r="X6" s="198"/>
      <c r="Y6" s="198"/>
      <c r="Z6" s="198"/>
      <c r="AA6" s="198"/>
      <c r="AB6" s="19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row>
    <row r="7" spans="2:75" ht="7.5" customHeight="1">
      <c r="F7" s="208"/>
      <c r="G7" s="208"/>
      <c r="H7" s="236"/>
      <c r="I7" s="236"/>
      <c r="J7" s="236"/>
      <c r="K7" s="236"/>
      <c r="L7" s="236"/>
      <c r="M7" s="236"/>
      <c r="N7" s="236"/>
      <c r="O7" s="236"/>
      <c r="P7" s="236"/>
      <c r="Q7" s="236"/>
      <c r="R7" s="236"/>
      <c r="S7" s="236"/>
      <c r="T7" s="236"/>
      <c r="U7" s="236"/>
      <c r="V7" s="236"/>
      <c r="W7" s="208"/>
      <c r="X7" s="198"/>
      <c r="Y7" s="198"/>
      <c r="Z7" s="198"/>
      <c r="AA7" s="198"/>
      <c r="AB7" s="19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row>
    <row r="8" spans="2:75" ht="4.5" customHeight="1">
      <c r="H8" s="236"/>
      <c r="I8" s="236"/>
      <c r="J8" s="236"/>
      <c r="K8" s="236"/>
      <c r="L8" s="236"/>
      <c r="M8" s="236"/>
      <c r="N8" s="236"/>
      <c r="O8" s="236"/>
      <c r="P8" s="236"/>
      <c r="Q8" s="236"/>
      <c r="R8" s="236"/>
      <c r="S8" s="236"/>
      <c r="T8" s="236"/>
      <c r="U8" s="236"/>
      <c r="V8" s="236"/>
      <c r="X8" s="198"/>
      <c r="Y8" s="198"/>
      <c r="Z8" s="198"/>
      <c r="AA8" s="198"/>
      <c r="AB8" s="19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row>
    <row r="9" spans="2:75" ht="4.5" customHeight="1">
      <c r="X9" s="111"/>
      <c r="Y9" s="111"/>
      <c r="Z9" s="111"/>
      <c r="AA9" s="111"/>
      <c r="AB9" s="111"/>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row>
    <row r="10" spans="2:75" ht="9.75" customHeight="1">
      <c r="E10" s="224" t="s">
        <v>134</v>
      </c>
      <c r="F10" s="225"/>
      <c r="G10" s="225"/>
      <c r="H10" s="225"/>
      <c r="I10" s="225"/>
      <c r="J10" s="225"/>
      <c r="K10" s="225"/>
      <c r="L10" s="225"/>
      <c r="M10" s="225"/>
      <c r="N10" s="225"/>
      <c r="O10" s="225"/>
      <c r="P10" s="225"/>
      <c r="Q10" s="225"/>
      <c r="R10" s="225"/>
      <c r="S10" s="225"/>
      <c r="T10" s="225"/>
      <c r="U10" s="225"/>
      <c r="V10" s="225"/>
      <c r="W10" s="225"/>
    </row>
    <row r="11" spans="2:75" ht="12" customHeight="1">
      <c r="E11" s="225"/>
      <c r="F11" s="225"/>
      <c r="G11" s="225"/>
      <c r="H11" s="225"/>
      <c r="I11" s="225"/>
      <c r="J11" s="225"/>
      <c r="K11" s="225"/>
      <c r="L11" s="225"/>
      <c r="M11" s="225"/>
      <c r="N11" s="225"/>
      <c r="O11" s="225"/>
      <c r="P11" s="225"/>
      <c r="Q11" s="225"/>
      <c r="R11" s="225"/>
      <c r="S11" s="225"/>
      <c r="T11" s="225"/>
      <c r="U11" s="225"/>
      <c r="V11" s="225"/>
      <c r="W11" s="225"/>
      <c r="AD11" s="32" t="s">
        <v>29</v>
      </c>
      <c r="AE11" s="32"/>
      <c r="AF11" s="32"/>
      <c r="AG11" s="32"/>
      <c r="AH11" s="38"/>
      <c r="AI11" s="38"/>
      <c r="AJ11" s="38"/>
      <c r="AK11" s="38"/>
      <c r="AL11" s="38"/>
      <c r="AM11" s="38"/>
      <c r="AN11" s="38"/>
      <c r="AO11" s="34"/>
      <c r="AP11" s="34"/>
      <c r="AQ11" s="34"/>
      <c r="AR11" s="34"/>
      <c r="AS11" s="34"/>
      <c r="AT11" s="34"/>
      <c r="AU11" s="34"/>
      <c r="AV11" s="34"/>
      <c r="AW11" s="34"/>
      <c r="AX11" s="34"/>
      <c r="AY11" s="34"/>
      <c r="AZ11" s="34"/>
      <c r="BA11" s="34"/>
      <c r="BB11" s="34"/>
      <c r="BC11" s="34"/>
      <c r="BD11" s="34"/>
      <c r="BE11" s="34"/>
      <c r="BF11" s="34"/>
      <c r="BG11" s="34"/>
    </row>
    <row r="12" spans="2:75" ht="13.5">
      <c r="I12" s="226" t="s">
        <v>0</v>
      </c>
      <c r="J12" s="226"/>
      <c r="K12" s="226"/>
      <c r="L12" s="226"/>
      <c r="M12" s="226"/>
      <c r="N12" s="226"/>
      <c r="O12" s="226"/>
      <c r="P12" s="226"/>
      <c r="Q12" s="226"/>
      <c r="R12" s="226"/>
      <c r="S12" s="226"/>
      <c r="AD12" s="42"/>
      <c r="AE12" s="238" t="s">
        <v>127</v>
      </c>
      <c r="AF12" s="238"/>
      <c r="AG12" s="201" t="str">
        <f>IF(基本情報入力!F5="しない",基本情報入力!B12,"")</f>
        <v>950</v>
      </c>
      <c r="AH12" s="201"/>
      <c r="AI12" s="201"/>
      <c r="AJ12" s="201"/>
      <c r="AK12" s="201"/>
      <c r="AL12" s="215" t="s">
        <v>128</v>
      </c>
      <c r="AM12" s="215"/>
      <c r="AN12" s="215"/>
      <c r="AO12" s="201" t="str">
        <f>IF(基本情報入力!F5="しない",基本情報入力!E12,"")</f>
        <v>0000</v>
      </c>
      <c r="AP12" s="201"/>
      <c r="AQ12" s="201"/>
      <c r="AR12" s="201"/>
      <c r="AS12" s="201"/>
      <c r="AT12" s="201"/>
      <c r="AU12" s="43"/>
      <c r="AV12" s="43"/>
      <c r="AW12" s="43"/>
      <c r="AX12" s="43"/>
      <c r="AY12" s="43"/>
      <c r="AZ12" s="43"/>
      <c r="BA12" s="43"/>
      <c r="BB12" s="43"/>
      <c r="BC12" s="43"/>
      <c r="BD12" s="43"/>
      <c r="BE12" s="43"/>
      <c r="BF12" s="43"/>
      <c r="BG12" s="44"/>
    </row>
    <row r="13" spans="2:75" ht="13.5" customHeight="1">
      <c r="B13" s="235" t="s">
        <v>1</v>
      </c>
      <c r="C13" s="235"/>
      <c r="D13" s="235"/>
      <c r="E13" s="235"/>
      <c r="F13" s="235"/>
      <c r="G13" s="235"/>
      <c r="H13" s="235"/>
      <c r="AD13" s="45"/>
      <c r="AE13" s="234" t="str">
        <f>IF(基本情報入力!$F$5="しない",基本情報入力!$B13,"")</f>
        <v>新潟市江南区◯◯◯2-2-17</v>
      </c>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46"/>
    </row>
    <row r="14" spans="2:75" ht="12" customHeight="1" thickBot="1">
      <c r="B14" s="235"/>
      <c r="C14" s="235"/>
      <c r="D14" s="235"/>
      <c r="E14" s="235"/>
      <c r="F14" s="235"/>
      <c r="G14" s="235"/>
      <c r="H14" s="235"/>
      <c r="AD14" s="45"/>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46"/>
    </row>
    <row r="15" spans="2:75" ht="11.25" customHeight="1">
      <c r="B15" s="390" t="s">
        <v>208</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2"/>
      <c r="AD15" s="45"/>
      <c r="AE15" s="232" t="str">
        <f>IF(基本情報入力!$F$5="しない",基本情報入力!$B14,"")</f>
        <v>◯◯◯◯株式会社</v>
      </c>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115"/>
      <c r="BG15" s="46"/>
    </row>
    <row r="16" spans="2:75" ht="12" customHeight="1">
      <c r="B16" s="393"/>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5"/>
      <c r="AD16" s="45"/>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115"/>
      <c r="BG16" s="46"/>
    </row>
    <row r="17" spans="2:73" ht="18" customHeight="1">
      <c r="B17" s="393"/>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5"/>
      <c r="AD17" s="45"/>
      <c r="AE17" s="237" t="str">
        <f>IF(基本情報入力!$F$5="しない",基本情報入力!$B15,"")</f>
        <v>代表取締役  ◯◯ ◯◯</v>
      </c>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199" t="s">
        <v>215</v>
      </c>
      <c r="BG17" s="200"/>
    </row>
    <row r="18" spans="2:73" ht="15.75" customHeight="1">
      <c r="B18" s="393"/>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5"/>
      <c r="AD18" s="45"/>
      <c r="AE18" s="233" t="str">
        <f>IF(基本情報入力!$F$5="しない",基本情報入力!$B$16,"")</f>
        <v>025</v>
      </c>
      <c r="AF18" s="233"/>
      <c r="AG18" s="233"/>
      <c r="AH18" s="233"/>
      <c r="AI18" s="233" t="str">
        <f>IF(基本情報入力!$F$5="しない",基本情報入力!$D$16,"")</f>
        <v>-</v>
      </c>
      <c r="AJ18" s="233" t="str">
        <f>IF(基本情報入力!$F$5="しない",基本情報入力!$B$16,"")</f>
        <v>025</v>
      </c>
      <c r="AK18" s="233" t="str">
        <f>IF(基本情報入力!$F$5="しない",基本情報入力!$E$16,"")</f>
        <v>000</v>
      </c>
      <c r="AL18" s="233"/>
      <c r="AM18" s="233"/>
      <c r="AN18" s="233"/>
      <c r="AO18" s="233"/>
      <c r="AP18" s="233" t="str">
        <f>IF(基本情報入力!$F$5="しない",基本情報入力!$G$16,"")</f>
        <v>-</v>
      </c>
      <c r="AQ18" s="233" t="str">
        <f>IF(基本情報入力!$F$5="しない",基本情報入力!$B$16,"")</f>
        <v>025</v>
      </c>
      <c r="AR18" s="233" t="str">
        <f>IF(基本情報入力!$F$5="しない",基本情報入力!$H$16,"")</f>
        <v>0000</v>
      </c>
      <c r="AS18" s="233"/>
      <c r="AT18" s="233"/>
      <c r="AU18" s="233"/>
      <c r="AV18" s="233"/>
      <c r="AW18" s="233"/>
      <c r="AX18" s="112"/>
      <c r="AY18" s="112"/>
      <c r="AZ18" s="112"/>
      <c r="BA18" s="112"/>
      <c r="BB18" s="112"/>
      <c r="BC18" s="112"/>
      <c r="BD18" s="112"/>
      <c r="BE18" s="112"/>
      <c r="BF18" s="113"/>
      <c r="BG18" s="114"/>
    </row>
    <row r="19" spans="2:73" ht="12" customHeight="1">
      <c r="B19" s="393"/>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5"/>
      <c r="AD19" s="45"/>
      <c r="AE19" s="116"/>
      <c r="AF19" s="310" t="s">
        <v>195</v>
      </c>
      <c r="AG19" s="310"/>
      <c r="AH19" s="310"/>
      <c r="AI19" s="310"/>
      <c r="AJ19" s="310"/>
      <c r="AK19" s="310"/>
      <c r="AL19" s="310"/>
      <c r="AM19" s="310"/>
      <c r="AN19" s="307" t="str">
        <f>基本情報入力!B18</f>
        <v>T311000100****</v>
      </c>
      <c r="AO19" s="308"/>
      <c r="AP19" s="308"/>
      <c r="AQ19" s="308"/>
      <c r="AR19" s="308"/>
      <c r="AS19" s="308"/>
      <c r="AT19" s="308"/>
      <c r="AU19" s="308"/>
      <c r="AV19" s="308"/>
      <c r="AW19" s="308"/>
      <c r="AX19" s="308"/>
      <c r="AY19" s="308"/>
      <c r="AZ19" s="308"/>
      <c r="BA19" s="308"/>
      <c r="BB19" s="308"/>
      <c r="BC19" s="308"/>
      <c r="BD19" s="308"/>
      <c r="BE19" s="48"/>
      <c r="BF19" s="49"/>
      <c r="BG19" s="46"/>
      <c r="BU19" s="18"/>
    </row>
    <row r="20" spans="2:73" ht="6.75" customHeight="1" thickBot="1">
      <c r="B20" s="396"/>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8"/>
      <c r="AD20" s="50"/>
      <c r="AE20" s="51"/>
      <c r="AF20" s="311"/>
      <c r="AG20" s="311"/>
      <c r="AH20" s="311"/>
      <c r="AI20" s="311"/>
      <c r="AJ20" s="311"/>
      <c r="AK20" s="311"/>
      <c r="AL20" s="311"/>
      <c r="AM20" s="311"/>
      <c r="AN20" s="309"/>
      <c r="AO20" s="309"/>
      <c r="AP20" s="309"/>
      <c r="AQ20" s="309"/>
      <c r="AR20" s="309"/>
      <c r="AS20" s="309"/>
      <c r="AT20" s="309"/>
      <c r="AU20" s="309"/>
      <c r="AV20" s="309"/>
      <c r="AW20" s="309"/>
      <c r="AX20" s="309"/>
      <c r="AY20" s="309"/>
      <c r="AZ20" s="309"/>
      <c r="BA20" s="309"/>
      <c r="BB20" s="309"/>
      <c r="BC20" s="309"/>
      <c r="BD20" s="309"/>
      <c r="BE20" s="53"/>
      <c r="BF20" s="53"/>
      <c r="BG20" s="54"/>
    </row>
    <row r="21" spans="2:73" ht="12" customHeight="1">
      <c r="B21" s="399" t="s">
        <v>110</v>
      </c>
      <c r="C21" s="400"/>
      <c r="D21" s="400"/>
      <c r="E21" s="400"/>
      <c r="F21" s="400"/>
      <c r="G21" s="400"/>
      <c r="H21" s="400"/>
      <c r="I21" s="400"/>
      <c r="J21" s="400"/>
      <c r="K21" s="400"/>
      <c r="L21" s="400"/>
      <c r="M21" s="401" t="s">
        <v>209</v>
      </c>
      <c r="N21" s="402"/>
      <c r="O21" s="402"/>
      <c r="P21" s="402"/>
      <c r="Q21" s="402"/>
      <c r="R21" s="402"/>
      <c r="S21" s="402"/>
      <c r="T21" s="402"/>
      <c r="U21" s="402"/>
      <c r="V21" s="402"/>
      <c r="W21" s="402"/>
      <c r="X21" s="402"/>
      <c r="Y21" s="402"/>
      <c r="Z21" s="402"/>
      <c r="AA21" s="402"/>
      <c r="AB21" s="403"/>
      <c r="AD21" s="216" t="s">
        <v>182</v>
      </c>
      <c r="AE21" s="216"/>
      <c r="AF21" s="216"/>
      <c r="AG21" s="216"/>
      <c r="AH21" s="216"/>
      <c r="AI21" s="216"/>
      <c r="AJ21" s="216"/>
      <c r="AK21" s="216"/>
      <c r="AL21" s="207" t="str">
        <f>基本情報入力!$B$26</f>
        <v>000</v>
      </c>
      <c r="AM21" s="207"/>
      <c r="AN21" s="207"/>
      <c r="AO21" s="207"/>
      <c r="AP21" s="207"/>
      <c r="AQ21" s="207"/>
      <c r="AR21" s="207"/>
      <c r="AS21" s="207"/>
      <c r="AT21" s="207"/>
      <c r="AU21" s="207"/>
      <c r="AV21" s="207"/>
      <c r="AW21" s="207"/>
      <c r="AX21" s="207"/>
      <c r="AY21" s="207"/>
      <c r="AZ21" s="207"/>
      <c r="BA21" s="207"/>
      <c r="BB21" s="207"/>
      <c r="BC21" s="207"/>
      <c r="BD21" s="17"/>
      <c r="BE21" s="17"/>
      <c r="BF21" s="17"/>
      <c r="BG21" s="17"/>
    </row>
    <row r="22" spans="2:73" ht="12" customHeight="1" thickBot="1">
      <c r="B22" s="296"/>
      <c r="C22" s="297"/>
      <c r="D22" s="297"/>
      <c r="E22" s="297"/>
      <c r="F22" s="297"/>
      <c r="G22" s="297"/>
      <c r="H22" s="297"/>
      <c r="I22" s="297"/>
      <c r="J22" s="297"/>
      <c r="K22" s="297"/>
      <c r="L22" s="297"/>
      <c r="M22" s="404"/>
      <c r="N22" s="405"/>
      <c r="O22" s="405"/>
      <c r="P22" s="405"/>
      <c r="Q22" s="405"/>
      <c r="R22" s="405"/>
      <c r="S22" s="405"/>
      <c r="T22" s="405"/>
      <c r="U22" s="405"/>
      <c r="V22" s="405"/>
      <c r="W22" s="405"/>
      <c r="X22" s="405"/>
      <c r="Y22" s="405"/>
      <c r="Z22" s="405"/>
      <c r="AA22" s="405"/>
      <c r="AB22" s="406"/>
      <c r="AD22" s="216"/>
      <c r="AE22" s="216"/>
      <c r="AF22" s="216"/>
      <c r="AG22" s="216"/>
      <c r="AH22" s="216"/>
      <c r="AI22" s="216"/>
      <c r="AJ22" s="216"/>
      <c r="AK22" s="216"/>
      <c r="AL22" s="207"/>
      <c r="AM22" s="207"/>
      <c r="AN22" s="207"/>
      <c r="AO22" s="207"/>
      <c r="AP22" s="207"/>
      <c r="AQ22" s="207"/>
      <c r="AR22" s="207"/>
      <c r="AS22" s="207"/>
      <c r="AT22" s="207"/>
      <c r="AU22" s="207"/>
      <c r="AV22" s="207"/>
      <c r="AW22" s="207"/>
      <c r="AX22" s="207"/>
      <c r="AY22" s="207"/>
      <c r="AZ22" s="207"/>
      <c r="BA22" s="207"/>
      <c r="BB22" s="207"/>
      <c r="BC22" s="207"/>
      <c r="BD22" s="17"/>
      <c r="BE22" s="17"/>
      <c r="BF22" s="17"/>
      <c r="BG22" s="17"/>
    </row>
    <row r="23" spans="2:73" ht="6.75" customHeight="1"/>
    <row r="24" spans="2:73" ht="12" customHeight="1" thickBot="1">
      <c r="AD24" s="63"/>
      <c r="AE24" s="229" t="s">
        <v>2</v>
      </c>
      <c r="AF24" s="229"/>
      <c r="AG24" s="229"/>
      <c r="AH24" s="229"/>
      <c r="AI24" s="229"/>
      <c r="AJ24" s="229"/>
      <c r="AK24" s="64"/>
      <c r="AL24" s="179" t="str">
        <f>基本情報入力!B33</f>
        <v>第四北越銀行</v>
      </c>
      <c r="AM24" s="180"/>
      <c r="AN24" s="180"/>
      <c r="AO24" s="180"/>
      <c r="AP24" s="180"/>
      <c r="AQ24" s="180"/>
      <c r="AR24" s="180"/>
      <c r="AS24" s="180"/>
      <c r="AT24" s="180"/>
      <c r="AU24" s="180"/>
      <c r="AV24" s="181"/>
      <c r="AW24" s="179" t="str">
        <f>基本情報入力!B34</f>
        <v>亀田支店</v>
      </c>
      <c r="AX24" s="180"/>
      <c r="AY24" s="180"/>
      <c r="AZ24" s="180"/>
      <c r="BA24" s="180"/>
      <c r="BB24" s="180"/>
      <c r="BC24" s="180"/>
      <c r="BD24" s="180"/>
      <c r="BE24" s="180"/>
      <c r="BF24" s="180"/>
      <c r="BG24" s="181"/>
    </row>
    <row r="25" spans="2:73" ht="12" customHeight="1">
      <c r="B25" s="87"/>
      <c r="C25" s="220" t="s">
        <v>130</v>
      </c>
      <c r="D25" s="220"/>
      <c r="E25" s="220"/>
      <c r="F25" s="220"/>
      <c r="G25" s="220"/>
      <c r="H25" s="220"/>
      <c r="I25" s="220"/>
      <c r="J25" s="220"/>
      <c r="K25" s="221"/>
      <c r="L25" s="108"/>
      <c r="M25" s="407">
        <v>45230</v>
      </c>
      <c r="N25" s="408"/>
      <c r="O25" s="408"/>
      <c r="P25" s="408"/>
      <c r="Q25" s="408"/>
      <c r="R25" s="408"/>
      <c r="S25" s="408"/>
      <c r="T25" s="408"/>
      <c r="U25" s="408"/>
      <c r="V25" s="408"/>
      <c r="W25" s="408"/>
      <c r="X25" s="408"/>
      <c r="Y25" s="409"/>
      <c r="AD25" s="65"/>
      <c r="AE25" s="230"/>
      <c r="AF25" s="230"/>
      <c r="AG25" s="230"/>
      <c r="AH25" s="230"/>
      <c r="AI25" s="230"/>
      <c r="AJ25" s="230"/>
      <c r="AK25" s="66"/>
      <c r="AL25" s="182"/>
      <c r="AM25" s="183"/>
      <c r="AN25" s="183"/>
      <c r="AO25" s="183"/>
      <c r="AP25" s="183"/>
      <c r="AQ25" s="183"/>
      <c r="AR25" s="183"/>
      <c r="AS25" s="183"/>
      <c r="AT25" s="183"/>
      <c r="AU25" s="183"/>
      <c r="AV25" s="184"/>
      <c r="AW25" s="182"/>
      <c r="AX25" s="183"/>
      <c r="AY25" s="183"/>
      <c r="AZ25" s="183"/>
      <c r="BA25" s="183"/>
      <c r="BB25" s="183"/>
      <c r="BC25" s="183"/>
      <c r="BD25" s="183"/>
      <c r="BE25" s="183"/>
      <c r="BF25" s="183"/>
      <c r="BG25" s="184"/>
    </row>
    <row r="26" spans="2:73" ht="4.5" customHeight="1">
      <c r="B26" s="87"/>
      <c r="C26" s="220"/>
      <c r="D26" s="220"/>
      <c r="E26" s="220"/>
      <c r="F26" s="220"/>
      <c r="G26" s="220"/>
      <c r="H26" s="220"/>
      <c r="I26" s="220"/>
      <c r="J26" s="220"/>
      <c r="K26" s="221"/>
      <c r="L26" s="87"/>
      <c r="M26" s="410"/>
      <c r="N26" s="411"/>
      <c r="O26" s="411"/>
      <c r="P26" s="411"/>
      <c r="Q26" s="411"/>
      <c r="R26" s="411"/>
      <c r="S26" s="411"/>
      <c r="T26" s="411"/>
      <c r="U26" s="411"/>
      <c r="V26" s="411"/>
      <c r="W26" s="411"/>
      <c r="X26" s="411"/>
      <c r="Y26" s="412"/>
      <c r="AD26" s="50"/>
      <c r="AE26" s="231"/>
      <c r="AF26" s="231"/>
      <c r="AG26" s="231"/>
      <c r="AH26" s="231"/>
      <c r="AI26" s="231"/>
      <c r="AJ26" s="231"/>
      <c r="AK26" s="67"/>
      <c r="AL26" s="185"/>
      <c r="AM26" s="186"/>
      <c r="AN26" s="186"/>
      <c r="AO26" s="186"/>
      <c r="AP26" s="186"/>
      <c r="AQ26" s="186"/>
      <c r="AR26" s="186"/>
      <c r="AS26" s="186"/>
      <c r="AT26" s="186"/>
      <c r="AU26" s="186"/>
      <c r="AV26" s="187"/>
      <c r="AW26" s="185"/>
      <c r="AX26" s="186"/>
      <c r="AY26" s="186"/>
      <c r="AZ26" s="186"/>
      <c r="BA26" s="186"/>
      <c r="BB26" s="186"/>
      <c r="BC26" s="186"/>
      <c r="BD26" s="186"/>
      <c r="BE26" s="186"/>
      <c r="BF26" s="186"/>
      <c r="BG26" s="187"/>
    </row>
    <row r="27" spans="2:73" ht="12" customHeight="1" thickBot="1">
      <c r="B27" s="87"/>
      <c r="C27" s="220"/>
      <c r="D27" s="220"/>
      <c r="E27" s="220"/>
      <c r="F27" s="220"/>
      <c r="G27" s="220"/>
      <c r="H27" s="220"/>
      <c r="I27" s="220"/>
      <c r="J27" s="220"/>
      <c r="K27" s="221"/>
      <c r="L27" s="109"/>
      <c r="M27" s="413"/>
      <c r="N27" s="414"/>
      <c r="O27" s="414"/>
      <c r="P27" s="414"/>
      <c r="Q27" s="414"/>
      <c r="R27" s="414"/>
      <c r="S27" s="414"/>
      <c r="T27" s="414"/>
      <c r="U27" s="414"/>
      <c r="V27" s="414"/>
      <c r="W27" s="414"/>
      <c r="X27" s="414"/>
      <c r="Y27" s="415"/>
      <c r="AD27" s="63"/>
      <c r="AE27" s="229" t="s">
        <v>3</v>
      </c>
      <c r="AF27" s="229"/>
      <c r="AG27" s="229"/>
      <c r="AH27" s="229"/>
      <c r="AI27" s="229"/>
      <c r="AJ27" s="229"/>
      <c r="AK27" s="64"/>
      <c r="AL27" s="189" t="str">
        <f>基本情報入力!B35</f>
        <v>ｺｳｻﾞﾒｲ(ｶ</v>
      </c>
      <c r="AM27" s="190"/>
      <c r="AN27" s="190"/>
      <c r="AO27" s="190"/>
      <c r="AP27" s="190"/>
      <c r="AQ27" s="190"/>
      <c r="AR27" s="190"/>
      <c r="AS27" s="190"/>
      <c r="AT27" s="190"/>
      <c r="AU27" s="190"/>
      <c r="AV27" s="190"/>
      <c r="AW27" s="190"/>
      <c r="AX27" s="190"/>
      <c r="AY27" s="190"/>
      <c r="AZ27" s="190"/>
      <c r="BA27" s="190"/>
      <c r="BB27" s="190"/>
      <c r="BC27" s="190"/>
      <c r="BD27" s="190"/>
      <c r="BE27" s="190"/>
      <c r="BF27" s="190"/>
      <c r="BG27" s="191"/>
    </row>
    <row r="28" spans="2:73" ht="12" customHeight="1">
      <c r="AD28" s="50"/>
      <c r="AE28" s="231"/>
      <c r="AF28" s="231"/>
      <c r="AG28" s="231"/>
      <c r="AH28" s="231"/>
      <c r="AI28" s="231"/>
      <c r="AJ28" s="231"/>
      <c r="AK28" s="67"/>
      <c r="AL28" s="192"/>
      <c r="AM28" s="193"/>
      <c r="AN28" s="193"/>
      <c r="AO28" s="193"/>
      <c r="AP28" s="193"/>
      <c r="AQ28" s="193"/>
      <c r="AR28" s="193"/>
      <c r="AS28" s="193"/>
      <c r="AT28" s="193"/>
      <c r="AU28" s="193"/>
      <c r="AV28" s="193"/>
      <c r="AW28" s="193"/>
      <c r="AX28" s="193"/>
      <c r="AY28" s="193"/>
      <c r="AZ28" s="193"/>
      <c r="BA28" s="193"/>
      <c r="BB28" s="193"/>
      <c r="BC28" s="193"/>
      <c r="BD28" s="193"/>
      <c r="BE28" s="193"/>
      <c r="BF28" s="193"/>
      <c r="BG28" s="194"/>
    </row>
    <row r="29" spans="2:73" ht="30.75" customHeight="1">
      <c r="B29" s="33"/>
      <c r="C29" s="227" t="s">
        <v>131</v>
      </c>
      <c r="D29" s="228"/>
      <c r="E29" s="228"/>
      <c r="F29" s="228"/>
      <c r="G29" s="228"/>
      <c r="H29" s="228"/>
      <c r="I29" s="228"/>
      <c r="J29" s="228"/>
      <c r="K29" s="228"/>
      <c r="L29" s="62"/>
      <c r="M29" s="202">
        <f>AV63+AV64</f>
        <v>477338</v>
      </c>
      <c r="N29" s="203"/>
      <c r="O29" s="203"/>
      <c r="P29" s="203"/>
      <c r="Q29" s="203"/>
      <c r="R29" s="203"/>
      <c r="S29" s="203"/>
      <c r="T29" s="203"/>
      <c r="U29" s="203"/>
      <c r="V29" s="203"/>
      <c r="W29" s="203"/>
      <c r="X29" s="204"/>
      <c r="Z29" s="208" t="s">
        <v>4</v>
      </c>
      <c r="AA29" s="208"/>
      <c r="AD29" s="68"/>
      <c r="AE29" s="195" t="s">
        <v>5</v>
      </c>
      <c r="AF29" s="195"/>
      <c r="AG29" s="195"/>
      <c r="AH29" s="195"/>
      <c r="AI29" s="195"/>
      <c r="AJ29" s="195"/>
      <c r="AK29" s="69"/>
      <c r="AL29" s="188" t="str">
        <f>基本情報入力!B36</f>
        <v>普通</v>
      </c>
      <c r="AM29" s="188"/>
      <c r="AN29" s="188"/>
      <c r="AO29" s="188"/>
      <c r="AP29" s="188"/>
      <c r="AQ29" s="188"/>
      <c r="AR29" s="188"/>
      <c r="AS29" s="188"/>
      <c r="AT29" s="177" t="str">
        <f>基本情報入力!B37</f>
        <v>1111111</v>
      </c>
      <c r="AU29" s="178"/>
      <c r="AV29" s="178"/>
      <c r="AW29" s="178"/>
      <c r="AX29" s="178"/>
      <c r="AY29" s="178"/>
      <c r="AZ29" s="178"/>
      <c r="BA29" s="178"/>
      <c r="BB29" s="178"/>
      <c r="BC29" s="178"/>
      <c r="BD29" s="178"/>
      <c r="BE29" s="178"/>
      <c r="BF29" s="178"/>
      <c r="BG29" s="178"/>
    </row>
    <row r="30" spans="2:73" ht="15" customHeight="1">
      <c r="M30" s="425" t="s">
        <v>111</v>
      </c>
      <c r="N30" s="425"/>
      <c r="O30" s="425"/>
      <c r="P30" s="327"/>
      <c r="Q30" s="327"/>
      <c r="R30" s="327"/>
      <c r="S30" s="327"/>
      <c r="T30" s="327"/>
      <c r="U30" s="327"/>
      <c r="V30" s="327"/>
      <c r="W30" s="327"/>
      <c r="X30" s="327"/>
      <c r="AP30" s="484"/>
      <c r="AQ30" s="484"/>
      <c r="AR30" s="484"/>
      <c r="AS30" s="484"/>
      <c r="AT30" s="484"/>
      <c r="AU30" s="484"/>
      <c r="AV30" s="484"/>
      <c r="AW30" s="484"/>
      <c r="AX30" s="484"/>
      <c r="AY30" s="484"/>
      <c r="AZ30" s="484"/>
      <c r="BA30" s="484"/>
      <c r="BB30" s="484"/>
      <c r="BC30" s="484"/>
      <c r="BD30" s="484"/>
      <c r="BE30" s="484"/>
      <c r="BF30" s="484"/>
      <c r="BG30" s="484"/>
    </row>
    <row r="31" spans="2:73" ht="9" customHeight="1">
      <c r="B31" s="93"/>
      <c r="C31" s="93"/>
      <c r="D31" s="93"/>
      <c r="E31" s="93"/>
      <c r="F31" s="93"/>
      <c r="G31" s="93"/>
      <c r="H31" s="87"/>
      <c r="I31" s="87"/>
      <c r="J31" s="87"/>
      <c r="K31" s="87"/>
      <c r="L31" s="87"/>
      <c r="M31" s="87"/>
      <c r="N31" s="87"/>
      <c r="O31" s="58"/>
      <c r="P31" s="216" t="s">
        <v>146</v>
      </c>
      <c r="Q31" s="216"/>
      <c r="R31" s="216"/>
      <c r="S31" s="216"/>
      <c r="T31" s="271" t="s">
        <v>147</v>
      </c>
      <c r="U31" s="272"/>
      <c r="V31" s="272"/>
      <c r="W31" s="272"/>
      <c r="X31" s="272"/>
      <c r="Y31" s="272"/>
      <c r="Z31" s="272"/>
      <c r="AA31" s="272"/>
      <c r="AB31" s="272"/>
      <c r="AC31" s="272"/>
      <c r="AD31" s="272"/>
      <c r="AE31" s="272"/>
      <c r="AF31" s="272"/>
      <c r="AG31" s="273"/>
      <c r="AH31" s="312" t="s">
        <v>6</v>
      </c>
      <c r="AI31" s="312"/>
      <c r="AJ31" s="312" t="s">
        <v>7</v>
      </c>
      <c r="AK31" s="312"/>
      <c r="AL31" s="312"/>
      <c r="AM31" s="312"/>
      <c r="AN31" s="312"/>
      <c r="AO31" s="312"/>
      <c r="AP31" s="243" t="s">
        <v>8</v>
      </c>
      <c r="AQ31" s="243"/>
      <c r="AR31" s="243"/>
      <c r="AS31" s="243"/>
      <c r="AT31" s="243"/>
      <c r="AU31" s="243"/>
      <c r="AV31" s="245" t="s">
        <v>198</v>
      </c>
      <c r="AW31" s="245"/>
      <c r="AX31" s="245"/>
      <c r="AY31" s="245"/>
      <c r="AZ31" s="245"/>
      <c r="BA31" s="245"/>
      <c r="BB31" s="245"/>
      <c r="BC31" s="245"/>
      <c r="BD31" s="216" t="s">
        <v>148</v>
      </c>
      <c r="BE31" s="216"/>
      <c r="BF31" s="216"/>
      <c r="BG31" s="216"/>
    </row>
    <row r="32" spans="2:73" ht="9" customHeight="1" thickBot="1">
      <c r="B32" s="93"/>
      <c r="C32" s="93"/>
      <c r="D32" s="93"/>
      <c r="E32" s="93"/>
      <c r="F32" s="93"/>
      <c r="G32" s="93"/>
      <c r="H32" s="87"/>
      <c r="I32" s="87"/>
      <c r="J32" s="87"/>
      <c r="K32" s="87"/>
      <c r="L32" s="87"/>
      <c r="M32" s="87"/>
      <c r="N32" s="87"/>
      <c r="O32" s="58"/>
      <c r="P32" s="217"/>
      <c r="Q32" s="217"/>
      <c r="R32" s="217"/>
      <c r="S32" s="217"/>
      <c r="T32" s="426"/>
      <c r="U32" s="222"/>
      <c r="V32" s="222"/>
      <c r="W32" s="222"/>
      <c r="X32" s="222"/>
      <c r="Y32" s="222"/>
      <c r="Z32" s="222"/>
      <c r="AA32" s="222"/>
      <c r="AB32" s="222"/>
      <c r="AC32" s="222"/>
      <c r="AD32" s="222"/>
      <c r="AE32" s="222"/>
      <c r="AF32" s="222"/>
      <c r="AG32" s="427"/>
      <c r="AH32" s="438"/>
      <c r="AI32" s="438"/>
      <c r="AJ32" s="438"/>
      <c r="AK32" s="438"/>
      <c r="AL32" s="438"/>
      <c r="AM32" s="438"/>
      <c r="AN32" s="438"/>
      <c r="AO32" s="438"/>
      <c r="AP32" s="244"/>
      <c r="AQ32" s="244"/>
      <c r="AR32" s="244"/>
      <c r="AS32" s="244"/>
      <c r="AT32" s="244"/>
      <c r="AU32" s="244"/>
      <c r="AV32" s="245"/>
      <c r="AW32" s="245"/>
      <c r="AX32" s="245"/>
      <c r="AY32" s="245"/>
      <c r="AZ32" s="245"/>
      <c r="BA32" s="245"/>
      <c r="BB32" s="245"/>
      <c r="BC32" s="245"/>
      <c r="BD32" s="217"/>
      <c r="BE32" s="217"/>
      <c r="BF32" s="217"/>
      <c r="BG32" s="217"/>
    </row>
    <row r="33" spans="2:59" ht="6" customHeight="1">
      <c r="B33" s="183"/>
      <c r="C33" s="183"/>
      <c r="D33" s="134"/>
      <c r="E33" s="134"/>
      <c r="F33" s="134"/>
      <c r="G33" s="134"/>
      <c r="H33" s="134"/>
      <c r="I33" s="134"/>
      <c r="J33" s="135"/>
      <c r="K33" s="135"/>
      <c r="L33" s="135"/>
      <c r="M33" s="135"/>
      <c r="N33" s="135"/>
      <c r="O33" s="136"/>
      <c r="P33" s="218">
        <v>10</v>
      </c>
      <c r="Q33" s="219"/>
      <c r="R33" s="219">
        <v>1</v>
      </c>
      <c r="S33" s="219"/>
      <c r="T33" s="432" t="s">
        <v>213</v>
      </c>
      <c r="U33" s="433"/>
      <c r="V33" s="433"/>
      <c r="W33" s="433"/>
      <c r="X33" s="433"/>
      <c r="Y33" s="433"/>
      <c r="Z33" s="433"/>
      <c r="AA33" s="433"/>
      <c r="AB33" s="433"/>
      <c r="AC33" s="433"/>
      <c r="AD33" s="433"/>
      <c r="AE33" s="433"/>
      <c r="AF33" s="433"/>
      <c r="AG33" s="434"/>
      <c r="AH33" s="445"/>
      <c r="AI33" s="445"/>
      <c r="AJ33" s="443">
        <v>1176</v>
      </c>
      <c r="AK33" s="443"/>
      <c r="AL33" s="443"/>
      <c r="AM33" s="443"/>
      <c r="AN33" s="443"/>
      <c r="AO33" s="443"/>
      <c r="AP33" s="439">
        <v>122</v>
      </c>
      <c r="AQ33" s="439"/>
      <c r="AR33" s="439"/>
      <c r="AS33" s="439"/>
      <c r="AT33" s="439"/>
      <c r="AU33" s="440"/>
      <c r="AV33" s="255">
        <f>ROUNDDOWN(AJ33*AP33,0)</f>
        <v>143472</v>
      </c>
      <c r="AW33" s="242"/>
      <c r="AX33" s="242"/>
      <c r="AY33" s="242"/>
      <c r="AZ33" s="242"/>
      <c r="BA33" s="242"/>
      <c r="BB33" s="242"/>
      <c r="BC33" s="256"/>
      <c r="BD33" s="239"/>
      <c r="BE33" s="240"/>
      <c r="BF33" s="240"/>
      <c r="BG33" s="241"/>
    </row>
    <row r="34" spans="2:59" ht="6" customHeight="1">
      <c r="B34" s="183"/>
      <c r="C34" s="183"/>
      <c r="D34" s="134"/>
      <c r="E34" s="134"/>
      <c r="F34" s="134"/>
      <c r="G34" s="134"/>
      <c r="H34" s="134"/>
      <c r="I34" s="134"/>
      <c r="J34" s="135"/>
      <c r="K34" s="135"/>
      <c r="L34" s="135"/>
      <c r="M34" s="135"/>
      <c r="N34" s="135"/>
      <c r="O34" s="136"/>
      <c r="P34" s="205"/>
      <c r="Q34" s="206"/>
      <c r="R34" s="206"/>
      <c r="S34" s="206"/>
      <c r="T34" s="419"/>
      <c r="U34" s="420"/>
      <c r="V34" s="420"/>
      <c r="W34" s="420"/>
      <c r="X34" s="420"/>
      <c r="Y34" s="420"/>
      <c r="Z34" s="420"/>
      <c r="AA34" s="420"/>
      <c r="AB34" s="420"/>
      <c r="AC34" s="420"/>
      <c r="AD34" s="420"/>
      <c r="AE34" s="420"/>
      <c r="AF34" s="420"/>
      <c r="AG34" s="421"/>
      <c r="AH34" s="431"/>
      <c r="AI34" s="431"/>
      <c r="AJ34" s="444"/>
      <c r="AK34" s="444"/>
      <c r="AL34" s="444"/>
      <c r="AM34" s="444"/>
      <c r="AN34" s="444"/>
      <c r="AO34" s="444"/>
      <c r="AP34" s="441"/>
      <c r="AQ34" s="441"/>
      <c r="AR34" s="441"/>
      <c r="AS34" s="441"/>
      <c r="AT34" s="441"/>
      <c r="AU34" s="442"/>
      <c r="AV34" s="255"/>
      <c r="AW34" s="242"/>
      <c r="AX34" s="242"/>
      <c r="AY34" s="242"/>
      <c r="AZ34" s="242"/>
      <c r="BA34" s="242"/>
      <c r="BB34" s="242"/>
      <c r="BC34" s="256"/>
      <c r="BD34" s="209"/>
      <c r="BE34" s="210"/>
      <c r="BF34" s="210"/>
      <c r="BG34" s="211"/>
    </row>
    <row r="35" spans="2:59" ht="12" customHeight="1">
      <c r="B35" s="183"/>
      <c r="C35" s="183"/>
      <c r="D35" s="134"/>
      <c r="E35" s="134"/>
      <c r="F35" s="134"/>
      <c r="G35" s="134"/>
      <c r="H35" s="134"/>
      <c r="I35" s="134"/>
      <c r="J35" s="135"/>
      <c r="K35" s="135"/>
      <c r="L35" s="135"/>
      <c r="M35" s="135"/>
      <c r="N35" s="135"/>
      <c r="O35" s="136"/>
      <c r="P35" s="205"/>
      <c r="Q35" s="206"/>
      <c r="R35" s="206"/>
      <c r="S35" s="206"/>
      <c r="T35" s="435"/>
      <c r="U35" s="436"/>
      <c r="V35" s="436"/>
      <c r="W35" s="436"/>
      <c r="X35" s="436"/>
      <c r="Y35" s="436"/>
      <c r="Z35" s="436"/>
      <c r="AA35" s="436"/>
      <c r="AB35" s="436"/>
      <c r="AC35" s="436"/>
      <c r="AD35" s="436"/>
      <c r="AE35" s="436"/>
      <c r="AF35" s="436"/>
      <c r="AG35" s="437"/>
      <c r="AH35" s="431"/>
      <c r="AI35" s="431"/>
      <c r="AJ35" s="444"/>
      <c r="AK35" s="444"/>
      <c r="AL35" s="444"/>
      <c r="AM35" s="444"/>
      <c r="AN35" s="444"/>
      <c r="AO35" s="444"/>
      <c r="AP35" s="441"/>
      <c r="AQ35" s="441"/>
      <c r="AR35" s="441"/>
      <c r="AS35" s="441"/>
      <c r="AT35" s="441"/>
      <c r="AU35" s="442"/>
      <c r="AV35" s="255"/>
      <c r="AW35" s="242"/>
      <c r="AX35" s="242"/>
      <c r="AY35" s="242"/>
      <c r="AZ35" s="242"/>
      <c r="BA35" s="242"/>
      <c r="BB35" s="242"/>
      <c r="BC35" s="256"/>
      <c r="BD35" s="209"/>
      <c r="BE35" s="210"/>
      <c r="BF35" s="210"/>
      <c r="BG35" s="211"/>
    </row>
    <row r="36" spans="2:59" ht="6" customHeight="1">
      <c r="B36" s="183"/>
      <c r="C36" s="183"/>
      <c r="D36" s="134"/>
      <c r="E36" s="134"/>
      <c r="F36" s="134"/>
      <c r="G36" s="134"/>
      <c r="H36" s="134"/>
      <c r="I36" s="134"/>
      <c r="J36" s="135"/>
      <c r="K36" s="135"/>
      <c r="L36" s="135"/>
      <c r="M36" s="135"/>
      <c r="N36" s="135"/>
      <c r="O36" s="136"/>
      <c r="P36" s="205">
        <v>10</v>
      </c>
      <c r="Q36" s="206"/>
      <c r="R36" s="206">
        <v>8</v>
      </c>
      <c r="S36" s="206"/>
      <c r="T36" s="416" t="s">
        <v>213</v>
      </c>
      <c r="U36" s="417"/>
      <c r="V36" s="417"/>
      <c r="W36" s="417"/>
      <c r="X36" s="417"/>
      <c r="Y36" s="417"/>
      <c r="Z36" s="417"/>
      <c r="AA36" s="417"/>
      <c r="AB36" s="417"/>
      <c r="AC36" s="417"/>
      <c r="AD36" s="417"/>
      <c r="AE36" s="417"/>
      <c r="AF36" s="417"/>
      <c r="AG36" s="418"/>
      <c r="AH36" s="431"/>
      <c r="AI36" s="431"/>
      <c r="AJ36" s="258">
        <v>1176</v>
      </c>
      <c r="AK36" s="259"/>
      <c r="AL36" s="259"/>
      <c r="AM36" s="259"/>
      <c r="AN36" s="259"/>
      <c r="AO36" s="260"/>
      <c r="AP36" s="246">
        <v>124</v>
      </c>
      <c r="AQ36" s="247"/>
      <c r="AR36" s="247"/>
      <c r="AS36" s="247"/>
      <c r="AT36" s="247"/>
      <c r="AU36" s="248"/>
      <c r="AV36" s="255">
        <f>ROUNDDOWN(AJ36*AP36,0)</f>
        <v>145824</v>
      </c>
      <c r="AW36" s="242"/>
      <c r="AX36" s="242"/>
      <c r="AY36" s="242"/>
      <c r="AZ36" s="242"/>
      <c r="BA36" s="242"/>
      <c r="BB36" s="242"/>
      <c r="BC36" s="256"/>
      <c r="BD36" s="209"/>
      <c r="BE36" s="210"/>
      <c r="BF36" s="210"/>
      <c r="BG36" s="211"/>
    </row>
    <row r="37" spans="2:59" ht="6" customHeight="1">
      <c r="B37" s="183"/>
      <c r="C37" s="183"/>
      <c r="D37" s="134"/>
      <c r="E37" s="134"/>
      <c r="F37" s="134"/>
      <c r="G37" s="134"/>
      <c r="H37" s="134"/>
      <c r="I37" s="134"/>
      <c r="J37" s="135"/>
      <c r="K37" s="135"/>
      <c r="L37" s="135"/>
      <c r="M37" s="135"/>
      <c r="N37" s="135"/>
      <c r="O37" s="136"/>
      <c r="P37" s="205"/>
      <c r="Q37" s="206"/>
      <c r="R37" s="206"/>
      <c r="S37" s="206"/>
      <c r="T37" s="419"/>
      <c r="U37" s="420"/>
      <c r="V37" s="420"/>
      <c r="W37" s="420"/>
      <c r="X37" s="420"/>
      <c r="Y37" s="420"/>
      <c r="Z37" s="420"/>
      <c r="AA37" s="420"/>
      <c r="AB37" s="420"/>
      <c r="AC37" s="420"/>
      <c r="AD37" s="420"/>
      <c r="AE37" s="420"/>
      <c r="AF37" s="420"/>
      <c r="AG37" s="421"/>
      <c r="AH37" s="431"/>
      <c r="AI37" s="431"/>
      <c r="AJ37" s="261"/>
      <c r="AK37" s="262"/>
      <c r="AL37" s="262"/>
      <c r="AM37" s="262"/>
      <c r="AN37" s="262"/>
      <c r="AO37" s="263"/>
      <c r="AP37" s="249"/>
      <c r="AQ37" s="250"/>
      <c r="AR37" s="250"/>
      <c r="AS37" s="250"/>
      <c r="AT37" s="250"/>
      <c r="AU37" s="251"/>
      <c r="AV37" s="255"/>
      <c r="AW37" s="242"/>
      <c r="AX37" s="242"/>
      <c r="AY37" s="242"/>
      <c r="AZ37" s="242"/>
      <c r="BA37" s="242"/>
      <c r="BB37" s="242"/>
      <c r="BC37" s="256"/>
      <c r="BD37" s="209"/>
      <c r="BE37" s="210"/>
      <c r="BF37" s="210"/>
      <c r="BG37" s="211"/>
    </row>
    <row r="38" spans="2:59" ht="12" customHeight="1">
      <c r="B38" s="183"/>
      <c r="C38" s="183"/>
      <c r="D38" s="134"/>
      <c r="E38" s="134"/>
      <c r="F38" s="134"/>
      <c r="G38" s="134"/>
      <c r="H38" s="134"/>
      <c r="I38" s="134"/>
      <c r="J38" s="135"/>
      <c r="K38" s="135"/>
      <c r="L38" s="135"/>
      <c r="M38" s="135"/>
      <c r="N38" s="135"/>
      <c r="O38" s="136"/>
      <c r="P38" s="205"/>
      <c r="Q38" s="206"/>
      <c r="R38" s="206"/>
      <c r="S38" s="206"/>
      <c r="T38" s="435"/>
      <c r="U38" s="436"/>
      <c r="V38" s="436"/>
      <c r="W38" s="436"/>
      <c r="X38" s="436"/>
      <c r="Y38" s="436"/>
      <c r="Z38" s="436"/>
      <c r="AA38" s="436"/>
      <c r="AB38" s="436"/>
      <c r="AC38" s="436"/>
      <c r="AD38" s="436"/>
      <c r="AE38" s="436"/>
      <c r="AF38" s="436"/>
      <c r="AG38" s="437"/>
      <c r="AH38" s="431"/>
      <c r="AI38" s="431"/>
      <c r="AJ38" s="264"/>
      <c r="AK38" s="265"/>
      <c r="AL38" s="265"/>
      <c r="AM38" s="265"/>
      <c r="AN38" s="265"/>
      <c r="AO38" s="266"/>
      <c r="AP38" s="252"/>
      <c r="AQ38" s="253"/>
      <c r="AR38" s="253"/>
      <c r="AS38" s="253"/>
      <c r="AT38" s="253"/>
      <c r="AU38" s="254"/>
      <c r="AV38" s="255"/>
      <c r="AW38" s="242"/>
      <c r="AX38" s="242"/>
      <c r="AY38" s="242"/>
      <c r="AZ38" s="242"/>
      <c r="BA38" s="242"/>
      <c r="BB38" s="242"/>
      <c r="BC38" s="256"/>
      <c r="BD38" s="209"/>
      <c r="BE38" s="210"/>
      <c r="BF38" s="210"/>
      <c r="BG38" s="211"/>
    </row>
    <row r="39" spans="2:59" ht="6" customHeight="1">
      <c r="B39" s="183"/>
      <c r="C39" s="183"/>
      <c r="D39" s="134"/>
      <c r="E39" s="134"/>
      <c r="F39" s="134"/>
      <c r="G39" s="134"/>
      <c r="H39" s="134"/>
      <c r="I39" s="134"/>
      <c r="J39" s="135"/>
      <c r="K39" s="135"/>
      <c r="L39" s="135"/>
      <c r="M39" s="135"/>
      <c r="N39" s="135"/>
      <c r="O39" s="136"/>
      <c r="P39" s="205">
        <v>10</v>
      </c>
      <c r="Q39" s="206"/>
      <c r="R39" s="206">
        <v>10</v>
      </c>
      <c r="S39" s="206"/>
      <c r="T39" s="416" t="s">
        <v>213</v>
      </c>
      <c r="U39" s="417"/>
      <c r="V39" s="417"/>
      <c r="W39" s="417"/>
      <c r="X39" s="417"/>
      <c r="Y39" s="417"/>
      <c r="Z39" s="417"/>
      <c r="AA39" s="417"/>
      <c r="AB39" s="417"/>
      <c r="AC39" s="417"/>
      <c r="AD39" s="417"/>
      <c r="AE39" s="417"/>
      <c r="AF39" s="417"/>
      <c r="AG39" s="418"/>
      <c r="AH39" s="431"/>
      <c r="AI39" s="431"/>
      <c r="AJ39" s="258">
        <v>1176</v>
      </c>
      <c r="AK39" s="259"/>
      <c r="AL39" s="259"/>
      <c r="AM39" s="259"/>
      <c r="AN39" s="259"/>
      <c r="AO39" s="260"/>
      <c r="AP39" s="246">
        <v>123</v>
      </c>
      <c r="AQ39" s="247"/>
      <c r="AR39" s="247"/>
      <c r="AS39" s="247"/>
      <c r="AT39" s="247"/>
      <c r="AU39" s="248"/>
      <c r="AV39" s="255">
        <f>ROUNDDOWN(AJ39*AP39,0)</f>
        <v>144648</v>
      </c>
      <c r="AW39" s="242"/>
      <c r="AX39" s="242"/>
      <c r="AY39" s="242"/>
      <c r="AZ39" s="242"/>
      <c r="BA39" s="242"/>
      <c r="BB39" s="242"/>
      <c r="BC39" s="256"/>
      <c r="BD39" s="209"/>
      <c r="BE39" s="210"/>
      <c r="BF39" s="210"/>
      <c r="BG39" s="211"/>
    </row>
    <row r="40" spans="2:59" ht="6" customHeight="1">
      <c r="B40" s="183"/>
      <c r="C40" s="183"/>
      <c r="D40" s="134"/>
      <c r="E40" s="134"/>
      <c r="F40" s="134"/>
      <c r="G40" s="134"/>
      <c r="H40" s="134"/>
      <c r="I40" s="134"/>
      <c r="J40" s="135"/>
      <c r="K40" s="135"/>
      <c r="L40" s="135"/>
      <c r="M40" s="135"/>
      <c r="N40" s="135"/>
      <c r="O40" s="136"/>
      <c r="P40" s="205"/>
      <c r="Q40" s="206"/>
      <c r="R40" s="206"/>
      <c r="S40" s="206"/>
      <c r="T40" s="419"/>
      <c r="U40" s="420"/>
      <c r="V40" s="420"/>
      <c r="W40" s="420"/>
      <c r="X40" s="420"/>
      <c r="Y40" s="420"/>
      <c r="Z40" s="420"/>
      <c r="AA40" s="420"/>
      <c r="AB40" s="420"/>
      <c r="AC40" s="420"/>
      <c r="AD40" s="420"/>
      <c r="AE40" s="420"/>
      <c r="AF40" s="420"/>
      <c r="AG40" s="421"/>
      <c r="AH40" s="431"/>
      <c r="AI40" s="431"/>
      <c r="AJ40" s="261"/>
      <c r="AK40" s="262"/>
      <c r="AL40" s="262"/>
      <c r="AM40" s="262"/>
      <c r="AN40" s="262"/>
      <c r="AO40" s="263"/>
      <c r="AP40" s="249"/>
      <c r="AQ40" s="250"/>
      <c r="AR40" s="250"/>
      <c r="AS40" s="250"/>
      <c r="AT40" s="250"/>
      <c r="AU40" s="251"/>
      <c r="AV40" s="255"/>
      <c r="AW40" s="242"/>
      <c r="AX40" s="242"/>
      <c r="AY40" s="242"/>
      <c r="AZ40" s="242"/>
      <c r="BA40" s="242"/>
      <c r="BB40" s="242"/>
      <c r="BC40" s="256"/>
      <c r="BD40" s="209"/>
      <c r="BE40" s="210"/>
      <c r="BF40" s="210"/>
      <c r="BG40" s="211"/>
    </row>
    <row r="41" spans="2:59" ht="12" customHeight="1">
      <c r="B41" s="183"/>
      <c r="C41" s="183"/>
      <c r="D41" s="134"/>
      <c r="E41" s="134"/>
      <c r="F41" s="134"/>
      <c r="G41" s="134"/>
      <c r="H41" s="134"/>
      <c r="I41" s="134"/>
      <c r="J41" s="135"/>
      <c r="K41" s="135"/>
      <c r="L41" s="135"/>
      <c r="M41" s="135"/>
      <c r="N41" s="135"/>
      <c r="O41" s="136"/>
      <c r="P41" s="205"/>
      <c r="Q41" s="206"/>
      <c r="R41" s="206"/>
      <c r="S41" s="206"/>
      <c r="T41" s="435"/>
      <c r="U41" s="436"/>
      <c r="V41" s="436"/>
      <c r="W41" s="436"/>
      <c r="X41" s="436"/>
      <c r="Y41" s="436"/>
      <c r="Z41" s="436"/>
      <c r="AA41" s="436"/>
      <c r="AB41" s="436"/>
      <c r="AC41" s="436"/>
      <c r="AD41" s="436"/>
      <c r="AE41" s="436"/>
      <c r="AF41" s="436"/>
      <c r="AG41" s="437"/>
      <c r="AH41" s="431"/>
      <c r="AI41" s="431"/>
      <c r="AJ41" s="264"/>
      <c r="AK41" s="265"/>
      <c r="AL41" s="265"/>
      <c r="AM41" s="265"/>
      <c r="AN41" s="265"/>
      <c r="AO41" s="266"/>
      <c r="AP41" s="252"/>
      <c r="AQ41" s="253"/>
      <c r="AR41" s="253"/>
      <c r="AS41" s="253"/>
      <c r="AT41" s="253"/>
      <c r="AU41" s="254"/>
      <c r="AV41" s="255"/>
      <c r="AW41" s="242"/>
      <c r="AX41" s="242"/>
      <c r="AY41" s="242"/>
      <c r="AZ41" s="242"/>
      <c r="BA41" s="242"/>
      <c r="BB41" s="242"/>
      <c r="BC41" s="256"/>
      <c r="BD41" s="209"/>
      <c r="BE41" s="210"/>
      <c r="BF41" s="210"/>
      <c r="BG41" s="211"/>
    </row>
    <row r="42" spans="2:59" ht="6" customHeight="1">
      <c r="B42" s="183"/>
      <c r="C42" s="183"/>
      <c r="D42" s="134"/>
      <c r="E42" s="134"/>
      <c r="F42" s="134"/>
      <c r="G42" s="134"/>
      <c r="H42" s="134"/>
      <c r="I42" s="134"/>
      <c r="J42" s="135"/>
      <c r="K42" s="135"/>
      <c r="L42" s="135"/>
      <c r="M42" s="135"/>
      <c r="N42" s="135"/>
      <c r="O42" s="136"/>
      <c r="P42" s="205"/>
      <c r="Q42" s="206"/>
      <c r="R42" s="206"/>
      <c r="S42" s="206"/>
      <c r="T42" s="416"/>
      <c r="U42" s="417"/>
      <c r="V42" s="417"/>
      <c r="W42" s="417"/>
      <c r="X42" s="417"/>
      <c r="Y42" s="417"/>
      <c r="Z42" s="417"/>
      <c r="AA42" s="417"/>
      <c r="AB42" s="417"/>
      <c r="AC42" s="417"/>
      <c r="AD42" s="417"/>
      <c r="AE42" s="417"/>
      <c r="AF42" s="417"/>
      <c r="AG42" s="418"/>
      <c r="AH42" s="431"/>
      <c r="AI42" s="431"/>
      <c r="AJ42" s="258"/>
      <c r="AK42" s="259"/>
      <c r="AL42" s="259"/>
      <c r="AM42" s="259"/>
      <c r="AN42" s="259"/>
      <c r="AO42" s="260"/>
      <c r="AP42" s="246"/>
      <c r="AQ42" s="247"/>
      <c r="AR42" s="247"/>
      <c r="AS42" s="247"/>
      <c r="AT42" s="247"/>
      <c r="AU42" s="248"/>
      <c r="AV42" s="255">
        <f>ROUNDDOWN(AJ42*AP42,0)</f>
        <v>0</v>
      </c>
      <c r="AW42" s="242"/>
      <c r="AX42" s="242"/>
      <c r="AY42" s="242"/>
      <c r="AZ42" s="242"/>
      <c r="BA42" s="242"/>
      <c r="BB42" s="242"/>
      <c r="BC42" s="256"/>
      <c r="BD42" s="209"/>
      <c r="BE42" s="210"/>
      <c r="BF42" s="210"/>
      <c r="BG42" s="211"/>
    </row>
    <row r="43" spans="2:59" ht="6" customHeight="1">
      <c r="B43" s="183"/>
      <c r="C43" s="183"/>
      <c r="D43" s="134"/>
      <c r="E43" s="134"/>
      <c r="F43" s="134"/>
      <c r="G43" s="134"/>
      <c r="H43" s="134"/>
      <c r="I43" s="134"/>
      <c r="J43" s="135"/>
      <c r="K43" s="135"/>
      <c r="L43" s="135"/>
      <c r="M43" s="135"/>
      <c r="N43" s="135"/>
      <c r="O43" s="136"/>
      <c r="P43" s="205"/>
      <c r="Q43" s="206"/>
      <c r="R43" s="206"/>
      <c r="S43" s="206"/>
      <c r="T43" s="419"/>
      <c r="U43" s="420"/>
      <c r="V43" s="420"/>
      <c r="W43" s="420"/>
      <c r="X43" s="420"/>
      <c r="Y43" s="420"/>
      <c r="Z43" s="420"/>
      <c r="AA43" s="420"/>
      <c r="AB43" s="420"/>
      <c r="AC43" s="420"/>
      <c r="AD43" s="420"/>
      <c r="AE43" s="420"/>
      <c r="AF43" s="420"/>
      <c r="AG43" s="421"/>
      <c r="AH43" s="431"/>
      <c r="AI43" s="431"/>
      <c r="AJ43" s="261"/>
      <c r="AK43" s="262"/>
      <c r="AL43" s="262"/>
      <c r="AM43" s="262"/>
      <c r="AN43" s="262"/>
      <c r="AO43" s="263"/>
      <c r="AP43" s="249"/>
      <c r="AQ43" s="250"/>
      <c r="AR43" s="250"/>
      <c r="AS43" s="250"/>
      <c r="AT43" s="250"/>
      <c r="AU43" s="251"/>
      <c r="AV43" s="255"/>
      <c r="AW43" s="242"/>
      <c r="AX43" s="242"/>
      <c r="AY43" s="242"/>
      <c r="AZ43" s="242"/>
      <c r="BA43" s="242"/>
      <c r="BB43" s="242"/>
      <c r="BC43" s="256"/>
      <c r="BD43" s="209"/>
      <c r="BE43" s="210"/>
      <c r="BF43" s="210"/>
      <c r="BG43" s="211"/>
    </row>
    <row r="44" spans="2:59" ht="12" customHeight="1">
      <c r="B44" s="183"/>
      <c r="C44" s="183"/>
      <c r="D44" s="134"/>
      <c r="E44" s="134"/>
      <c r="F44" s="134"/>
      <c r="G44" s="134"/>
      <c r="H44" s="134"/>
      <c r="I44" s="134"/>
      <c r="J44" s="135"/>
      <c r="K44" s="135"/>
      <c r="L44" s="135"/>
      <c r="M44" s="135"/>
      <c r="N44" s="135"/>
      <c r="O44" s="136"/>
      <c r="P44" s="205"/>
      <c r="Q44" s="206"/>
      <c r="R44" s="206"/>
      <c r="S44" s="206"/>
      <c r="T44" s="435"/>
      <c r="U44" s="436"/>
      <c r="V44" s="436"/>
      <c r="W44" s="436"/>
      <c r="X44" s="436"/>
      <c r="Y44" s="436"/>
      <c r="Z44" s="436"/>
      <c r="AA44" s="436"/>
      <c r="AB44" s="436"/>
      <c r="AC44" s="436"/>
      <c r="AD44" s="436"/>
      <c r="AE44" s="436"/>
      <c r="AF44" s="436"/>
      <c r="AG44" s="437"/>
      <c r="AH44" s="431"/>
      <c r="AI44" s="431"/>
      <c r="AJ44" s="264"/>
      <c r="AK44" s="265"/>
      <c r="AL44" s="265"/>
      <c r="AM44" s="265"/>
      <c r="AN44" s="265"/>
      <c r="AO44" s="266"/>
      <c r="AP44" s="252"/>
      <c r="AQ44" s="253"/>
      <c r="AR44" s="253"/>
      <c r="AS44" s="253"/>
      <c r="AT44" s="253"/>
      <c r="AU44" s="254"/>
      <c r="AV44" s="255"/>
      <c r="AW44" s="242"/>
      <c r="AX44" s="242"/>
      <c r="AY44" s="242"/>
      <c r="AZ44" s="242"/>
      <c r="BA44" s="242"/>
      <c r="BB44" s="242"/>
      <c r="BC44" s="256"/>
      <c r="BD44" s="209"/>
      <c r="BE44" s="210"/>
      <c r="BF44" s="210"/>
      <c r="BG44" s="211"/>
    </row>
    <row r="45" spans="2:59" ht="6" customHeight="1">
      <c r="B45" s="183"/>
      <c r="C45" s="183"/>
      <c r="D45" s="134"/>
      <c r="E45" s="134"/>
      <c r="F45" s="134"/>
      <c r="G45" s="134"/>
      <c r="H45" s="134"/>
      <c r="I45" s="134"/>
      <c r="J45" s="135"/>
      <c r="K45" s="135"/>
      <c r="L45" s="135"/>
      <c r="M45" s="135"/>
      <c r="N45" s="135"/>
      <c r="O45" s="136"/>
      <c r="P45" s="205"/>
      <c r="Q45" s="206"/>
      <c r="R45" s="206"/>
      <c r="S45" s="206"/>
      <c r="T45" s="416"/>
      <c r="U45" s="417"/>
      <c r="V45" s="417"/>
      <c r="W45" s="417"/>
      <c r="X45" s="417"/>
      <c r="Y45" s="417"/>
      <c r="Z45" s="417"/>
      <c r="AA45" s="417"/>
      <c r="AB45" s="417"/>
      <c r="AC45" s="417"/>
      <c r="AD45" s="417"/>
      <c r="AE45" s="417"/>
      <c r="AF45" s="417"/>
      <c r="AG45" s="418"/>
      <c r="AH45" s="431"/>
      <c r="AI45" s="431"/>
      <c r="AJ45" s="258"/>
      <c r="AK45" s="259"/>
      <c r="AL45" s="259"/>
      <c r="AM45" s="259"/>
      <c r="AN45" s="259"/>
      <c r="AO45" s="260"/>
      <c r="AP45" s="246"/>
      <c r="AQ45" s="247"/>
      <c r="AR45" s="247"/>
      <c r="AS45" s="247"/>
      <c r="AT45" s="247"/>
      <c r="AU45" s="248"/>
      <c r="AV45" s="255">
        <f>ROUNDDOWN(AJ45*AP45,0)</f>
        <v>0</v>
      </c>
      <c r="AW45" s="242"/>
      <c r="AX45" s="242"/>
      <c r="AY45" s="242"/>
      <c r="AZ45" s="242"/>
      <c r="BA45" s="242"/>
      <c r="BB45" s="242"/>
      <c r="BC45" s="256"/>
      <c r="BD45" s="209"/>
      <c r="BE45" s="210"/>
      <c r="BF45" s="210"/>
      <c r="BG45" s="211"/>
    </row>
    <row r="46" spans="2:59" ht="6" customHeight="1">
      <c r="B46" s="183"/>
      <c r="C46" s="183"/>
      <c r="D46" s="134"/>
      <c r="E46" s="134"/>
      <c r="F46" s="134"/>
      <c r="G46" s="134"/>
      <c r="H46" s="134"/>
      <c r="I46" s="134"/>
      <c r="J46" s="135"/>
      <c r="K46" s="135"/>
      <c r="L46" s="135"/>
      <c r="M46" s="135"/>
      <c r="N46" s="135"/>
      <c r="O46" s="136"/>
      <c r="P46" s="205"/>
      <c r="Q46" s="206"/>
      <c r="R46" s="206"/>
      <c r="S46" s="206"/>
      <c r="T46" s="419"/>
      <c r="U46" s="420"/>
      <c r="V46" s="420"/>
      <c r="W46" s="420"/>
      <c r="X46" s="420"/>
      <c r="Y46" s="420"/>
      <c r="Z46" s="420"/>
      <c r="AA46" s="420"/>
      <c r="AB46" s="420"/>
      <c r="AC46" s="420"/>
      <c r="AD46" s="420"/>
      <c r="AE46" s="420"/>
      <c r="AF46" s="420"/>
      <c r="AG46" s="421"/>
      <c r="AH46" s="431"/>
      <c r="AI46" s="431"/>
      <c r="AJ46" s="261"/>
      <c r="AK46" s="262"/>
      <c r="AL46" s="262"/>
      <c r="AM46" s="262"/>
      <c r="AN46" s="262"/>
      <c r="AO46" s="263"/>
      <c r="AP46" s="249"/>
      <c r="AQ46" s="250"/>
      <c r="AR46" s="250"/>
      <c r="AS46" s="250"/>
      <c r="AT46" s="250"/>
      <c r="AU46" s="251"/>
      <c r="AV46" s="255"/>
      <c r="AW46" s="242"/>
      <c r="AX46" s="242"/>
      <c r="AY46" s="242"/>
      <c r="AZ46" s="242"/>
      <c r="BA46" s="242"/>
      <c r="BB46" s="242"/>
      <c r="BC46" s="256"/>
      <c r="BD46" s="209"/>
      <c r="BE46" s="210"/>
      <c r="BF46" s="210"/>
      <c r="BG46" s="211"/>
    </row>
    <row r="47" spans="2:59" ht="12" customHeight="1">
      <c r="B47" s="183"/>
      <c r="C47" s="183"/>
      <c r="D47" s="134"/>
      <c r="E47" s="134"/>
      <c r="F47" s="134"/>
      <c r="G47" s="134"/>
      <c r="H47" s="134"/>
      <c r="I47" s="134"/>
      <c r="J47" s="135"/>
      <c r="K47" s="135"/>
      <c r="L47" s="135"/>
      <c r="M47" s="135"/>
      <c r="N47" s="135"/>
      <c r="O47" s="136"/>
      <c r="P47" s="205"/>
      <c r="Q47" s="206"/>
      <c r="R47" s="206"/>
      <c r="S47" s="206"/>
      <c r="T47" s="435"/>
      <c r="U47" s="436"/>
      <c r="V47" s="436"/>
      <c r="W47" s="436"/>
      <c r="X47" s="436"/>
      <c r="Y47" s="436"/>
      <c r="Z47" s="436"/>
      <c r="AA47" s="436"/>
      <c r="AB47" s="436"/>
      <c r="AC47" s="436"/>
      <c r="AD47" s="436"/>
      <c r="AE47" s="436"/>
      <c r="AF47" s="436"/>
      <c r="AG47" s="437"/>
      <c r="AH47" s="431"/>
      <c r="AI47" s="431"/>
      <c r="AJ47" s="264"/>
      <c r="AK47" s="265"/>
      <c r="AL47" s="265"/>
      <c r="AM47" s="265"/>
      <c r="AN47" s="265"/>
      <c r="AO47" s="266"/>
      <c r="AP47" s="252"/>
      <c r="AQ47" s="253"/>
      <c r="AR47" s="253"/>
      <c r="AS47" s="253"/>
      <c r="AT47" s="253"/>
      <c r="AU47" s="254"/>
      <c r="AV47" s="255"/>
      <c r="AW47" s="242"/>
      <c r="AX47" s="242"/>
      <c r="AY47" s="242"/>
      <c r="AZ47" s="242"/>
      <c r="BA47" s="242"/>
      <c r="BB47" s="242"/>
      <c r="BC47" s="256"/>
      <c r="BD47" s="209"/>
      <c r="BE47" s="210"/>
      <c r="BF47" s="210"/>
      <c r="BG47" s="211"/>
    </row>
    <row r="48" spans="2:59" ht="6" customHeight="1">
      <c r="B48" s="183"/>
      <c r="C48" s="183"/>
      <c r="D48" s="134"/>
      <c r="E48" s="134"/>
      <c r="F48" s="134"/>
      <c r="G48" s="134"/>
      <c r="H48" s="134"/>
      <c r="I48" s="134"/>
      <c r="J48" s="135"/>
      <c r="K48" s="135"/>
      <c r="L48" s="135"/>
      <c r="M48" s="135"/>
      <c r="N48" s="135"/>
      <c r="O48" s="136"/>
      <c r="P48" s="205"/>
      <c r="Q48" s="206"/>
      <c r="R48" s="206"/>
      <c r="S48" s="206"/>
      <c r="T48" s="416"/>
      <c r="U48" s="417"/>
      <c r="V48" s="417"/>
      <c r="W48" s="417"/>
      <c r="X48" s="417"/>
      <c r="Y48" s="417"/>
      <c r="Z48" s="417"/>
      <c r="AA48" s="417"/>
      <c r="AB48" s="417"/>
      <c r="AC48" s="417"/>
      <c r="AD48" s="417"/>
      <c r="AE48" s="417"/>
      <c r="AF48" s="417"/>
      <c r="AG48" s="418"/>
      <c r="AH48" s="431"/>
      <c r="AI48" s="431"/>
      <c r="AJ48" s="258"/>
      <c r="AK48" s="259"/>
      <c r="AL48" s="259"/>
      <c r="AM48" s="259"/>
      <c r="AN48" s="259"/>
      <c r="AO48" s="260"/>
      <c r="AP48" s="246"/>
      <c r="AQ48" s="247"/>
      <c r="AR48" s="247"/>
      <c r="AS48" s="247"/>
      <c r="AT48" s="247"/>
      <c r="AU48" s="248"/>
      <c r="AV48" s="255">
        <f>ROUNDDOWN(AJ48*AP48,0)</f>
        <v>0</v>
      </c>
      <c r="AW48" s="242"/>
      <c r="AX48" s="242"/>
      <c r="AY48" s="242"/>
      <c r="AZ48" s="242"/>
      <c r="BA48" s="242"/>
      <c r="BB48" s="242"/>
      <c r="BC48" s="256"/>
      <c r="BD48" s="209"/>
      <c r="BE48" s="210"/>
      <c r="BF48" s="210"/>
      <c r="BG48" s="211"/>
    </row>
    <row r="49" spans="2:59" ht="6" customHeight="1">
      <c r="B49" s="183"/>
      <c r="C49" s="183"/>
      <c r="D49" s="134"/>
      <c r="E49" s="134"/>
      <c r="F49" s="134"/>
      <c r="G49" s="134"/>
      <c r="H49" s="134"/>
      <c r="I49" s="134"/>
      <c r="J49" s="135"/>
      <c r="K49" s="135"/>
      <c r="L49" s="135"/>
      <c r="M49" s="135"/>
      <c r="N49" s="135"/>
      <c r="O49" s="136"/>
      <c r="P49" s="205"/>
      <c r="Q49" s="206"/>
      <c r="R49" s="206"/>
      <c r="S49" s="206"/>
      <c r="T49" s="419"/>
      <c r="U49" s="420"/>
      <c r="V49" s="420"/>
      <c r="W49" s="420"/>
      <c r="X49" s="420"/>
      <c r="Y49" s="420"/>
      <c r="Z49" s="420"/>
      <c r="AA49" s="420"/>
      <c r="AB49" s="420"/>
      <c r="AC49" s="420"/>
      <c r="AD49" s="420"/>
      <c r="AE49" s="420"/>
      <c r="AF49" s="420"/>
      <c r="AG49" s="421"/>
      <c r="AH49" s="431"/>
      <c r="AI49" s="431"/>
      <c r="AJ49" s="261"/>
      <c r="AK49" s="262"/>
      <c r="AL49" s="262"/>
      <c r="AM49" s="262"/>
      <c r="AN49" s="262"/>
      <c r="AO49" s="263"/>
      <c r="AP49" s="249"/>
      <c r="AQ49" s="250"/>
      <c r="AR49" s="250"/>
      <c r="AS49" s="250"/>
      <c r="AT49" s="250"/>
      <c r="AU49" s="251"/>
      <c r="AV49" s="255"/>
      <c r="AW49" s="242"/>
      <c r="AX49" s="242"/>
      <c r="AY49" s="242"/>
      <c r="AZ49" s="242"/>
      <c r="BA49" s="242"/>
      <c r="BB49" s="242"/>
      <c r="BC49" s="256"/>
      <c r="BD49" s="209"/>
      <c r="BE49" s="210"/>
      <c r="BF49" s="210"/>
      <c r="BG49" s="211"/>
    </row>
    <row r="50" spans="2:59" ht="12" customHeight="1">
      <c r="B50" s="183"/>
      <c r="C50" s="183"/>
      <c r="D50" s="134"/>
      <c r="E50" s="134"/>
      <c r="F50" s="134"/>
      <c r="G50" s="134"/>
      <c r="H50" s="134"/>
      <c r="I50" s="134"/>
      <c r="J50" s="135"/>
      <c r="K50" s="135"/>
      <c r="L50" s="135"/>
      <c r="M50" s="135"/>
      <c r="N50" s="135"/>
      <c r="O50" s="136"/>
      <c r="P50" s="205"/>
      <c r="Q50" s="206"/>
      <c r="R50" s="206"/>
      <c r="S50" s="206"/>
      <c r="T50" s="435"/>
      <c r="U50" s="436"/>
      <c r="V50" s="436"/>
      <c r="W50" s="436"/>
      <c r="X50" s="436"/>
      <c r="Y50" s="436"/>
      <c r="Z50" s="436"/>
      <c r="AA50" s="436"/>
      <c r="AB50" s="436"/>
      <c r="AC50" s="436"/>
      <c r="AD50" s="436"/>
      <c r="AE50" s="436"/>
      <c r="AF50" s="436"/>
      <c r="AG50" s="437"/>
      <c r="AH50" s="431"/>
      <c r="AI50" s="431"/>
      <c r="AJ50" s="264"/>
      <c r="AK50" s="265"/>
      <c r="AL50" s="265"/>
      <c r="AM50" s="265"/>
      <c r="AN50" s="265"/>
      <c r="AO50" s="266"/>
      <c r="AP50" s="252"/>
      <c r="AQ50" s="253"/>
      <c r="AR50" s="253"/>
      <c r="AS50" s="253"/>
      <c r="AT50" s="253"/>
      <c r="AU50" s="254"/>
      <c r="AV50" s="255"/>
      <c r="AW50" s="242"/>
      <c r="AX50" s="242"/>
      <c r="AY50" s="242"/>
      <c r="AZ50" s="242"/>
      <c r="BA50" s="242"/>
      <c r="BB50" s="242"/>
      <c r="BC50" s="256"/>
      <c r="BD50" s="209"/>
      <c r="BE50" s="210"/>
      <c r="BF50" s="210"/>
      <c r="BG50" s="211"/>
    </row>
    <row r="51" spans="2:59" ht="6" customHeight="1">
      <c r="B51" s="183"/>
      <c r="C51" s="183"/>
      <c r="D51" s="134"/>
      <c r="E51" s="134"/>
      <c r="F51" s="134"/>
      <c r="G51" s="134"/>
      <c r="H51" s="134"/>
      <c r="I51" s="134"/>
      <c r="J51" s="135"/>
      <c r="K51" s="135"/>
      <c r="L51" s="135"/>
      <c r="M51" s="135"/>
      <c r="N51" s="135"/>
      <c r="O51" s="136"/>
      <c r="P51" s="205"/>
      <c r="Q51" s="206"/>
      <c r="R51" s="206"/>
      <c r="S51" s="206"/>
      <c r="T51" s="416"/>
      <c r="U51" s="417"/>
      <c r="V51" s="417"/>
      <c r="W51" s="417"/>
      <c r="X51" s="417"/>
      <c r="Y51" s="417"/>
      <c r="Z51" s="417"/>
      <c r="AA51" s="417"/>
      <c r="AB51" s="417"/>
      <c r="AC51" s="417"/>
      <c r="AD51" s="417"/>
      <c r="AE51" s="417"/>
      <c r="AF51" s="417"/>
      <c r="AG51" s="418"/>
      <c r="AH51" s="431"/>
      <c r="AI51" s="431"/>
      <c r="AJ51" s="258"/>
      <c r="AK51" s="259"/>
      <c r="AL51" s="259"/>
      <c r="AM51" s="259"/>
      <c r="AN51" s="259"/>
      <c r="AO51" s="260"/>
      <c r="AP51" s="246"/>
      <c r="AQ51" s="247"/>
      <c r="AR51" s="247"/>
      <c r="AS51" s="247"/>
      <c r="AT51" s="247"/>
      <c r="AU51" s="248"/>
      <c r="AV51" s="255">
        <f>ROUNDDOWN(AJ51*AP51,0)</f>
        <v>0</v>
      </c>
      <c r="AW51" s="242"/>
      <c r="AX51" s="242"/>
      <c r="AY51" s="242"/>
      <c r="AZ51" s="242"/>
      <c r="BA51" s="242"/>
      <c r="BB51" s="242"/>
      <c r="BC51" s="256"/>
      <c r="BD51" s="209"/>
      <c r="BE51" s="210"/>
      <c r="BF51" s="210"/>
      <c r="BG51" s="211"/>
    </row>
    <row r="52" spans="2:59" ht="6" customHeight="1">
      <c r="B52" s="183"/>
      <c r="C52" s="183"/>
      <c r="D52" s="134"/>
      <c r="E52" s="134"/>
      <c r="F52" s="134"/>
      <c r="G52" s="134"/>
      <c r="H52" s="134"/>
      <c r="I52" s="134"/>
      <c r="J52" s="135"/>
      <c r="K52" s="135"/>
      <c r="L52" s="135"/>
      <c r="M52" s="135"/>
      <c r="N52" s="135"/>
      <c r="O52" s="136"/>
      <c r="P52" s="205"/>
      <c r="Q52" s="206"/>
      <c r="R52" s="206"/>
      <c r="S52" s="206"/>
      <c r="T52" s="419"/>
      <c r="U52" s="420"/>
      <c r="V52" s="420"/>
      <c r="W52" s="420"/>
      <c r="X52" s="420"/>
      <c r="Y52" s="420"/>
      <c r="Z52" s="420"/>
      <c r="AA52" s="420"/>
      <c r="AB52" s="420"/>
      <c r="AC52" s="420"/>
      <c r="AD52" s="420"/>
      <c r="AE52" s="420"/>
      <c r="AF52" s="420"/>
      <c r="AG52" s="421"/>
      <c r="AH52" s="431"/>
      <c r="AI52" s="431"/>
      <c r="AJ52" s="261"/>
      <c r="AK52" s="262"/>
      <c r="AL52" s="262"/>
      <c r="AM52" s="262"/>
      <c r="AN52" s="262"/>
      <c r="AO52" s="263"/>
      <c r="AP52" s="249"/>
      <c r="AQ52" s="250"/>
      <c r="AR52" s="250"/>
      <c r="AS52" s="250"/>
      <c r="AT52" s="250"/>
      <c r="AU52" s="251"/>
      <c r="AV52" s="255"/>
      <c r="AW52" s="242"/>
      <c r="AX52" s="242"/>
      <c r="AY52" s="242"/>
      <c r="AZ52" s="242"/>
      <c r="BA52" s="242"/>
      <c r="BB52" s="242"/>
      <c r="BC52" s="256"/>
      <c r="BD52" s="209"/>
      <c r="BE52" s="210"/>
      <c r="BF52" s="210"/>
      <c r="BG52" s="211"/>
    </row>
    <row r="53" spans="2:59" ht="12" customHeight="1">
      <c r="B53" s="183"/>
      <c r="C53" s="183"/>
      <c r="D53" s="134"/>
      <c r="E53" s="134"/>
      <c r="F53" s="134"/>
      <c r="G53" s="134"/>
      <c r="H53" s="134"/>
      <c r="I53" s="134"/>
      <c r="J53" s="135"/>
      <c r="K53" s="135"/>
      <c r="L53" s="135"/>
      <c r="M53" s="135"/>
      <c r="N53" s="135"/>
      <c r="O53" s="136"/>
      <c r="P53" s="205"/>
      <c r="Q53" s="206"/>
      <c r="R53" s="206"/>
      <c r="S53" s="206"/>
      <c r="T53" s="435"/>
      <c r="U53" s="436"/>
      <c r="V53" s="436"/>
      <c r="W53" s="436"/>
      <c r="X53" s="436"/>
      <c r="Y53" s="436"/>
      <c r="Z53" s="436"/>
      <c r="AA53" s="436"/>
      <c r="AB53" s="436"/>
      <c r="AC53" s="436"/>
      <c r="AD53" s="436"/>
      <c r="AE53" s="436"/>
      <c r="AF53" s="436"/>
      <c r="AG53" s="437"/>
      <c r="AH53" s="431"/>
      <c r="AI53" s="431"/>
      <c r="AJ53" s="264"/>
      <c r="AK53" s="265"/>
      <c r="AL53" s="265"/>
      <c r="AM53" s="265"/>
      <c r="AN53" s="265"/>
      <c r="AO53" s="266"/>
      <c r="AP53" s="252"/>
      <c r="AQ53" s="253"/>
      <c r="AR53" s="253"/>
      <c r="AS53" s="253"/>
      <c r="AT53" s="253"/>
      <c r="AU53" s="254"/>
      <c r="AV53" s="255"/>
      <c r="AW53" s="242"/>
      <c r="AX53" s="242"/>
      <c r="AY53" s="242"/>
      <c r="AZ53" s="242"/>
      <c r="BA53" s="242"/>
      <c r="BB53" s="242"/>
      <c r="BC53" s="256"/>
      <c r="BD53" s="209"/>
      <c r="BE53" s="210"/>
      <c r="BF53" s="210"/>
      <c r="BG53" s="211"/>
    </row>
    <row r="54" spans="2:59" ht="6" customHeight="1">
      <c r="B54" s="183"/>
      <c r="C54" s="183"/>
      <c r="D54" s="134"/>
      <c r="E54" s="134"/>
      <c r="F54" s="134"/>
      <c r="G54" s="134"/>
      <c r="H54" s="134"/>
      <c r="I54" s="134"/>
      <c r="J54" s="135"/>
      <c r="K54" s="135"/>
      <c r="L54" s="135"/>
      <c r="M54" s="135"/>
      <c r="N54" s="135"/>
      <c r="O54" s="136"/>
      <c r="P54" s="205"/>
      <c r="Q54" s="206"/>
      <c r="R54" s="206"/>
      <c r="S54" s="206"/>
      <c r="T54" s="416"/>
      <c r="U54" s="417"/>
      <c r="V54" s="417"/>
      <c r="W54" s="417"/>
      <c r="X54" s="417"/>
      <c r="Y54" s="417"/>
      <c r="Z54" s="417"/>
      <c r="AA54" s="417"/>
      <c r="AB54" s="417"/>
      <c r="AC54" s="417"/>
      <c r="AD54" s="417"/>
      <c r="AE54" s="417"/>
      <c r="AF54" s="417"/>
      <c r="AG54" s="418"/>
      <c r="AH54" s="431"/>
      <c r="AI54" s="431"/>
      <c r="AJ54" s="258"/>
      <c r="AK54" s="259"/>
      <c r="AL54" s="259"/>
      <c r="AM54" s="259"/>
      <c r="AN54" s="259"/>
      <c r="AO54" s="260"/>
      <c r="AP54" s="246"/>
      <c r="AQ54" s="247"/>
      <c r="AR54" s="247"/>
      <c r="AS54" s="247"/>
      <c r="AT54" s="247"/>
      <c r="AU54" s="248"/>
      <c r="AV54" s="255">
        <f>ROUNDDOWN(AJ54*AP54,0)</f>
        <v>0</v>
      </c>
      <c r="AW54" s="242"/>
      <c r="AX54" s="242"/>
      <c r="AY54" s="242"/>
      <c r="AZ54" s="242"/>
      <c r="BA54" s="242"/>
      <c r="BB54" s="242"/>
      <c r="BC54" s="256"/>
      <c r="BD54" s="209"/>
      <c r="BE54" s="210"/>
      <c r="BF54" s="210"/>
      <c r="BG54" s="211"/>
    </row>
    <row r="55" spans="2:59" ht="6" customHeight="1">
      <c r="B55" s="183"/>
      <c r="C55" s="183"/>
      <c r="D55" s="134"/>
      <c r="E55" s="134"/>
      <c r="F55" s="134"/>
      <c r="G55" s="134"/>
      <c r="H55" s="134"/>
      <c r="I55" s="134"/>
      <c r="J55" s="135"/>
      <c r="K55" s="135"/>
      <c r="L55" s="135"/>
      <c r="M55" s="135"/>
      <c r="N55" s="135"/>
      <c r="O55" s="136"/>
      <c r="P55" s="205"/>
      <c r="Q55" s="206"/>
      <c r="R55" s="206"/>
      <c r="S55" s="206"/>
      <c r="T55" s="419"/>
      <c r="U55" s="420"/>
      <c r="V55" s="420"/>
      <c r="W55" s="420"/>
      <c r="X55" s="420"/>
      <c r="Y55" s="420"/>
      <c r="Z55" s="420"/>
      <c r="AA55" s="420"/>
      <c r="AB55" s="420"/>
      <c r="AC55" s="420"/>
      <c r="AD55" s="420"/>
      <c r="AE55" s="420"/>
      <c r="AF55" s="420"/>
      <c r="AG55" s="421"/>
      <c r="AH55" s="431"/>
      <c r="AI55" s="431"/>
      <c r="AJ55" s="261"/>
      <c r="AK55" s="262"/>
      <c r="AL55" s="262"/>
      <c r="AM55" s="262"/>
      <c r="AN55" s="262"/>
      <c r="AO55" s="263"/>
      <c r="AP55" s="249"/>
      <c r="AQ55" s="250"/>
      <c r="AR55" s="250"/>
      <c r="AS55" s="250"/>
      <c r="AT55" s="250"/>
      <c r="AU55" s="251"/>
      <c r="AV55" s="255"/>
      <c r="AW55" s="242"/>
      <c r="AX55" s="242"/>
      <c r="AY55" s="242"/>
      <c r="AZ55" s="242"/>
      <c r="BA55" s="242"/>
      <c r="BB55" s="242"/>
      <c r="BC55" s="256"/>
      <c r="BD55" s="209"/>
      <c r="BE55" s="210"/>
      <c r="BF55" s="210"/>
      <c r="BG55" s="211"/>
    </row>
    <row r="56" spans="2:59" ht="12" customHeight="1">
      <c r="B56" s="183"/>
      <c r="C56" s="183"/>
      <c r="D56" s="134"/>
      <c r="E56" s="134"/>
      <c r="F56" s="134"/>
      <c r="G56" s="134"/>
      <c r="H56" s="134"/>
      <c r="I56" s="134"/>
      <c r="J56" s="135"/>
      <c r="K56" s="135"/>
      <c r="L56" s="135"/>
      <c r="M56" s="135"/>
      <c r="N56" s="135"/>
      <c r="O56" s="136"/>
      <c r="P56" s="205"/>
      <c r="Q56" s="206"/>
      <c r="R56" s="206"/>
      <c r="S56" s="206"/>
      <c r="T56" s="435"/>
      <c r="U56" s="436"/>
      <c r="V56" s="436"/>
      <c r="W56" s="436"/>
      <c r="X56" s="436"/>
      <c r="Y56" s="436"/>
      <c r="Z56" s="436"/>
      <c r="AA56" s="436"/>
      <c r="AB56" s="436"/>
      <c r="AC56" s="436"/>
      <c r="AD56" s="436"/>
      <c r="AE56" s="436"/>
      <c r="AF56" s="436"/>
      <c r="AG56" s="437"/>
      <c r="AH56" s="431"/>
      <c r="AI56" s="431"/>
      <c r="AJ56" s="264"/>
      <c r="AK56" s="265"/>
      <c r="AL56" s="265"/>
      <c r="AM56" s="265"/>
      <c r="AN56" s="265"/>
      <c r="AO56" s="266"/>
      <c r="AP56" s="252"/>
      <c r="AQ56" s="253"/>
      <c r="AR56" s="253"/>
      <c r="AS56" s="253"/>
      <c r="AT56" s="253"/>
      <c r="AU56" s="254"/>
      <c r="AV56" s="255"/>
      <c r="AW56" s="242"/>
      <c r="AX56" s="242"/>
      <c r="AY56" s="242"/>
      <c r="AZ56" s="242"/>
      <c r="BA56" s="242"/>
      <c r="BB56" s="242"/>
      <c r="BC56" s="256"/>
      <c r="BD56" s="209"/>
      <c r="BE56" s="210"/>
      <c r="BF56" s="210"/>
      <c r="BG56" s="211"/>
    </row>
    <row r="57" spans="2:59" ht="6" customHeight="1">
      <c r="B57" s="183"/>
      <c r="C57" s="183"/>
      <c r="D57" s="134"/>
      <c r="E57" s="134"/>
      <c r="F57" s="134"/>
      <c r="G57" s="134"/>
      <c r="H57" s="134"/>
      <c r="I57" s="134"/>
      <c r="J57" s="135"/>
      <c r="K57" s="135"/>
      <c r="L57" s="135"/>
      <c r="M57" s="135"/>
      <c r="N57" s="135"/>
      <c r="O57" s="136"/>
      <c r="P57" s="205"/>
      <c r="Q57" s="206"/>
      <c r="R57" s="206"/>
      <c r="S57" s="206"/>
      <c r="T57" s="416"/>
      <c r="U57" s="417"/>
      <c r="V57" s="417"/>
      <c r="W57" s="417"/>
      <c r="X57" s="417"/>
      <c r="Y57" s="417"/>
      <c r="Z57" s="417"/>
      <c r="AA57" s="417"/>
      <c r="AB57" s="417"/>
      <c r="AC57" s="417"/>
      <c r="AD57" s="417"/>
      <c r="AE57" s="417"/>
      <c r="AF57" s="417"/>
      <c r="AG57" s="418"/>
      <c r="AH57" s="431"/>
      <c r="AI57" s="431"/>
      <c r="AJ57" s="258"/>
      <c r="AK57" s="259"/>
      <c r="AL57" s="259"/>
      <c r="AM57" s="259"/>
      <c r="AN57" s="259"/>
      <c r="AO57" s="260"/>
      <c r="AP57" s="246"/>
      <c r="AQ57" s="247"/>
      <c r="AR57" s="247"/>
      <c r="AS57" s="247"/>
      <c r="AT57" s="247"/>
      <c r="AU57" s="248"/>
      <c r="AV57" s="255">
        <f>ROUNDDOWN(AJ57*AP57,0)</f>
        <v>0</v>
      </c>
      <c r="AW57" s="242"/>
      <c r="AX57" s="242"/>
      <c r="AY57" s="242"/>
      <c r="AZ57" s="242"/>
      <c r="BA57" s="242"/>
      <c r="BB57" s="242"/>
      <c r="BC57" s="256"/>
      <c r="BD57" s="209"/>
      <c r="BE57" s="210"/>
      <c r="BF57" s="210"/>
      <c r="BG57" s="211"/>
    </row>
    <row r="58" spans="2:59" ht="6" customHeight="1">
      <c r="B58" s="183"/>
      <c r="C58" s="183"/>
      <c r="D58" s="134"/>
      <c r="E58" s="134"/>
      <c r="F58" s="134"/>
      <c r="G58" s="134"/>
      <c r="H58" s="134"/>
      <c r="I58" s="134"/>
      <c r="J58" s="135"/>
      <c r="K58" s="135"/>
      <c r="L58" s="135"/>
      <c r="M58" s="135"/>
      <c r="N58" s="135"/>
      <c r="O58" s="136"/>
      <c r="P58" s="205"/>
      <c r="Q58" s="206"/>
      <c r="R58" s="206"/>
      <c r="S58" s="206"/>
      <c r="T58" s="419"/>
      <c r="U58" s="420"/>
      <c r="V58" s="420"/>
      <c r="W58" s="420"/>
      <c r="X58" s="420"/>
      <c r="Y58" s="420"/>
      <c r="Z58" s="420"/>
      <c r="AA58" s="420"/>
      <c r="AB58" s="420"/>
      <c r="AC58" s="420"/>
      <c r="AD58" s="420"/>
      <c r="AE58" s="420"/>
      <c r="AF58" s="420"/>
      <c r="AG58" s="421"/>
      <c r="AH58" s="431"/>
      <c r="AI58" s="431"/>
      <c r="AJ58" s="261"/>
      <c r="AK58" s="262"/>
      <c r="AL58" s="262"/>
      <c r="AM58" s="262"/>
      <c r="AN58" s="262"/>
      <c r="AO58" s="263"/>
      <c r="AP58" s="249"/>
      <c r="AQ58" s="250"/>
      <c r="AR58" s="250"/>
      <c r="AS58" s="250"/>
      <c r="AT58" s="250"/>
      <c r="AU58" s="251"/>
      <c r="AV58" s="255"/>
      <c r="AW58" s="242"/>
      <c r="AX58" s="242"/>
      <c r="AY58" s="242"/>
      <c r="AZ58" s="242"/>
      <c r="BA58" s="242"/>
      <c r="BB58" s="242"/>
      <c r="BC58" s="256"/>
      <c r="BD58" s="209"/>
      <c r="BE58" s="210"/>
      <c r="BF58" s="210"/>
      <c r="BG58" s="211"/>
    </row>
    <row r="59" spans="2:59" ht="12" customHeight="1">
      <c r="B59" s="183"/>
      <c r="C59" s="183"/>
      <c r="D59" s="134"/>
      <c r="E59" s="134"/>
      <c r="F59" s="134"/>
      <c r="G59" s="134"/>
      <c r="H59" s="134"/>
      <c r="I59" s="134"/>
      <c r="J59" s="135"/>
      <c r="K59" s="135"/>
      <c r="L59" s="135"/>
      <c r="M59" s="135"/>
      <c r="N59" s="135"/>
      <c r="O59" s="136"/>
      <c r="P59" s="205"/>
      <c r="Q59" s="206"/>
      <c r="R59" s="206"/>
      <c r="S59" s="206"/>
      <c r="T59" s="435"/>
      <c r="U59" s="436"/>
      <c r="V59" s="436"/>
      <c r="W59" s="436"/>
      <c r="X59" s="436"/>
      <c r="Y59" s="436"/>
      <c r="Z59" s="436"/>
      <c r="AA59" s="436"/>
      <c r="AB59" s="436"/>
      <c r="AC59" s="436"/>
      <c r="AD59" s="436"/>
      <c r="AE59" s="436"/>
      <c r="AF59" s="436"/>
      <c r="AG59" s="437"/>
      <c r="AH59" s="431"/>
      <c r="AI59" s="431"/>
      <c r="AJ59" s="264"/>
      <c r="AK59" s="265"/>
      <c r="AL59" s="265"/>
      <c r="AM59" s="265"/>
      <c r="AN59" s="265"/>
      <c r="AO59" s="266"/>
      <c r="AP59" s="252"/>
      <c r="AQ59" s="253"/>
      <c r="AR59" s="253"/>
      <c r="AS59" s="253"/>
      <c r="AT59" s="253"/>
      <c r="AU59" s="254"/>
      <c r="AV59" s="255"/>
      <c r="AW59" s="242"/>
      <c r="AX59" s="242"/>
      <c r="AY59" s="242"/>
      <c r="AZ59" s="242"/>
      <c r="BA59" s="242"/>
      <c r="BB59" s="242"/>
      <c r="BC59" s="256"/>
      <c r="BD59" s="209"/>
      <c r="BE59" s="210"/>
      <c r="BF59" s="210"/>
      <c r="BG59" s="211"/>
    </row>
    <row r="60" spans="2:59" ht="6" customHeight="1">
      <c r="B60" s="183"/>
      <c r="C60" s="183"/>
      <c r="D60" s="134"/>
      <c r="E60" s="134"/>
      <c r="F60" s="134"/>
      <c r="G60" s="134"/>
      <c r="H60" s="134"/>
      <c r="I60" s="134"/>
      <c r="J60" s="135"/>
      <c r="K60" s="135"/>
      <c r="L60" s="135"/>
      <c r="M60" s="135"/>
      <c r="N60" s="135"/>
      <c r="O60" s="136"/>
      <c r="P60" s="205"/>
      <c r="Q60" s="206"/>
      <c r="R60" s="206"/>
      <c r="S60" s="206"/>
      <c r="T60" s="416"/>
      <c r="U60" s="417"/>
      <c r="V60" s="417"/>
      <c r="W60" s="417"/>
      <c r="X60" s="417"/>
      <c r="Y60" s="417"/>
      <c r="Z60" s="417"/>
      <c r="AA60" s="417"/>
      <c r="AB60" s="417"/>
      <c r="AC60" s="417"/>
      <c r="AD60" s="417"/>
      <c r="AE60" s="417"/>
      <c r="AF60" s="417"/>
      <c r="AG60" s="418"/>
      <c r="AH60" s="431"/>
      <c r="AI60" s="431"/>
      <c r="AJ60" s="258"/>
      <c r="AK60" s="259"/>
      <c r="AL60" s="259"/>
      <c r="AM60" s="259"/>
      <c r="AN60" s="259"/>
      <c r="AO60" s="260"/>
      <c r="AP60" s="246"/>
      <c r="AQ60" s="247"/>
      <c r="AR60" s="247"/>
      <c r="AS60" s="247"/>
      <c r="AT60" s="247"/>
      <c r="AU60" s="248"/>
      <c r="AV60" s="255">
        <f>ROUNDDOWN(AJ60*AP60,0)</f>
        <v>0</v>
      </c>
      <c r="AW60" s="242"/>
      <c r="AX60" s="242"/>
      <c r="AY60" s="242"/>
      <c r="AZ60" s="242"/>
      <c r="BA60" s="242"/>
      <c r="BB60" s="242"/>
      <c r="BC60" s="256"/>
      <c r="BD60" s="209"/>
      <c r="BE60" s="210"/>
      <c r="BF60" s="210"/>
      <c r="BG60" s="211"/>
    </row>
    <row r="61" spans="2:59" ht="6" customHeight="1">
      <c r="B61" s="183"/>
      <c r="C61" s="183"/>
      <c r="D61" s="134"/>
      <c r="E61" s="134"/>
      <c r="F61" s="134"/>
      <c r="G61" s="134"/>
      <c r="H61" s="134"/>
      <c r="I61" s="134"/>
      <c r="J61" s="135"/>
      <c r="K61" s="135"/>
      <c r="L61" s="135"/>
      <c r="M61" s="135"/>
      <c r="N61" s="135"/>
      <c r="O61" s="136"/>
      <c r="P61" s="205"/>
      <c r="Q61" s="206"/>
      <c r="R61" s="206"/>
      <c r="S61" s="206"/>
      <c r="T61" s="419"/>
      <c r="U61" s="420"/>
      <c r="V61" s="420"/>
      <c r="W61" s="420"/>
      <c r="X61" s="420"/>
      <c r="Y61" s="420"/>
      <c r="Z61" s="420"/>
      <c r="AA61" s="420"/>
      <c r="AB61" s="420"/>
      <c r="AC61" s="420"/>
      <c r="AD61" s="420"/>
      <c r="AE61" s="420"/>
      <c r="AF61" s="420"/>
      <c r="AG61" s="421"/>
      <c r="AH61" s="431"/>
      <c r="AI61" s="431"/>
      <c r="AJ61" s="261"/>
      <c r="AK61" s="262"/>
      <c r="AL61" s="262"/>
      <c r="AM61" s="262"/>
      <c r="AN61" s="262"/>
      <c r="AO61" s="263"/>
      <c r="AP61" s="249"/>
      <c r="AQ61" s="250"/>
      <c r="AR61" s="250"/>
      <c r="AS61" s="250"/>
      <c r="AT61" s="250"/>
      <c r="AU61" s="251"/>
      <c r="AV61" s="255"/>
      <c r="AW61" s="242"/>
      <c r="AX61" s="242"/>
      <c r="AY61" s="242"/>
      <c r="AZ61" s="242"/>
      <c r="BA61" s="242"/>
      <c r="BB61" s="242"/>
      <c r="BC61" s="256"/>
      <c r="BD61" s="209"/>
      <c r="BE61" s="210"/>
      <c r="BF61" s="210"/>
      <c r="BG61" s="211"/>
    </row>
    <row r="62" spans="2:59" ht="12" customHeight="1" thickBot="1">
      <c r="B62" s="183"/>
      <c r="C62" s="183"/>
      <c r="D62" s="134"/>
      <c r="E62" s="134"/>
      <c r="F62" s="134"/>
      <c r="G62" s="134"/>
      <c r="H62" s="134"/>
      <c r="I62" s="134"/>
      <c r="J62" s="135"/>
      <c r="K62" s="135"/>
      <c r="L62" s="135"/>
      <c r="M62" s="135"/>
      <c r="N62" s="135"/>
      <c r="O62" s="136"/>
      <c r="P62" s="429"/>
      <c r="Q62" s="430"/>
      <c r="R62" s="430"/>
      <c r="S62" s="430"/>
      <c r="T62" s="422"/>
      <c r="U62" s="423"/>
      <c r="V62" s="423"/>
      <c r="W62" s="423"/>
      <c r="X62" s="423"/>
      <c r="Y62" s="423"/>
      <c r="Z62" s="423"/>
      <c r="AA62" s="423"/>
      <c r="AB62" s="423"/>
      <c r="AC62" s="423"/>
      <c r="AD62" s="423"/>
      <c r="AE62" s="423"/>
      <c r="AF62" s="423"/>
      <c r="AG62" s="424"/>
      <c r="AH62" s="483"/>
      <c r="AI62" s="483"/>
      <c r="AJ62" s="446"/>
      <c r="AK62" s="447"/>
      <c r="AL62" s="447"/>
      <c r="AM62" s="447"/>
      <c r="AN62" s="447"/>
      <c r="AO62" s="448"/>
      <c r="AP62" s="449"/>
      <c r="AQ62" s="450"/>
      <c r="AR62" s="450"/>
      <c r="AS62" s="450"/>
      <c r="AT62" s="450"/>
      <c r="AU62" s="451"/>
      <c r="AV62" s="255"/>
      <c r="AW62" s="242"/>
      <c r="AX62" s="242"/>
      <c r="AY62" s="242"/>
      <c r="AZ62" s="242"/>
      <c r="BA62" s="242"/>
      <c r="BB62" s="242"/>
      <c r="BC62" s="256"/>
      <c r="BD62" s="212"/>
      <c r="BE62" s="213"/>
      <c r="BF62" s="213"/>
      <c r="BG62" s="214"/>
    </row>
    <row r="63" spans="2:59" ht="21.75" customHeight="1">
      <c r="B63" s="39"/>
      <c r="C63" s="39"/>
      <c r="D63" s="39"/>
      <c r="E63" s="39"/>
      <c r="F63" s="39"/>
      <c r="G63" s="39"/>
      <c r="H63" s="39"/>
      <c r="I63" s="39"/>
      <c r="J63" s="39"/>
      <c r="K63" s="39"/>
      <c r="L63" s="39"/>
      <c r="M63" s="39"/>
      <c r="N63" s="39"/>
      <c r="O63" s="137"/>
      <c r="P63" s="347" t="s">
        <v>211</v>
      </c>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9"/>
      <c r="AV63" s="242">
        <f>SUM(AV33:BC62)+'請求書（一般・物品　Ⅱ-1）'!AV92+'請求書（一般・物品　Ⅱ-2）'!AV92</f>
        <v>433944</v>
      </c>
      <c r="AW63" s="242"/>
      <c r="AX63" s="242"/>
      <c r="AY63" s="242"/>
      <c r="AZ63" s="242"/>
      <c r="BA63" s="242"/>
      <c r="BB63" s="242"/>
      <c r="BC63" s="242"/>
      <c r="BD63" s="92"/>
      <c r="BE63" s="92"/>
      <c r="BF63" s="92"/>
      <c r="BG63" s="92"/>
    </row>
    <row r="64" spans="2:59" ht="11.25" customHeight="1">
      <c r="B64" s="39"/>
      <c r="C64" s="39"/>
      <c r="D64" s="39"/>
      <c r="E64" s="39"/>
      <c r="F64" s="39"/>
      <c r="G64" s="39"/>
      <c r="H64" s="39"/>
      <c r="I64" s="39"/>
      <c r="J64" s="39"/>
      <c r="K64" s="39"/>
      <c r="L64" s="39"/>
      <c r="M64" s="39"/>
      <c r="N64" s="39"/>
      <c r="O64" s="39"/>
      <c r="P64" s="481" t="s">
        <v>196</v>
      </c>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6">
        <f>ROUNDDOWN(AV66*0.1,0)</f>
        <v>43394</v>
      </c>
      <c r="AW64" s="486"/>
      <c r="AX64" s="486"/>
      <c r="AY64" s="486"/>
      <c r="AZ64" s="486"/>
      <c r="BA64" s="486"/>
      <c r="BB64" s="486"/>
      <c r="BC64" s="486"/>
      <c r="BD64" s="92"/>
      <c r="BE64" s="92"/>
      <c r="BF64" s="92"/>
      <c r="BG64" s="92"/>
    </row>
    <row r="65" spans="2:70" ht="11.25" customHeight="1">
      <c r="B65" s="39"/>
      <c r="C65" s="39"/>
      <c r="D65" s="39"/>
      <c r="E65" s="39"/>
      <c r="F65" s="39"/>
      <c r="G65" s="39"/>
      <c r="H65" s="39"/>
      <c r="I65" s="39"/>
      <c r="J65" s="39"/>
      <c r="K65" s="39"/>
      <c r="L65" s="39"/>
      <c r="M65" s="39"/>
      <c r="N65" s="39"/>
      <c r="O65" s="39"/>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7"/>
      <c r="AW65" s="487"/>
      <c r="AX65" s="487"/>
      <c r="AY65" s="487"/>
      <c r="AZ65" s="487"/>
      <c r="BA65" s="487"/>
      <c r="BB65" s="487"/>
      <c r="BC65" s="487"/>
      <c r="BD65" s="92"/>
      <c r="BE65" s="92"/>
      <c r="BF65" s="92"/>
      <c r="BG65" s="92"/>
    </row>
    <row r="66" spans="2:70" ht="15.75" customHeight="1">
      <c r="D66" s="485">
        <f>SUMIF($BD$33:$BG$62,"0％",$AV$33:$BC$62)</f>
        <v>0</v>
      </c>
      <c r="E66" s="485"/>
      <c r="F66" s="485"/>
      <c r="G66" s="485"/>
      <c r="H66" s="485"/>
      <c r="I66" s="485"/>
      <c r="J66" s="133"/>
      <c r="K66" s="133"/>
      <c r="L66" s="133"/>
      <c r="P66" s="138"/>
      <c r="Q66" s="138"/>
      <c r="R66" s="138"/>
      <c r="S66" s="138"/>
      <c r="T66" s="138"/>
      <c r="U66" s="138"/>
      <c r="V66" s="138"/>
      <c r="W66" s="138"/>
      <c r="X66" s="138"/>
      <c r="Y66" s="138"/>
      <c r="AE66" s="132"/>
      <c r="AF66" s="132"/>
      <c r="AG66" s="132"/>
      <c r="AH66" s="132"/>
      <c r="AI66" s="132"/>
      <c r="AJ66" s="132"/>
      <c r="AK66" s="479" t="s">
        <v>214</v>
      </c>
      <c r="AL66" s="479"/>
      <c r="AM66" s="479"/>
      <c r="AN66" s="479"/>
      <c r="AO66" s="479"/>
      <c r="AP66" s="479"/>
      <c r="AQ66" s="479"/>
      <c r="AR66" s="479"/>
      <c r="AS66" s="479"/>
      <c r="AT66" s="479"/>
      <c r="AU66" s="479"/>
      <c r="AV66" s="480">
        <f>AV63-D66-'請求書（一般・物品　Ⅱ-1）'!C92</f>
        <v>433944</v>
      </c>
      <c r="AW66" s="480"/>
      <c r="AX66" s="480"/>
      <c r="AY66" s="480"/>
      <c r="AZ66" s="480"/>
      <c r="BA66" s="480"/>
      <c r="BB66" s="480"/>
      <c r="BC66" s="480"/>
      <c r="BD66" s="109" t="s">
        <v>212</v>
      </c>
      <c r="BE66" s="109"/>
      <c r="BF66" s="109"/>
      <c r="BG66" s="109"/>
    </row>
    <row r="67" spans="2:70" ht="15" customHeight="1">
      <c r="B67" s="385" t="s">
        <v>140</v>
      </c>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7"/>
    </row>
    <row r="68" spans="2:70" ht="12.75" customHeight="1" thickBot="1">
      <c r="B68" s="468" t="s">
        <v>116</v>
      </c>
      <c r="C68" s="469"/>
      <c r="D68" s="469"/>
      <c r="E68" s="469"/>
      <c r="F68" s="469"/>
      <c r="G68" s="469"/>
      <c r="H68" s="469"/>
      <c r="I68" s="469"/>
      <c r="J68" s="469"/>
      <c r="K68" s="469"/>
      <c r="L68" s="469"/>
      <c r="M68" s="469"/>
      <c r="N68" s="469"/>
      <c r="O68" s="469"/>
      <c r="P68" s="469"/>
      <c r="Q68" s="469"/>
      <c r="R68" s="469"/>
      <c r="S68" s="469"/>
      <c r="T68" s="469"/>
      <c r="U68" s="469"/>
      <c r="V68" s="469"/>
      <c r="W68" s="123"/>
      <c r="X68" s="123"/>
      <c r="Y68" s="123"/>
      <c r="Z68" s="123"/>
      <c r="AA68" s="123"/>
      <c r="AB68" s="124"/>
      <c r="AC68" s="124"/>
      <c r="AD68" s="124"/>
      <c r="AE68" s="124"/>
      <c r="AF68" s="122" t="s">
        <v>199</v>
      </c>
      <c r="AG68" s="121"/>
      <c r="AH68" s="121"/>
      <c r="AI68" s="121"/>
      <c r="AJ68" s="121"/>
      <c r="AK68" s="121"/>
      <c r="AL68" s="121"/>
      <c r="AM68" s="127"/>
      <c r="AN68" s="127"/>
      <c r="AO68" s="123"/>
      <c r="AP68" s="123"/>
      <c r="AQ68" s="123"/>
      <c r="AR68" s="121"/>
      <c r="AS68" s="119" t="s">
        <v>118</v>
      </c>
      <c r="AT68" s="119"/>
      <c r="AU68" s="119"/>
      <c r="AV68" s="470">
        <v>90</v>
      </c>
      <c r="AW68" s="471"/>
      <c r="AX68" s="471"/>
      <c r="AY68" s="471"/>
      <c r="AZ68" s="472"/>
      <c r="BA68" s="123" t="s">
        <v>119</v>
      </c>
      <c r="BB68" s="123"/>
      <c r="BC68" s="123"/>
      <c r="BD68" s="123"/>
      <c r="BE68" s="123"/>
      <c r="BF68" s="123"/>
      <c r="BG68" s="119"/>
      <c r="BH68" s="120"/>
    </row>
    <row r="69" spans="2:70" ht="18" customHeight="1">
      <c r="B69" s="342">
        <f>IF(AF69="","",1-AF69)</f>
        <v>0.7</v>
      </c>
      <c r="C69" s="343"/>
      <c r="D69" s="343"/>
      <c r="E69" s="343"/>
      <c r="F69" s="343"/>
      <c r="G69" s="130">
        <f>M22-AB69</f>
        <v>0</v>
      </c>
      <c r="H69" s="130"/>
      <c r="I69" s="130"/>
      <c r="J69" s="130"/>
      <c r="K69" s="130"/>
      <c r="L69" s="381">
        <f>M29-AO69</f>
        <v>334338</v>
      </c>
      <c r="M69" s="382"/>
      <c r="N69" s="382"/>
      <c r="O69" s="382"/>
      <c r="P69" s="382"/>
      <c r="Q69" s="382"/>
      <c r="R69" s="382"/>
      <c r="S69" s="382"/>
      <c r="T69" s="382"/>
      <c r="U69" s="382"/>
      <c r="V69" s="382"/>
      <c r="W69" s="382"/>
      <c r="X69" s="382"/>
      <c r="Y69" s="382"/>
      <c r="Z69" s="382"/>
      <c r="AA69" s="382"/>
      <c r="AB69" s="382"/>
      <c r="AC69" s="53"/>
      <c r="AD69" s="51" t="s">
        <v>4</v>
      </c>
      <c r="AE69" s="51"/>
      <c r="AF69" s="473">
        <v>0.3</v>
      </c>
      <c r="AG69" s="474"/>
      <c r="AH69" s="474"/>
      <c r="AI69" s="475"/>
      <c r="AJ69" s="129"/>
      <c r="AK69" s="117">
        <f>IF(AF69=100%,X22,ROUND(X22*AF69,-3))</f>
        <v>0</v>
      </c>
      <c r="AL69" s="117"/>
      <c r="AM69" s="52"/>
      <c r="AN69" s="52"/>
      <c r="AO69" s="384">
        <f>IF(AF69=100%,M29,ROUND(M29*AF69,-3))</f>
        <v>143000</v>
      </c>
      <c r="AP69" s="384"/>
      <c r="AQ69" s="384"/>
      <c r="AR69" s="384"/>
      <c r="AS69" s="384"/>
      <c r="AT69" s="384"/>
      <c r="AU69" s="384"/>
      <c r="AV69" s="384"/>
      <c r="AW69" s="384"/>
      <c r="AX69" s="384"/>
      <c r="AY69" s="384"/>
      <c r="AZ69" s="384"/>
      <c r="BA69" s="384"/>
      <c r="BB69" s="384"/>
      <c r="BC69" s="384"/>
      <c r="BD69" s="384"/>
      <c r="BE69" s="53"/>
      <c r="BF69" s="53" t="s">
        <v>4</v>
      </c>
      <c r="BG69" s="118"/>
      <c r="BH69" s="128"/>
    </row>
    <row r="70" spans="2:70" ht="3" customHeight="1"/>
    <row r="71" spans="2:70" ht="14.25">
      <c r="B71" s="88" t="s">
        <v>10</v>
      </c>
      <c r="C71" s="89"/>
      <c r="D71" s="89"/>
      <c r="E71" s="89"/>
      <c r="F71" s="89"/>
      <c r="G71" s="89"/>
      <c r="H71" s="90"/>
      <c r="AX71" s="34"/>
      <c r="AY71" s="34"/>
      <c r="AZ71" s="34"/>
      <c r="BA71" s="34"/>
      <c r="BB71" s="34"/>
      <c r="BC71" s="34"/>
      <c r="BD71" s="34"/>
      <c r="BE71" s="34"/>
      <c r="BF71" s="34"/>
      <c r="BG71" s="34"/>
      <c r="BP71" s="39"/>
      <c r="BQ71" s="39"/>
    </row>
    <row r="72" spans="2:70">
      <c r="B72" s="90" t="s">
        <v>11</v>
      </c>
      <c r="C72" s="90"/>
      <c r="D72" s="90"/>
      <c r="E72" s="90"/>
      <c r="F72" s="90"/>
      <c r="G72" s="90"/>
      <c r="H72" s="90"/>
      <c r="AX72" s="34"/>
      <c r="AY72" s="34"/>
      <c r="AZ72" s="34"/>
      <c r="BA72" s="34"/>
      <c r="BB72" s="34"/>
      <c r="BC72" s="34"/>
      <c r="BD72" s="34"/>
      <c r="BE72" s="34"/>
      <c r="BF72" s="34"/>
      <c r="BG72" s="34"/>
    </row>
    <row r="73" spans="2:70">
      <c r="B73" s="90"/>
      <c r="C73" s="90" t="s">
        <v>176</v>
      </c>
      <c r="D73" s="90"/>
      <c r="E73" s="90"/>
      <c r="F73" s="90"/>
      <c r="G73" s="90"/>
      <c r="H73" s="90"/>
      <c r="AX73" s="34"/>
      <c r="AY73" s="34"/>
      <c r="AZ73" s="34"/>
      <c r="BA73" s="34"/>
      <c r="BB73" s="34"/>
      <c r="BC73" s="34"/>
      <c r="BD73" s="34"/>
      <c r="BE73" s="34"/>
      <c r="BF73" s="34"/>
      <c r="BG73" s="34"/>
      <c r="BP73" s="40"/>
      <c r="BQ73" s="40"/>
      <c r="BR73" s="40"/>
    </row>
    <row r="74" spans="2:70" s="92" customFormat="1" ht="17.25" customHeight="1">
      <c r="B74" s="104"/>
      <c r="C74" s="104" t="s">
        <v>12</v>
      </c>
      <c r="D74" s="104"/>
      <c r="E74" s="104"/>
      <c r="F74" s="104"/>
      <c r="G74" s="104"/>
      <c r="H74" s="104"/>
      <c r="AB74" s="105"/>
      <c r="AC74" s="105"/>
      <c r="AD74" s="105"/>
      <c r="AE74" s="105"/>
      <c r="AF74" s="105"/>
      <c r="AG74" s="105"/>
      <c r="AH74" s="106"/>
      <c r="AI74" s="106"/>
      <c r="AJ74" s="106"/>
      <c r="AK74" s="106"/>
      <c r="AL74" s="106"/>
      <c r="AM74" s="106"/>
      <c r="AN74" s="106"/>
      <c r="AX74" s="34"/>
      <c r="AY74" s="34"/>
      <c r="AZ74" s="34"/>
      <c r="BA74" s="34"/>
      <c r="BB74" s="34"/>
      <c r="BC74" s="34"/>
      <c r="BD74" s="34"/>
      <c r="BE74" s="34"/>
      <c r="BF74" s="34"/>
      <c r="BG74" s="34"/>
      <c r="BP74" s="107"/>
      <c r="BQ74" s="107"/>
      <c r="BR74" s="107"/>
    </row>
    <row r="75" spans="2:70">
      <c r="B75" s="90" t="s">
        <v>13</v>
      </c>
      <c r="C75" s="90"/>
      <c r="D75" s="90"/>
      <c r="E75" s="90"/>
      <c r="F75" s="90"/>
      <c r="G75" s="90"/>
      <c r="H75" s="90"/>
      <c r="AX75" s="34"/>
      <c r="AY75" s="34"/>
      <c r="AZ75" s="34"/>
      <c r="BA75" s="34"/>
      <c r="BB75" s="34"/>
      <c r="BC75" s="34"/>
      <c r="BD75" s="34"/>
      <c r="BE75" s="34"/>
      <c r="BF75" s="34"/>
      <c r="BG75" s="34"/>
      <c r="BP75" s="40"/>
      <c r="BQ75" s="40"/>
      <c r="BR75" s="40"/>
    </row>
    <row r="76" spans="2:70">
      <c r="B76" s="90"/>
      <c r="C76" s="90" t="s">
        <v>177</v>
      </c>
      <c r="D76" s="90"/>
      <c r="E76" s="90"/>
      <c r="F76" s="90"/>
      <c r="G76" s="90"/>
      <c r="H76" s="90"/>
      <c r="AX76" s="34"/>
      <c r="AY76" s="34"/>
      <c r="AZ76" s="34"/>
      <c r="BA76" s="34"/>
      <c r="BB76" s="34"/>
      <c r="BC76" s="34"/>
      <c r="BD76" s="34"/>
      <c r="BE76" s="34"/>
      <c r="BF76" s="34"/>
      <c r="BG76" s="34"/>
      <c r="BP76" s="40"/>
      <c r="BQ76" s="40"/>
      <c r="BR76" s="40"/>
    </row>
    <row r="77" spans="2:70">
      <c r="B77" s="90"/>
      <c r="C77" s="90" t="s">
        <v>15</v>
      </c>
      <c r="D77" s="90"/>
      <c r="E77" s="90"/>
      <c r="F77" s="90"/>
      <c r="G77" s="90"/>
      <c r="H77" s="90"/>
      <c r="AX77" s="34"/>
      <c r="AY77" s="34"/>
      <c r="AZ77" s="34"/>
      <c r="BA77" s="34"/>
      <c r="BB77" s="34"/>
      <c r="BC77" s="34"/>
      <c r="BD77" s="34"/>
      <c r="BE77" s="34"/>
      <c r="BF77" s="34"/>
      <c r="BG77" s="34"/>
      <c r="BP77" s="40"/>
      <c r="BQ77" s="40"/>
      <c r="BR77" s="40"/>
    </row>
    <row r="78" spans="2:70">
      <c r="B78" s="90"/>
      <c r="C78" s="90" t="s">
        <v>135</v>
      </c>
      <c r="D78" s="90"/>
      <c r="E78" s="90"/>
      <c r="F78" s="90"/>
      <c r="G78" s="90"/>
      <c r="H78" s="90"/>
      <c r="AX78" s="34"/>
      <c r="AY78" s="34"/>
      <c r="AZ78" s="34"/>
      <c r="BA78" s="34"/>
      <c r="BB78" s="34"/>
      <c r="BC78" s="34"/>
      <c r="BD78" s="34"/>
      <c r="BE78" s="34"/>
      <c r="BF78" s="34"/>
      <c r="BG78" s="34"/>
      <c r="BP78" s="40"/>
      <c r="BQ78" s="40"/>
      <c r="BR78" s="40"/>
    </row>
    <row r="79" spans="2:70">
      <c r="B79" s="90"/>
      <c r="D79" s="90"/>
      <c r="E79" s="90" t="s">
        <v>136</v>
      </c>
      <c r="F79" s="90"/>
      <c r="G79" s="90"/>
      <c r="H79" s="90"/>
      <c r="AX79" s="34"/>
      <c r="AY79" s="34"/>
      <c r="AZ79" s="34"/>
      <c r="BA79" s="34"/>
      <c r="BB79" s="34"/>
      <c r="BC79" s="34"/>
      <c r="BD79" s="34"/>
      <c r="BE79" s="34"/>
      <c r="BF79" s="34"/>
      <c r="BG79" s="34"/>
      <c r="BP79" s="40"/>
      <c r="BQ79" s="40"/>
      <c r="BR79" s="40"/>
    </row>
    <row r="80" spans="2:70">
      <c r="B80" s="90"/>
      <c r="C80" s="90" t="s">
        <v>184</v>
      </c>
      <c r="D80" s="90"/>
      <c r="E80" s="90"/>
      <c r="F80" s="90"/>
      <c r="G80" s="90"/>
      <c r="H80" s="90"/>
      <c r="AX80" s="34"/>
      <c r="AY80" s="34"/>
      <c r="AZ80" s="34"/>
      <c r="BA80" s="34"/>
      <c r="BB80" s="34"/>
      <c r="BC80" s="34"/>
      <c r="BD80" s="34"/>
      <c r="BE80" s="34"/>
      <c r="BF80" s="34"/>
      <c r="BG80" s="34"/>
      <c r="BP80" s="40"/>
      <c r="BQ80" s="40"/>
      <c r="BR80" s="40"/>
    </row>
    <row r="81" spans="2:70">
      <c r="B81" s="90"/>
      <c r="C81" s="90"/>
      <c r="D81" s="90"/>
      <c r="E81" s="90" t="s">
        <v>178</v>
      </c>
      <c r="F81" s="90"/>
      <c r="G81" s="90"/>
      <c r="H81" s="90"/>
      <c r="AX81" s="34"/>
      <c r="AY81" s="34"/>
      <c r="AZ81" s="34"/>
      <c r="BA81" s="34"/>
      <c r="BB81" s="34"/>
      <c r="BC81" s="34"/>
      <c r="BD81" s="34"/>
      <c r="BE81" s="34"/>
      <c r="BF81" s="34"/>
      <c r="BG81" s="34"/>
      <c r="BP81" s="40"/>
      <c r="BQ81" s="40"/>
      <c r="BR81" s="40"/>
    </row>
    <row r="82" spans="2:70">
      <c r="B82" s="90"/>
      <c r="C82" s="90" t="s">
        <v>179</v>
      </c>
      <c r="D82" s="90"/>
      <c r="E82" s="90"/>
      <c r="F82" s="90"/>
      <c r="G82" s="90"/>
      <c r="H82" s="90"/>
      <c r="AX82" s="34"/>
      <c r="AY82" s="34"/>
      <c r="AZ82" s="34"/>
      <c r="BA82" s="34"/>
      <c r="BB82" s="34"/>
      <c r="BC82" s="34"/>
      <c r="BD82" s="34"/>
      <c r="BE82" s="34"/>
      <c r="BF82" s="34"/>
      <c r="BG82" s="34"/>
      <c r="BP82" s="40"/>
      <c r="BQ82" s="40"/>
      <c r="BR82" s="40"/>
    </row>
    <row r="83" spans="2:70">
      <c r="B83" s="90" t="s">
        <v>139</v>
      </c>
      <c r="C83" s="90"/>
      <c r="D83" s="90"/>
      <c r="E83" s="90"/>
      <c r="F83" s="90"/>
      <c r="G83" s="90"/>
      <c r="H83" s="90"/>
      <c r="AX83" s="34"/>
      <c r="AY83" s="34"/>
      <c r="AZ83" s="34"/>
      <c r="BA83" s="34"/>
      <c r="BB83" s="34"/>
      <c r="BC83" s="34"/>
      <c r="BD83" s="34"/>
      <c r="BE83" s="34"/>
      <c r="BF83" s="34"/>
      <c r="BG83" s="34"/>
      <c r="BP83" s="40"/>
      <c r="BQ83" s="40"/>
      <c r="BR83" s="40"/>
    </row>
    <row r="84" spans="2:70" ht="8.25" customHeight="1">
      <c r="B84" s="428" t="s">
        <v>19</v>
      </c>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row>
    <row r="85" spans="2:70" ht="5.25" customHeight="1">
      <c r="B85" s="428"/>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row>
    <row r="86" spans="2:70" ht="87.75" customHeight="1">
      <c r="B86" s="20" t="s">
        <v>38</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6"/>
      <c r="AC86" s="36"/>
      <c r="AD86" s="36"/>
      <c r="AE86" s="36"/>
      <c r="AF86" s="36"/>
      <c r="AG86" s="36"/>
      <c r="AH86" s="37"/>
      <c r="AI86" s="37"/>
      <c r="AJ86" s="37"/>
      <c r="AK86" s="37"/>
      <c r="AL86" s="37"/>
      <c r="AM86" s="37"/>
      <c r="AN86" s="37"/>
      <c r="AO86" s="35"/>
      <c r="AP86" s="35"/>
      <c r="AQ86" s="35"/>
      <c r="AR86" s="35"/>
      <c r="AS86" s="35"/>
      <c r="AT86" s="35"/>
      <c r="AU86" s="35"/>
      <c r="AV86" s="35"/>
      <c r="AW86" s="35"/>
      <c r="AX86" s="35"/>
      <c r="AY86" s="35"/>
      <c r="AZ86" s="35"/>
      <c r="BA86" s="35"/>
      <c r="BB86" s="35"/>
      <c r="BC86" s="35"/>
      <c r="BD86" s="35"/>
      <c r="BE86" s="35"/>
      <c r="BF86" s="35"/>
      <c r="BG86" s="35"/>
    </row>
    <row r="87" spans="2:70" ht="15" customHeight="1">
      <c r="AD87" s="476" t="s">
        <v>115</v>
      </c>
      <c r="AE87" s="477"/>
      <c r="AF87" s="477"/>
      <c r="AG87" s="477"/>
      <c r="AH87" s="477"/>
      <c r="AI87" s="476" t="s">
        <v>114</v>
      </c>
      <c r="AJ87" s="477"/>
      <c r="AK87" s="477"/>
      <c r="AL87" s="477"/>
      <c r="AM87" s="477"/>
      <c r="AN87" s="477"/>
      <c r="AO87" s="477"/>
      <c r="AP87" s="477"/>
      <c r="AQ87" s="477"/>
      <c r="AR87" s="477"/>
      <c r="AS87" s="478"/>
      <c r="AT87" s="336" t="s">
        <v>113</v>
      </c>
      <c r="AU87" s="337"/>
      <c r="AV87" s="337"/>
      <c r="AW87" s="337"/>
      <c r="AX87" s="337"/>
      <c r="AY87" s="338"/>
      <c r="AZ87" s="336" t="s">
        <v>112</v>
      </c>
      <c r="BA87" s="337"/>
      <c r="BB87" s="337"/>
      <c r="BC87" s="337"/>
      <c r="BD87" s="337"/>
      <c r="BE87" s="337"/>
      <c r="BF87" s="337"/>
      <c r="BG87" s="338"/>
    </row>
    <row r="88" spans="2:70" ht="7.5" customHeight="1">
      <c r="E88" s="197" t="s">
        <v>126</v>
      </c>
      <c r="F88" s="197"/>
      <c r="G88" s="197"/>
      <c r="H88" s="197"/>
      <c r="I88" s="197"/>
      <c r="J88" s="197"/>
      <c r="K88" s="197"/>
      <c r="L88" s="197"/>
      <c r="M88" s="197"/>
      <c r="N88" s="197"/>
      <c r="O88" s="197"/>
      <c r="P88" s="197"/>
      <c r="Q88" s="197"/>
      <c r="R88" s="197"/>
      <c r="S88" s="197"/>
      <c r="T88" s="197"/>
      <c r="U88" s="197"/>
      <c r="V88" s="197"/>
      <c r="W88" s="197"/>
      <c r="X88" s="197"/>
      <c r="Y88" s="197"/>
      <c r="Z88" s="197"/>
      <c r="AD88" s="257"/>
      <c r="AE88" s="257"/>
      <c r="AF88" s="257"/>
      <c r="AG88" s="257"/>
      <c r="AH88" s="257"/>
      <c r="AI88" s="257"/>
      <c r="AJ88" s="257"/>
      <c r="AK88" s="257"/>
      <c r="AL88" s="257"/>
      <c r="AM88" s="257"/>
      <c r="AN88" s="257"/>
      <c r="AO88" s="257"/>
      <c r="AP88" s="257"/>
      <c r="AQ88" s="257"/>
      <c r="AR88" s="257"/>
      <c r="AS88" s="257"/>
      <c r="AT88" s="458"/>
      <c r="AU88" s="452"/>
      <c r="AV88" s="452"/>
      <c r="AW88" s="452"/>
      <c r="AX88" s="452"/>
      <c r="AY88" s="453"/>
      <c r="AZ88" s="452"/>
      <c r="BA88" s="452"/>
      <c r="BB88" s="452"/>
      <c r="BC88" s="452"/>
      <c r="BD88" s="452"/>
      <c r="BE88" s="452"/>
      <c r="BF88" s="452"/>
      <c r="BG88" s="453"/>
    </row>
    <row r="89" spans="2:70" ht="7.5" customHeight="1">
      <c r="E89" s="197"/>
      <c r="F89" s="197"/>
      <c r="G89" s="197"/>
      <c r="H89" s="197"/>
      <c r="I89" s="197"/>
      <c r="J89" s="197"/>
      <c r="K89" s="197"/>
      <c r="L89" s="197"/>
      <c r="M89" s="197"/>
      <c r="N89" s="197"/>
      <c r="O89" s="197"/>
      <c r="P89" s="197"/>
      <c r="Q89" s="197"/>
      <c r="R89" s="197"/>
      <c r="S89" s="197"/>
      <c r="T89" s="197"/>
      <c r="U89" s="197"/>
      <c r="V89" s="197"/>
      <c r="W89" s="197"/>
      <c r="X89" s="197"/>
      <c r="Y89" s="197"/>
      <c r="Z89" s="197"/>
      <c r="AD89" s="257"/>
      <c r="AE89" s="257"/>
      <c r="AF89" s="257"/>
      <c r="AG89" s="257"/>
      <c r="AH89" s="257"/>
      <c r="AI89" s="257"/>
      <c r="AJ89" s="257"/>
      <c r="AK89" s="257"/>
      <c r="AL89" s="257"/>
      <c r="AM89" s="257"/>
      <c r="AN89" s="257"/>
      <c r="AO89" s="257"/>
      <c r="AP89" s="257"/>
      <c r="AQ89" s="257"/>
      <c r="AR89" s="257"/>
      <c r="AS89" s="257"/>
      <c r="AT89" s="459"/>
      <c r="AU89" s="454"/>
      <c r="AV89" s="454"/>
      <c r="AW89" s="454"/>
      <c r="AX89" s="454"/>
      <c r="AY89" s="455"/>
      <c r="AZ89" s="454"/>
      <c r="BA89" s="454"/>
      <c r="BB89" s="454"/>
      <c r="BC89" s="454"/>
      <c r="BD89" s="454"/>
      <c r="BE89" s="454"/>
      <c r="BF89" s="454"/>
      <c r="BG89" s="455"/>
    </row>
    <row r="90" spans="2:70" ht="7.5" customHeight="1">
      <c r="E90" s="197"/>
      <c r="F90" s="197"/>
      <c r="G90" s="197"/>
      <c r="H90" s="197"/>
      <c r="I90" s="197"/>
      <c r="J90" s="197"/>
      <c r="K90" s="197"/>
      <c r="L90" s="197"/>
      <c r="M90" s="197"/>
      <c r="N90" s="197"/>
      <c r="O90" s="197"/>
      <c r="P90" s="197"/>
      <c r="Q90" s="197"/>
      <c r="R90" s="197"/>
      <c r="S90" s="197"/>
      <c r="T90" s="197"/>
      <c r="U90" s="197"/>
      <c r="V90" s="197"/>
      <c r="W90" s="197"/>
      <c r="X90" s="197"/>
      <c r="Y90" s="197"/>
      <c r="Z90" s="197"/>
      <c r="AD90" s="257"/>
      <c r="AE90" s="257"/>
      <c r="AF90" s="257"/>
      <c r="AG90" s="257"/>
      <c r="AH90" s="257"/>
      <c r="AI90" s="257"/>
      <c r="AJ90" s="257"/>
      <c r="AK90" s="257"/>
      <c r="AL90" s="257"/>
      <c r="AM90" s="257"/>
      <c r="AN90" s="257"/>
      <c r="AO90" s="257"/>
      <c r="AP90" s="257"/>
      <c r="AQ90" s="257"/>
      <c r="AR90" s="257"/>
      <c r="AS90" s="257"/>
      <c r="AT90" s="459"/>
      <c r="AU90" s="454"/>
      <c r="AV90" s="454"/>
      <c r="AW90" s="454"/>
      <c r="AX90" s="454"/>
      <c r="AY90" s="455"/>
      <c r="AZ90" s="454"/>
      <c r="BA90" s="454"/>
      <c r="BB90" s="454"/>
      <c r="BC90" s="454"/>
      <c r="BD90" s="454"/>
      <c r="BE90" s="454"/>
      <c r="BF90" s="454"/>
      <c r="BG90" s="455"/>
    </row>
    <row r="91" spans="2:70" ht="5.25" customHeight="1">
      <c r="X91" s="196" t="s">
        <v>190</v>
      </c>
      <c r="Y91" s="196"/>
      <c r="Z91" s="196"/>
      <c r="AA91" s="196"/>
      <c r="AB91" s="196"/>
      <c r="AD91" s="257"/>
      <c r="AE91" s="257"/>
      <c r="AF91" s="257"/>
      <c r="AG91" s="257"/>
      <c r="AH91" s="257"/>
      <c r="AI91" s="257"/>
      <c r="AJ91" s="257"/>
      <c r="AK91" s="257"/>
      <c r="AL91" s="257"/>
      <c r="AM91" s="257"/>
      <c r="AN91" s="257"/>
      <c r="AO91" s="257"/>
      <c r="AP91" s="257"/>
      <c r="AQ91" s="257"/>
      <c r="AR91" s="257"/>
      <c r="AS91" s="257"/>
      <c r="AT91" s="459"/>
      <c r="AU91" s="454"/>
      <c r="AV91" s="454"/>
      <c r="AW91" s="454"/>
      <c r="AX91" s="454"/>
      <c r="AY91" s="455"/>
      <c r="AZ91" s="454"/>
      <c r="BA91" s="454"/>
      <c r="BB91" s="454"/>
      <c r="BC91" s="454"/>
      <c r="BD91" s="454"/>
      <c r="BE91" s="454"/>
      <c r="BF91" s="454"/>
      <c r="BG91" s="455"/>
    </row>
    <row r="92" spans="2:70" ht="7.5" customHeight="1">
      <c r="F92" s="208" t="s">
        <v>108</v>
      </c>
      <c r="G92" s="208"/>
      <c r="H92" s="236">
        <f>$H$6</f>
        <v>45230</v>
      </c>
      <c r="I92" s="341"/>
      <c r="J92" s="341"/>
      <c r="K92" s="341"/>
      <c r="L92" s="341"/>
      <c r="M92" s="341"/>
      <c r="N92" s="341"/>
      <c r="O92" s="341"/>
      <c r="P92" s="341"/>
      <c r="Q92" s="341"/>
      <c r="R92" s="341"/>
      <c r="S92" s="341"/>
      <c r="T92" s="341"/>
      <c r="U92" s="341"/>
      <c r="V92" s="341"/>
      <c r="W92" s="208" t="s">
        <v>109</v>
      </c>
      <c r="X92" s="196"/>
      <c r="Y92" s="196"/>
      <c r="Z92" s="196"/>
      <c r="AA92" s="196"/>
      <c r="AB92" s="196"/>
      <c r="AD92" s="257"/>
      <c r="AE92" s="257"/>
      <c r="AF92" s="257"/>
      <c r="AG92" s="257"/>
      <c r="AH92" s="257"/>
      <c r="AI92" s="257"/>
      <c r="AJ92" s="257"/>
      <c r="AK92" s="257"/>
      <c r="AL92" s="257"/>
      <c r="AM92" s="257"/>
      <c r="AN92" s="257"/>
      <c r="AO92" s="257"/>
      <c r="AP92" s="257"/>
      <c r="AQ92" s="257"/>
      <c r="AR92" s="257"/>
      <c r="AS92" s="257"/>
      <c r="AT92" s="459"/>
      <c r="AU92" s="454"/>
      <c r="AV92" s="454"/>
      <c r="AW92" s="454"/>
      <c r="AX92" s="454"/>
      <c r="AY92" s="455"/>
      <c r="AZ92" s="454"/>
      <c r="BA92" s="454"/>
      <c r="BB92" s="454"/>
      <c r="BC92" s="454"/>
      <c r="BD92" s="454"/>
      <c r="BE92" s="454"/>
      <c r="BF92" s="454"/>
      <c r="BG92" s="455"/>
    </row>
    <row r="93" spans="2:70" ht="7.5" customHeight="1">
      <c r="F93" s="208"/>
      <c r="G93" s="208"/>
      <c r="H93" s="341"/>
      <c r="I93" s="341"/>
      <c r="J93" s="341"/>
      <c r="K93" s="341"/>
      <c r="L93" s="341"/>
      <c r="M93" s="341"/>
      <c r="N93" s="341"/>
      <c r="O93" s="341"/>
      <c r="P93" s="341"/>
      <c r="Q93" s="341"/>
      <c r="R93" s="341"/>
      <c r="S93" s="341"/>
      <c r="T93" s="341"/>
      <c r="U93" s="341"/>
      <c r="V93" s="341"/>
      <c r="W93" s="208"/>
      <c r="X93" s="196"/>
      <c r="Y93" s="196"/>
      <c r="Z93" s="196"/>
      <c r="AA93" s="196"/>
      <c r="AB93" s="196"/>
      <c r="AD93" s="257"/>
      <c r="AE93" s="257"/>
      <c r="AF93" s="257"/>
      <c r="AG93" s="257"/>
      <c r="AH93" s="257"/>
      <c r="AI93" s="257"/>
      <c r="AJ93" s="257"/>
      <c r="AK93" s="257"/>
      <c r="AL93" s="257"/>
      <c r="AM93" s="257"/>
      <c r="AN93" s="257"/>
      <c r="AO93" s="257"/>
      <c r="AP93" s="257"/>
      <c r="AQ93" s="257"/>
      <c r="AR93" s="257"/>
      <c r="AS93" s="257"/>
      <c r="AT93" s="459"/>
      <c r="AU93" s="454"/>
      <c r="AV93" s="454"/>
      <c r="AW93" s="454"/>
      <c r="AX93" s="454"/>
      <c r="AY93" s="455"/>
      <c r="AZ93" s="454"/>
      <c r="BA93" s="454"/>
      <c r="BB93" s="454"/>
      <c r="BC93" s="454"/>
      <c r="BD93" s="454"/>
      <c r="BE93" s="454"/>
      <c r="BF93" s="454"/>
      <c r="BG93" s="455"/>
    </row>
    <row r="94" spans="2:70" ht="4.5" customHeight="1">
      <c r="H94" s="341"/>
      <c r="I94" s="341"/>
      <c r="J94" s="341"/>
      <c r="K94" s="341"/>
      <c r="L94" s="341"/>
      <c r="M94" s="341"/>
      <c r="N94" s="341"/>
      <c r="O94" s="341"/>
      <c r="P94" s="341"/>
      <c r="Q94" s="341"/>
      <c r="R94" s="341"/>
      <c r="S94" s="341"/>
      <c r="T94" s="341"/>
      <c r="U94" s="341"/>
      <c r="V94" s="341"/>
      <c r="X94" s="196"/>
      <c r="Y94" s="196"/>
      <c r="Z94" s="196"/>
      <c r="AA94" s="196"/>
      <c r="AB94" s="196"/>
      <c r="AD94" s="257"/>
      <c r="AE94" s="257"/>
      <c r="AF94" s="257"/>
      <c r="AG94" s="257"/>
      <c r="AH94" s="257"/>
      <c r="AI94" s="257"/>
      <c r="AJ94" s="257"/>
      <c r="AK94" s="257"/>
      <c r="AL94" s="257"/>
      <c r="AM94" s="257"/>
      <c r="AN94" s="257"/>
      <c r="AO94" s="257"/>
      <c r="AP94" s="257"/>
      <c r="AQ94" s="257"/>
      <c r="AR94" s="257"/>
      <c r="AS94" s="257"/>
      <c r="AT94" s="459"/>
      <c r="AU94" s="454"/>
      <c r="AV94" s="454"/>
      <c r="AW94" s="454"/>
      <c r="AX94" s="454"/>
      <c r="AY94" s="455"/>
      <c r="AZ94" s="454"/>
      <c r="BA94" s="454"/>
      <c r="BB94" s="454"/>
      <c r="BC94" s="454"/>
      <c r="BD94" s="454"/>
      <c r="BE94" s="454"/>
      <c r="BF94" s="454"/>
      <c r="BG94" s="455"/>
    </row>
    <row r="95" spans="2:70" ht="4.5" customHeight="1">
      <c r="AD95" s="257"/>
      <c r="AE95" s="257"/>
      <c r="AF95" s="257"/>
      <c r="AG95" s="257"/>
      <c r="AH95" s="257"/>
      <c r="AI95" s="257"/>
      <c r="AJ95" s="257"/>
      <c r="AK95" s="257"/>
      <c r="AL95" s="257"/>
      <c r="AM95" s="257"/>
      <c r="AN95" s="257"/>
      <c r="AO95" s="257"/>
      <c r="AP95" s="257"/>
      <c r="AQ95" s="257"/>
      <c r="AR95" s="257"/>
      <c r="AS95" s="257"/>
      <c r="AT95" s="460"/>
      <c r="AU95" s="456"/>
      <c r="AV95" s="456"/>
      <c r="AW95" s="456"/>
      <c r="AX95" s="456"/>
      <c r="AY95" s="457"/>
      <c r="AZ95" s="456"/>
      <c r="BA95" s="456"/>
      <c r="BB95" s="456"/>
      <c r="BC95" s="456"/>
      <c r="BD95" s="456"/>
      <c r="BE95" s="456"/>
      <c r="BF95" s="456"/>
      <c r="BG95" s="457"/>
    </row>
    <row r="96" spans="2:70" ht="12" customHeight="1">
      <c r="E96" s="224" t="s">
        <v>134</v>
      </c>
      <c r="F96" s="225"/>
      <c r="G96" s="225"/>
      <c r="H96" s="225"/>
      <c r="I96" s="225"/>
      <c r="J96" s="225"/>
      <c r="K96" s="225"/>
      <c r="L96" s="225"/>
      <c r="M96" s="225"/>
      <c r="N96" s="225"/>
      <c r="O96" s="225"/>
      <c r="P96" s="225"/>
      <c r="Q96" s="225"/>
      <c r="R96" s="225"/>
      <c r="S96" s="225"/>
      <c r="T96" s="225"/>
      <c r="U96" s="225"/>
      <c r="V96" s="225"/>
      <c r="W96" s="225"/>
    </row>
    <row r="97" spans="2:73" ht="12" customHeight="1">
      <c r="E97" s="225"/>
      <c r="F97" s="225"/>
      <c r="G97" s="225"/>
      <c r="H97" s="225"/>
      <c r="I97" s="225"/>
      <c r="J97" s="225"/>
      <c r="K97" s="225"/>
      <c r="L97" s="225"/>
      <c r="M97" s="225"/>
      <c r="N97" s="225"/>
      <c r="O97" s="225"/>
      <c r="P97" s="225"/>
      <c r="Q97" s="225"/>
      <c r="R97" s="225"/>
      <c r="S97" s="225"/>
      <c r="T97" s="225"/>
      <c r="U97" s="225"/>
      <c r="V97" s="225"/>
      <c r="W97" s="225"/>
      <c r="AD97" s="32" t="s">
        <v>29</v>
      </c>
      <c r="AE97" s="32"/>
      <c r="AF97" s="32"/>
      <c r="AG97" s="32"/>
      <c r="AH97" s="38"/>
      <c r="AI97" s="38"/>
      <c r="AJ97" s="38"/>
      <c r="AK97" s="38"/>
      <c r="AL97" s="38"/>
      <c r="AM97" s="38"/>
      <c r="AN97" s="38"/>
      <c r="AO97" s="34"/>
      <c r="AP97" s="34"/>
      <c r="AQ97" s="34"/>
      <c r="AR97" s="34"/>
      <c r="AS97" s="34"/>
      <c r="AT97" s="34"/>
      <c r="AU97" s="34"/>
      <c r="AV97" s="34"/>
      <c r="AW97" s="34"/>
      <c r="AX97" s="34"/>
      <c r="AY97" s="34"/>
      <c r="AZ97" s="34"/>
      <c r="BA97" s="34"/>
      <c r="BB97" s="34"/>
      <c r="BC97" s="34"/>
      <c r="BD97" s="34"/>
      <c r="BE97" s="34"/>
      <c r="BF97" s="34"/>
      <c r="BG97" s="34"/>
    </row>
    <row r="98" spans="2:73" ht="13.5">
      <c r="I98" s="226" t="s">
        <v>0</v>
      </c>
      <c r="J98" s="226"/>
      <c r="K98" s="226"/>
      <c r="L98" s="226"/>
      <c r="M98" s="226"/>
      <c r="N98" s="226"/>
      <c r="O98" s="226"/>
      <c r="P98" s="226"/>
      <c r="Q98" s="226"/>
      <c r="R98" s="226"/>
      <c r="S98" s="226"/>
      <c r="AD98" s="42"/>
      <c r="AE98" s="238" t="s">
        <v>127</v>
      </c>
      <c r="AF98" s="238"/>
      <c r="AG98" s="339" t="str">
        <f>$AG$12</f>
        <v>950</v>
      </c>
      <c r="AH98" s="339"/>
      <c r="AI98" s="339"/>
      <c r="AJ98" s="339"/>
      <c r="AK98" s="339"/>
      <c r="AL98" s="215" t="s">
        <v>128</v>
      </c>
      <c r="AM98" s="215"/>
      <c r="AN98" s="215"/>
      <c r="AO98" s="339" t="str">
        <f>$AO$12</f>
        <v>0000</v>
      </c>
      <c r="AP98" s="339"/>
      <c r="AQ98" s="339"/>
      <c r="AR98" s="339"/>
      <c r="AS98" s="339"/>
      <c r="AT98" s="339"/>
      <c r="AU98" s="43"/>
      <c r="AV98" s="43"/>
      <c r="AW98" s="43"/>
      <c r="AX98" s="43"/>
      <c r="AY98" s="43"/>
      <c r="AZ98" s="43"/>
      <c r="BA98" s="43"/>
      <c r="BB98" s="43"/>
      <c r="BC98" s="43"/>
      <c r="BD98" s="43"/>
      <c r="BE98" s="43"/>
      <c r="BF98" s="43"/>
      <c r="BG98" s="44"/>
    </row>
    <row r="99" spans="2:73" ht="15.75" customHeight="1">
      <c r="B99" s="235" t="s">
        <v>1</v>
      </c>
      <c r="C99" s="235"/>
      <c r="D99" s="235"/>
      <c r="E99" s="235"/>
      <c r="F99" s="235"/>
      <c r="G99" s="235"/>
      <c r="H99" s="235"/>
      <c r="AD99" s="45"/>
      <c r="AE99" s="234" t="str">
        <f>$AE$13</f>
        <v>新潟市江南区◯◯◯2-2-17</v>
      </c>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46"/>
    </row>
    <row r="100" spans="2:73" ht="15.75" customHeight="1">
      <c r="B100" s="316"/>
      <c r="C100" s="316"/>
      <c r="D100" s="316"/>
      <c r="E100" s="316"/>
      <c r="F100" s="316"/>
      <c r="G100" s="316"/>
      <c r="H100" s="316"/>
      <c r="AD100" s="45"/>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46"/>
    </row>
    <row r="101" spans="2:73" ht="12" customHeight="1">
      <c r="B101" s="317" t="str">
        <f>B15</f>
        <v>◯◯◯◯工事</v>
      </c>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9"/>
      <c r="AD101" s="45"/>
      <c r="AE101" s="232" t="str">
        <f>AE15</f>
        <v>◯◯◯◯株式会社</v>
      </c>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2"/>
      <c r="BE101" s="232"/>
      <c r="BF101" s="115"/>
      <c r="BG101" s="46"/>
    </row>
    <row r="102" spans="2:73" ht="12" customHeight="1">
      <c r="B102" s="320"/>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2"/>
      <c r="AD102" s="45"/>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2"/>
      <c r="BE102" s="232"/>
      <c r="BF102" s="115"/>
      <c r="BG102" s="46"/>
    </row>
    <row r="103" spans="2:73" ht="23.25" customHeight="1">
      <c r="B103" s="320"/>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2"/>
      <c r="AD103" s="45"/>
      <c r="AE103" s="237" t="str">
        <f>$AE$17</f>
        <v>代表取締役  ◯◯ ◯◯</v>
      </c>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305" t="s">
        <v>132</v>
      </c>
      <c r="BG103" s="306"/>
    </row>
    <row r="104" spans="2:73" ht="17.25" customHeight="1">
      <c r="B104" s="320"/>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2"/>
      <c r="AD104" s="45"/>
      <c r="AE104" s="233" t="str">
        <f>AE18</f>
        <v>025</v>
      </c>
      <c r="AF104" s="233"/>
      <c r="AG104" s="233"/>
      <c r="AH104" s="233"/>
      <c r="AI104" s="350" t="str">
        <f>AI18</f>
        <v>-</v>
      </c>
      <c r="AJ104" s="350"/>
      <c r="AK104" s="233" t="str">
        <f>AK18</f>
        <v>000</v>
      </c>
      <c r="AL104" s="233"/>
      <c r="AM104" s="233"/>
      <c r="AN104" s="233"/>
      <c r="AO104" s="233"/>
      <c r="AP104" s="350" t="str">
        <f>AP18</f>
        <v>-</v>
      </c>
      <c r="AQ104" s="350"/>
      <c r="AR104" s="233" t="str">
        <f>AR18</f>
        <v>0000</v>
      </c>
      <c r="AS104" s="233"/>
      <c r="AT104" s="233"/>
      <c r="AU104" s="233"/>
      <c r="AV104" s="233"/>
      <c r="AW104" s="233"/>
      <c r="AX104" s="48"/>
      <c r="AY104" s="48"/>
      <c r="AZ104" s="48"/>
      <c r="BA104" s="112"/>
      <c r="BB104" s="112"/>
      <c r="BC104" s="112"/>
      <c r="BD104" s="112"/>
      <c r="BE104" s="112"/>
      <c r="BF104" s="113"/>
      <c r="BG104" s="114"/>
    </row>
    <row r="105" spans="2:73" ht="12" customHeight="1">
      <c r="B105" s="320"/>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2"/>
      <c r="AD105" s="45"/>
      <c r="AE105" s="310" t="str">
        <f>AF19</f>
        <v>登録番号：</v>
      </c>
      <c r="AF105" s="310"/>
      <c r="AG105" s="310"/>
      <c r="AH105" s="310"/>
      <c r="AI105" s="310"/>
      <c r="AJ105" s="310"/>
      <c r="AK105" s="310"/>
      <c r="AL105" s="310"/>
      <c r="AM105" s="307" t="str">
        <f>AN19</f>
        <v>T311000100****</v>
      </c>
      <c r="AN105" s="308"/>
      <c r="AO105" s="308"/>
      <c r="AP105" s="308"/>
      <c r="AQ105" s="308"/>
      <c r="AR105" s="308"/>
      <c r="AS105" s="308"/>
      <c r="AT105" s="308"/>
      <c r="AU105" s="308"/>
      <c r="AV105" s="308"/>
      <c r="AW105" s="308"/>
      <c r="AX105" s="308"/>
      <c r="AY105" s="308"/>
      <c r="AZ105" s="308"/>
      <c r="BA105" s="308"/>
      <c r="BB105" s="308"/>
      <c r="BC105" s="308"/>
      <c r="BD105" s="308"/>
      <c r="BE105" s="48"/>
      <c r="BF105" s="49"/>
      <c r="BG105" s="46"/>
      <c r="BU105" s="18"/>
    </row>
    <row r="106" spans="2:73" ht="6.75" customHeight="1">
      <c r="B106" s="323"/>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5"/>
      <c r="AD106" s="50"/>
      <c r="AE106" s="311"/>
      <c r="AF106" s="311"/>
      <c r="AG106" s="311"/>
      <c r="AH106" s="311"/>
      <c r="AI106" s="311"/>
      <c r="AJ106" s="311"/>
      <c r="AK106" s="311"/>
      <c r="AL106" s="311"/>
      <c r="AM106" s="309"/>
      <c r="AN106" s="309"/>
      <c r="AO106" s="309"/>
      <c r="AP106" s="309"/>
      <c r="AQ106" s="309"/>
      <c r="AR106" s="309"/>
      <c r="AS106" s="309"/>
      <c r="AT106" s="309"/>
      <c r="AU106" s="309"/>
      <c r="AV106" s="309"/>
      <c r="AW106" s="309"/>
      <c r="AX106" s="309"/>
      <c r="AY106" s="309"/>
      <c r="AZ106" s="309"/>
      <c r="BA106" s="309"/>
      <c r="BB106" s="309"/>
      <c r="BC106" s="309"/>
      <c r="BD106" s="309"/>
      <c r="BE106" s="53"/>
      <c r="BF106" s="53"/>
      <c r="BG106" s="54"/>
    </row>
    <row r="107" spans="2:73" ht="12" customHeight="1">
      <c r="B107" s="293" t="s">
        <v>110</v>
      </c>
      <c r="C107" s="294"/>
      <c r="D107" s="294"/>
      <c r="E107" s="294"/>
      <c r="F107" s="294"/>
      <c r="G107" s="294"/>
      <c r="H107" s="294"/>
      <c r="I107" s="294"/>
      <c r="J107" s="294"/>
      <c r="K107" s="294"/>
      <c r="L107" s="295"/>
      <c r="M107" s="299" t="str">
        <f>M21</f>
        <v>2030000</v>
      </c>
      <c r="N107" s="300"/>
      <c r="O107" s="300"/>
      <c r="P107" s="300"/>
      <c r="Q107" s="300"/>
      <c r="R107" s="300"/>
      <c r="S107" s="300"/>
      <c r="T107" s="300"/>
      <c r="U107" s="300"/>
      <c r="V107" s="300"/>
      <c r="W107" s="300"/>
      <c r="X107" s="300"/>
      <c r="Y107" s="300"/>
      <c r="Z107" s="300"/>
      <c r="AA107" s="300"/>
      <c r="AB107" s="301"/>
      <c r="AD107" s="216" t="s">
        <v>182</v>
      </c>
      <c r="AE107" s="216"/>
      <c r="AF107" s="216"/>
      <c r="AG107" s="216"/>
      <c r="AH107" s="216"/>
      <c r="AI107" s="216"/>
      <c r="AJ107" s="216"/>
      <c r="AK107" s="216"/>
      <c r="AL107" s="461" t="str">
        <f>$AL$21</f>
        <v>000</v>
      </c>
      <c r="AM107" s="462"/>
      <c r="AN107" s="462"/>
      <c r="AO107" s="462"/>
      <c r="AP107" s="462"/>
      <c r="AQ107" s="462"/>
      <c r="AR107" s="462"/>
      <c r="AS107" s="462"/>
      <c r="AT107" s="462"/>
      <c r="AU107" s="462"/>
      <c r="AV107" s="462"/>
      <c r="AW107" s="462"/>
      <c r="AX107" s="462"/>
      <c r="AY107" s="462"/>
      <c r="AZ107" s="462"/>
      <c r="BA107" s="462"/>
      <c r="BB107" s="462"/>
      <c r="BC107" s="463"/>
      <c r="BD107" s="17"/>
      <c r="BE107" s="17"/>
      <c r="BF107" s="17"/>
      <c r="BG107" s="17"/>
    </row>
    <row r="108" spans="2:73" ht="12" customHeight="1">
      <c r="B108" s="296"/>
      <c r="C108" s="297"/>
      <c r="D108" s="297"/>
      <c r="E108" s="297"/>
      <c r="F108" s="297"/>
      <c r="G108" s="297"/>
      <c r="H108" s="297"/>
      <c r="I108" s="297"/>
      <c r="J108" s="297"/>
      <c r="K108" s="297"/>
      <c r="L108" s="298"/>
      <c r="M108" s="302"/>
      <c r="N108" s="303"/>
      <c r="O108" s="303"/>
      <c r="P108" s="303"/>
      <c r="Q108" s="303"/>
      <c r="R108" s="303"/>
      <c r="S108" s="303"/>
      <c r="T108" s="303"/>
      <c r="U108" s="303"/>
      <c r="V108" s="303"/>
      <c r="W108" s="303"/>
      <c r="X108" s="303"/>
      <c r="Y108" s="303"/>
      <c r="Z108" s="303"/>
      <c r="AA108" s="303"/>
      <c r="AB108" s="304"/>
      <c r="AD108" s="216"/>
      <c r="AE108" s="216"/>
      <c r="AF108" s="216"/>
      <c r="AG108" s="216"/>
      <c r="AH108" s="216"/>
      <c r="AI108" s="216"/>
      <c r="AJ108" s="216"/>
      <c r="AK108" s="216"/>
      <c r="AL108" s="464"/>
      <c r="AM108" s="465"/>
      <c r="AN108" s="465"/>
      <c r="AO108" s="465"/>
      <c r="AP108" s="465"/>
      <c r="AQ108" s="465"/>
      <c r="AR108" s="465"/>
      <c r="AS108" s="465"/>
      <c r="AT108" s="465"/>
      <c r="AU108" s="465"/>
      <c r="AV108" s="465"/>
      <c r="AW108" s="465"/>
      <c r="AX108" s="465"/>
      <c r="AY108" s="465"/>
      <c r="AZ108" s="465"/>
      <c r="BA108" s="465"/>
      <c r="BB108" s="465"/>
      <c r="BC108" s="466"/>
      <c r="BD108" s="17"/>
      <c r="BE108" s="17"/>
      <c r="BF108" s="17"/>
      <c r="BG108" s="17"/>
    </row>
    <row r="109" spans="2:73" ht="6.75" customHeight="1"/>
    <row r="110" spans="2:73" ht="12" customHeight="1">
      <c r="AD110" s="63"/>
      <c r="AE110" s="229" t="s">
        <v>2</v>
      </c>
      <c r="AF110" s="229"/>
      <c r="AG110" s="229"/>
      <c r="AH110" s="229"/>
      <c r="AI110" s="229"/>
      <c r="AJ110" s="229"/>
      <c r="AK110" s="64"/>
      <c r="AL110" s="179" t="str">
        <f>$AL$24</f>
        <v>第四北越銀行</v>
      </c>
      <c r="AM110" s="180"/>
      <c r="AN110" s="180"/>
      <c r="AO110" s="180"/>
      <c r="AP110" s="180"/>
      <c r="AQ110" s="180"/>
      <c r="AR110" s="180"/>
      <c r="AS110" s="180"/>
      <c r="AT110" s="180"/>
      <c r="AU110" s="180"/>
      <c r="AV110" s="181"/>
      <c r="AW110" s="179" t="str">
        <f>$AW$24</f>
        <v>亀田支店</v>
      </c>
      <c r="AX110" s="180"/>
      <c r="AY110" s="180"/>
      <c r="AZ110" s="180"/>
      <c r="BA110" s="180"/>
      <c r="BB110" s="180"/>
      <c r="BC110" s="180"/>
      <c r="BD110" s="180"/>
      <c r="BE110" s="180"/>
      <c r="BF110" s="180"/>
      <c r="BG110" s="181"/>
    </row>
    <row r="111" spans="2:73" ht="12" customHeight="1">
      <c r="B111" s="55"/>
      <c r="C111" s="229" t="s">
        <v>133</v>
      </c>
      <c r="D111" s="229"/>
      <c r="E111" s="229"/>
      <c r="F111" s="229"/>
      <c r="G111" s="229"/>
      <c r="H111" s="229"/>
      <c r="I111" s="229"/>
      <c r="J111" s="229"/>
      <c r="K111" s="229"/>
      <c r="L111" s="56"/>
      <c r="M111" s="267">
        <f>$M$25</f>
        <v>45230</v>
      </c>
      <c r="N111" s="190"/>
      <c r="O111" s="190"/>
      <c r="P111" s="190"/>
      <c r="Q111" s="190"/>
      <c r="R111" s="190"/>
      <c r="S111" s="190"/>
      <c r="T111" s="190"/>
      <c r="U111" s="190"/>
      <c r="V111" s="190"/>
      <c r="W111" s="190"/>
      <c r="X111" s="190"/>
      <c r="Y111" s="191"/>
      <c r="AD111" s="65"/>
      <c r="AE111" s="230"/>
      <c r="AF111" s="230"/>
      <c r="AG111" s="230"/>
      <c r="AH111" s="230"/>
      <c r="AI111" s="230"/>
      <c r="AJ111" s="230"/>
      <c r="AK111" s="66"/>
      <c r="AL111" s="182"/>
      <c r="AM111" s="183"/>
      <c r="AN111" s="183"/>
      <c r="AO111" s="183"/>
      <c r="AP111" s="183"/>
      <c r="AQ111" s="183"/>
      <c r="AR111" s="183"/>
      <c r="AS111" s="183"/>
      <c r="AT111" s="183"/>
      <c r="AU111" s="183"/>
      <c r="AV111" s="184"/>
      <c r="AW111" s="182"/>
      <c r="AX111" s="183"/>
      <c r="AY111" s="183"/>
      <c r="AZ111" s="183"/>
      <c r="BA111" s="183"/>
      <c r="BB111" s="183"/>
      <c r="BC111" s="183"/>
      <c r="BD111" s="183"/>
      <c r="BE111" s="183"/>
      <c r="BF111" s="183"/>
      <c r="BG111" s="184"/>
    </row>
    <row r="112" spans="2:73" ht="4.5" customHeight="1">
      <c r="B112" s="57"/>
      <c r="C112" s="230"/>
      <c r="D112" s="230"/>
      <c r="E112" s="230"/>
      <c r="F112" s="230"/>
      <c r="G112" s="230"/>
      <c r="H112" s="230"/>
      <c r="I112" s="230"/>
      <c r="J112" s="230"/>
      <c r="K112" s="230"/>
      <c r="L112" s="58"/>
      <c r="M112" s="268"/>
      <c r="N112" s="269"/>
      <c r="O112" s="269"/>
      <c r="P112" s="269"/>
      <c r="Q112" s="269"/>
      <c r="R112" s="269"/>
      <c r="S112" s="269"/>
      <c r="T112" s="269"/>
      <c r="U112" s="269"/>
      <c r="V112" s="269"/>
      <c r="W112" s="269"/>
      <c r="X112" s="269"/>
      <c r="Y112" s="270"/>
      <c r="AD112" s="50"/>
      <c r="AE112" s="231"/>
      <c r="AF112" s="231"/>
      <c r="AG112" s="231"/>
      <c r="AH112" s="231"/>
      <c r="AI112" s="231"/>
      <c r="AJ112" s="231"/>
      <c r="AK112" s="67"/>
      <c r="AL112" s="185"/>
      <c r="AM112" s="186"/>
      <c r="AN112" s="186"/>
      <c r="AO112" s="186"/>
      <c r="AP112" s="186"/>
      <c r="AQ112" s="186"/>
      <c r="AR112" s="186"/>
      <c r="AS112" s="186"/>
      <c r="AT112" s="186"/>
      <c r="AU112" s="186"/>
      <c r="AV112" s="187"/>
      <c r="AW112" s="185"/>
      <c r="AX112" s="186"/>
      <c r="AY112" s="186"/>
      <c r="AZ112" s="186"/>
      <c r="BA112" s="186"/>
      <c r="BB112" s="186"/>
      <c r="BC112" s="186"/>
      <c r="BD112" s="186"/>
      <c r="BE112" s="186"/>
      <c r="BF112" s="186"/>
      <c r="BG112" s="187"/>
    </row>
    <row r="113" spans="2:60" ht="12" customHeight="1">
      <c r="B113" s="59"/>
      <c r="C113" s="231"/>
      <c r="D113" s="231"/>
      <c r="E113" s="231"/>
      <c r="F113" s="231"/>
      <c r="G113" s="231"/>
      <c r="H113" s="231"/>
      <c r="I113" s="231"/>
      <c r="J113" s="231"/>
      <c r="K113" s="231"/>
      <c r="L113" s="60"/>
      <c r="M113" s="192"/>
      <c r="N113" s="193"/>
      <c r="O113" s="193"/>
      <c r="P113" s="193"/>
      <c r="Q113" s="193"/>
      <c r="R113" s="193"/>
      <c r="S113" s="193"/>
      <c r="T113" s="193"/>
      <c r="U113" s="193"/>
      <c r="V113" s="193"/>
      <c r="W113" s="193"/>
      <c r="X113" s="193"/>
      <c r="Y113" s="194"/>
      <c r="AD113" s="63"/>
      <c r="AE113" s="229" t="s">
        <v>3</v>
      </c>
      <c r="AF113" s="229"/>
      <c r="AG113" s="229"/>
      <c r="AH113" s="229"/>
      <c r="AI113" s="229"/>
      <c r="AJ113" s="229"/>
      <c r="AK113" s="64"/>
      <c r="AL113" s="189" t="str">
        <f>$AL$27</f>
        <v>ｺｳｻﾞﾒｲ(ｶ</v>
      </c>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1"/>
    </row>
    <row r="114" spans="2:60" ht="12" customHeight="1">
      <c r="AD114" s="50"/>
      <c r="AE114" s="231"/>
      <c r="AF114" s="231"/>
      <c r="AG114" s="231"/>
      <c r="AH114" s="231"/>
      <c r="AI114" s="231"/>
      <c r="AJ114" s="231"/>
      <c r="AK114" s="67"/>
      <c r="AL114" s="192"/>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4"/>
    </row>
    <row r="115" spans="2:60" ht="30.75" customHeight="1">
      <c r="B115" s="61"/>
      <c r="C115" s="228" t="s">
        <v>131</v>
      </c>
      <c r="D115" s="228"/>
      <c r="E115" s="228"/>
      <c r="F115" s="228"/>
      <c r="G115" s="228"/>
      <c r="H115" s="228"/>
      <c r="I115" s="228"/>
      <c r="J115" s="228"/>
      <c r="K115" s="228"/>
      <c r="L115" s="62"/>
      <c r="M115" s="202">
        <f>$M$29</f>
        <v>477338</v>
      </c>
      <c r="N115" s="203"/>
      <c r="O115" s="203"/>
      <c r="P115" s="203"/>
      <c r="Q115" s="203"/>
      <c r="R115" s="203"/>
      <c r="S115" s="203"/>
      <c r="T115" s="203"/>
      <c r="U115" s="203"/>
      <c r="V115" s="203"/>
      <c r="W115" s="203"/>
      <c r="X115" s="204"/>
      <c r="Z115" s="208" t="s">
        <v>4</v>
      </c>
      <c r="AA115" s="208"/>
      <c r="AD115" s="68"/>
      <c r="AE115" s="195" t="s">
        <v>5</v>
      </c>
      <c r="AF115" s="195"/>
      <c r="AG115" s="195"/>
      <c r="AH115" s="195"/>
      <c r="AI115" s="195"/>
      <c r="AJ115" s="195"/>
      <c r="AK115" s="69"/>
      <c r="AL115" s="313" t="str">
        <f>$AL$29</f>
        <v>普通</v>
      </c>
      <c r="AM115" s="314"/>
      <c r="AN115" s="314"/>
      <c r="AO115" s="314"/>
      <c r="AP115" s="314"/>
      <c r="AQ115" s="314"/>
      <c r="AR115" s="314"/>
      <c r="AS115" s="315"/>
      <c r="AT115" s="351" t="str">
        <f>$AT$29</f>
        <v>1111111</v>
      </c>
      <c r="AU115" s="352"/>
      <c r="AV115" s="352"/>
      <c r="AW115" s="352"/>
      <c r="AX115" s="352"/>
      <c r="AY115" s="352"/>
      <c r="AZ115" s="352"/>
      <c r="BA115" s="352"/>
      <c r="BB115" s="352"/>
      <c r="BC115" s="352"/>
      <c r="BD115" s="352"/>
      <c r="BE115" s="352"/>
      <c r="BF115" s="352"/>
      <c r="BG115" s="353"/>
    </row>
    <row r="116" spans="2:60" ht="15" customHeight="1">
      <c r="M116" s="327" t="s">
        <v>111</v>
      </c>
      <c r="N116" s="327"/>
      <c r="O116" s="327"/>
      <c r="P116" s="327"/>
      <c r="Q116" s="327"/>
      <c r="R116" s="327"/>
      <c r="S116" s="327"/>
      <c r="T116" s="327"/>
      <c r="U116" s="327"/>
      <c r="V116" s="327"/>
      <c r="W116" s="327"/>
      <c r="X116" s="327"/>
    </row>
    <row r="117" spans="2:60" ht="9" customHeight="1">
      <c r="B117" s="328" t="s">
        <v>144</v>
      </c>
      <c r="C117" s="329"/>
      <c r="D117" s="329"/>
      <c r="E117" s="329"/>
      <c r="F117" s="329"/>
      <c r="G117" s="330"/>
      <c r="H117" s="271" t="s">
        <v>145</v>
      </c>
      <c r="I117" s="272"/>
      <c r="J117" s="272"/>
      <c r="K117" s="272"/>
      <c r="L117" s="272"/>
      <c r="M117" s="272"/>
      <c r="N117" s="272"/>
      <c r="O117" s="273"/>
      <c r="P117" s="216" t="s">
        <v>146</v>
      </c>
      <c r="Q117" s="216"/>
      <c r="R117" s="216"/>
      <c r="S117" s="216"/>
      <c r="T117" s="271" t="s">
        <v>147</v>
      </c>
      <c r="U117" s="272"/>
      <c r="V117" s="272"/>
      <c r="W117" s="272"/>
      <c r="X117" s="272"/>
      <c r="Y117" s="272"/>
      <c r="Z117" s="272"/>
      <c r="AA117" s="272"/>
      <c r="AB117" s="272"/>
      <c r="AC117" s="272"/>
      <c r="AD117" s="272"/>
      <c r="AE117" s="272"/>
      <c r="AF117" s="272"/>
      <c r="AG117" s="273"/>
      <c r="AH117" s="312" t="s">
        <v>6</v>
      </c>
      <c r="AI117" s="312"/>
      <c r="AJ117" s="312" t="s">
        <v>7</v>
      </c>
      <c r="AK117" s="312"/>
      <c r="AL117" s="312"/>
      <c r="AM117" s="312"/>
      <c r="AN117" s="312"/>
      <c r="AO117" s="312"/>
      <c r="AP117" s="243" t="s">
        <v>8</v>
      </c>
      <c r="AQ117" s="243"/>
      <c r="AR117" s="243"/>
      <c r="AS117" s="243"/>
      <c r="AT117" s="243"/>
      <c r="AU117" s="243"/>
      <c r="AV117" s="245" t="s">
        <v>198</v>
      </c>
      <c r="AW117" s="245"/>
      <c r="AX117" s="245"/>
      <c r="AY117" s="245"/>
      <c r="AZ117" s="245"/>
      <c r="BA117" s="245"/>
      <c r="BB117" s="245"/>
      <c r="BC117" s="245"/>
      <c r="BD117" s="216" t="s">
        <v>148</v>
      </c>
      <c r="BE117" s="216"/>
      <c r="BF117" s="216"/>
      <c r="BG117" s="216"/>
      <c r="BH117" s="57"/>
    </row>
    <row r="118" spans="2:60" ht="9" customHeight="1">
      <c r="B118" s="331"/>
      <c r="C118" s="332"/>
      <c r="D118" s="332"/>
      <c r="E118" s="332"/>
      <c r="F118" s="332"/>
      <c r="G118" s="333"/>
      <c r="H118" s="274"/>
      <c r="I118" s="275"/>
      <c r="J118" s="275"/>
      <c r="K118" s="275"/>
      <c r="L118" s="275"/>
      <c r="M118" s="275"/>
      <c r="N118" s="275"/>
      <c r="O118" s="276"/>
      <c r="P118" s="216"/>
      <c r="Q118" s="216"/>
      <c r="R118" s="216"/>
      <c r="S118" s="216"/>
      <c r="T118" s="274"/>
      <c r="U118" s="275"/>
      <c r="V118" s="275"/>
      <c r="W118" s="275"/>
      <c r="X118" s="275"/>
      <c r="Y118" s="275"/>
      <c r="Z118" s="275"/>
      <c r="AA118" s="275"/>
      <c r="AB118" s="275"/>
      <c r="AC118" s="275"/>
      <c r="AD118" s="275"/>
      <c r="AE118" s="275"/>
      <c r="AF118" s="275"/>
      <c r="AG118" s="276"/>
      <c r="AH118" s="312"/>
      <c r="AI118" s="312"/>
      <c r="AJ118" s="312"/>
      <c r="AK118" s="312"/>
      <c r="AL118" s="312"/>
      <c r="AM118" s="312"/>
      <c r="AN118" s="312"/>
      <c r="AO118" s="312"/>
      <c r="AP118" s="243"/>
      <c r="AQ118" s="243"/>
      <c r="AR118" s="243"/>
      <c r="AS118" s="243"/>
      <c r="AT118" s="243"/>
      <c r="AU118" s="243"/>
      <c r="AV118" s="245"/>
      <c r="AW118" s="245"/>
      <c r="AX118" s="245"/>
      <c r="AY118" s="245"/>
      <c r="AZ118" s="245"/>
      <c r="BA118" s="245"/>
      <c r="BB118" s="245"/>
      <c r="BC118" s="245"/>
      <c r="BD118" s="216"/>
      <c r="BE118" s="216"/>
      <c r="BF118" s="216"/>
      <c r="BG118" s="216"/>
      <c r="BH118" s="57"/>
    </row>
    <row r="119" spans="2:60" ht="6" customHeight="1">
      <c r="B119" s="334"/>
      <c r="C119" s="334"/>
      <c r="D119" s="334"/>
      <c r="E119" s="334"/>
      <c r="F119" s="286"/>
      <c r="G119" s="287"/>
      <c r="H119" s="292"/>
      <c r="I119" s="292"/>
      <c r="J119" s="292"/>
      <c r="K119" s="292"/>
      <c r="L119" s="292"/>
      <c r="M119" s="292"/>
      <c r="N119" s="292"/>
      <c r="O119" s="292"/>
      <c r="P119" s="292">
        <f>P33</f>
        <v>10</v>
      </c>
      <c r="Q119" s="292"/>
      <c r="R119" s="292">
        <f>R33</f>
        <v>1</v>
      </c>
      <c r="S119" s="292"/>
      <c r="T119" s="277" t="str">
        <f>T33</f>
        <v>品名</v>
      </c>
      <c r="U119" s="278"/>
      <c r="V119" s="278"/>
      <c r="W119" s="278"/>
      <c r="X119" s="278"/>
      <c r="Y119" s="278"/>
      <c r="Z119" s="278"/>
      <c r="AA119" s="278"/>
      <c r="AB119" s="278"/>
      <c r="AC119" s="278"/>
      <c r="AD119" s="278"/>
      <c r="AE119" s="278"/>
      <c r="AF119" s="278"/>
      <c r="AG119" s="279"/>
      <c r="AH119" s="326">
        <f>AH33</f>
        <v>0</v>
      </c>
      <c r="AI119" s="326"/>
      <c r="AJ119" s="242">
        <f>AJ33</f>
        <v>1176</v>
      </c>
      <c r="AK119" s="242"/>
      <c r="AL119" s="242"/>
      <c r="AM119" s="242"/>
      <c r="AN119" s="242"/>
      <c r="AO119" s="242"/>
      <c r="AP119" s="335">
        <f>AP33</f>
        <v>122</v>
      </c>
      <c r="AQ119" s="335"/>
      <c r="AR119" s="335"/>
      <c r="AS119" s="335"/>
      <c r="AT119" s="335"/>
      <c r="AU119" s="335"/>
      <c r="AV119" s="242">
        <f>AV33</f>
        <v>143472</v>
      </c>
      <c r="AW119" s="242"/>
      <c r="AX119" s="242"/>
      <c r="AY119" s="242"/>
      <c r="AZ119" s="242"/>
      <c r="BA119" s="242"/>
      <c r="BB119" s="242"/>
      <c r="BC119" s="242"/>
      <c r="BD119" s="340">
        <f>BD33</f>
        <v>0</v>
      </c>
      <c r="BE119" s="340"/>
      <c r="BF119" s="340"/>
      <c r="BG119" s="340"/>
    </row>
    <row r="120" spans="2:60" ht="6" customHeight="1">
      <c r="B120" s="334"/>
      <c r="C120" s="334"/>
      <c r="D120" s="334"/>
      <c r="E120" s="334"/>
      <c r="F120" s="288"/>
      <c r="G120" s="289"/>
      <c r="H120" s="292"/>
      <c r="I120" s="292"/>
      <c r="J120" s="292"/>
      <c r="K120" s="292"/>
      <c r="L120" s="292"/>
      <c r="M120" s="292"/>
      <c r="N120" s="292"/>
      <c r="O120" s="292"/>
      <c r="P120" s="292"/>
      <c r="Q120" s="292"/>
      <c r="R120" s="292"/>
      <c r="S120" s="292"/>
      <c r="T120" s="280"/>
      <c r="U120" s="281"/>
      <c r="V120" s="281"/>
      <c r="W120" s="281"/>
      <c r="X120" s="281"/>
      <c r="Y120" s="281"/>
      <c r="Z120" s="281"/>
      <c r="AA120" s="281"/>
      <c r="AB120" s="281"/>
      <c r="AC120" s="281"/>
      <c r="AD120" s="281"/>
      <c r="AE120" s="281"/>
      <c r="AF120" s="281"/>
      <c r="AG120" s="282"/>
      <c r="AH120" s="326"/>
      <c r="AI120" s="326"/>
      <c r="AJ120" s="242"/>
      <c r="AK120" s="242"/>
      <c r="AL120" s="242"/>
      <c r="AM120" s="242"/>
      <c r="AN120" s="242"/>
      <c r="AO120" s="242"/>
      <c r="AP120" s="335"/>
      <c r="AQ120" s="335"/>
      <c r="AR120" s="335"/>
      <c r="AS120" s="335"/>
      <c r="AT120" s="335"/>
      <c r="AU120" s="335"/>
      <c r="AV120" s="242"/>
      <c r="AW120" s="242"/>
      <c r="AX120" s="242"/>
      <c r="AY120" s="242"/>
      <c r="AZ120" s="242"/>
      <c r="BA120" s="242"/>
      <c r="BB120" s="242"/>
      <c r="BC120" s="242"/>
      <c r="BD120" s="340"/>
      <c r="BE120" s="340"/>
      <c r="BF120" s="340"/>
      <c r="BG120" s="340"/>
    </row>
    <row r="121" spans="2:60" ht="12" customHeight="1">
      <c r="B121" s="334"/>
      <c r="C121" s="334"/>
      <c r="D121" s="334"/>
      <c r="E121" s="334"/>
      <c r="F121" s="290"/>
      <c r="G121" s="291"/>
      <c r="H121" s="292"/>
      <c r="I121" s="292"/>
      <c r="J121" s="292"/>
      <c r="K121" s="292"/>
      <c r="L121" s="292"/>
      <c r="M121" s="292"/>
      <c r="N121" s="292"/>
      <c r="O121" s="292"/>
      <c r="P121" s="292"/>
      <c r="Q121" s="292"/>
      <c r="R121" s="292"/>
      <c r="S121" s="292"/>
      <c r="T121" s="283"/>
      <c r="U121" s="284"/>
      <c r="V121" s="284"/>
      <c r="W121" s="284"/>
      <c r="X121" s="284"/>
      <c r="Y121" s="284"/>
      <c r="Z121" s="284"/>
      <c r="AA121" s="284"/>
      <c r="AB121" s="284"/>
      <c r="AC121" s="284"/>
      <c r="AD121" s="284"/>
      <c r="AE121" s="284"/>
      <c r="AF121" s="284"/>
      <c r="AG121" s="285"/>
      <c r="AH121" s="326"/>
      <c r="AI121" s="326"/>
      <c r="AJ121" s="242"/>
      <c r="AK121" s="242"/>
      <c r="AL121" s="242"/>
      <c r="AM121" s="242"/>
      <c r="AN121" s="242"/>
      <c r="AO121" s="242"/>
      <c r="AP121" s="335"/>
      <c r="AQ121" s="335"/>
      <c r="AR121" s="335"/>
      <c r="AS121" s="335"/>
      <c r="AT121" s="335"/>
      <c r="AU121" s="335"/>
      <c r="AV121" s="242"/>
      <c r="AW121" s="242"/>
      <c r="AX121" s="242"/>
      <c r="AY121" s="242"/>
      <c r="AZ121" s="242"/>
      <c r="BA121" s="242"/>
      <c r="BB121" s="242"/>
      <c r="BC121" s="242"/>
      <c r="BD121" s="340"/>
      <c r="BE121" s="340"/>
      <c r="BF121" s="340"/>
      <c r="BG121" s="340"/>
    </row>
    <row r="122" spans="2:60" ht="6" customHeight="1">
      <c r="B122" s="334"/>
      <c r="C122" s="334"/>
      <c r="D122" s="334"/>
      <c r="E122" s="334"/>
      <c r="F122" s="286"/>
      <c r="G122" s="287"/>
      <c r="H122" s="292"/>
      <c r="I122" s="292"/>
      <c r="J122" s="292"/>
      <c r="K122" s="292"/>
      <c r="L122" s="292"/>
      <c r="M122" s="292"/>
      <c r="N122" s="292"/>
      <c r="O122" s="292"/>
      <c r="P122" s="292">
        <f>P36</f>
        <v>10</v>
      </c>
      <c r="Q122" s="292"/>
      <c r="R122" s="292">
        <f>R36</f>
        <v>8</v>
      </c>
      <c r="S122" s="292"/>
      <c r="T122" s="277" t="str">
        <f>T36</f>
        <v>品名</v>
      </c>
      <c r="U122" s="278"/>
      <c r="V122" s="278"/>
      <c r="W122" s="278"/>
      <c r="X122" s="278"/>
      <c r="Y122" s="278"/>
      <c r="Z122" s="278"/>
      <c r="AA122" s="278"/>
      <c r="AB122" s="278"/>
      <c r="AC122" s="278"/>
      <c r="AD122" s="278"/>
      <c r="AE122" s="278"/>
      <c r="AF122" s="278"/>
      <c r="AG122" s="279"/>
      <c r="AH122" s="326">
        <f>AH36</f>
        <v>0</v>
      </c>
      <c r="AI122" s="326"/>
      <c r="AJ122" s="242">
        <f>AJ36</f>
        <v>1176</v>
      </c>
      <c r="AK122" s="242"/>
      <c r="AL122" s="242"/>
      <c r="AM122" s="242"/>
      <c r="AN122" s="242"/>
      <c r="AO122" s="242"/>
      <c r="AP122" s="335">
        <f>AP36</f>
        <v>124</v>
      </c>
      <c r="AQ122" s="335"/>
      <c r="AR122" s="335"/>
      <c r="AS122" s="335"/>
      <c r="AT122" s="335"/>
      <c r="AU122" s="335"/>
      <c r="AV122" s="242">
        <f>AV36</f>
        <v>145824</v>
      </c>
      <c r="AW122" s="242"/>
      <c r="AX122" s="242"/>
      <c r="AY122" s="242"/>
      <c r="AZ122" s="242"/>
      <c r="BA122" s="242"/>
      <c r="BB122" s="242"/>
      <c r="BC122" s="242"/>
      <c r="BD122" s="340">
        <f>BD36</f>
        <v>0</v>
      </c>
      <c r="BE122" s="340"/>
      <c r="BF122" s="340"/>
      <c r="BG122" s="340"/>
    </row>
    <row r="123" spans="2:60" ht="6" customHeight="1">
      <c r="B123" s="334"/>
      <c r="C123" s="334"/>
      <c r="D123" s="334"/>
      <c r="E123" s="334"/>
      <c r="F123" s="288"/>
      <c r="G123" s="289"/>
      <c r="H123" s="292"/>
      <c r="I123" s="292"/>
      <c r="J123" s="292"/>
      <c r="K123" s="292"/>
      <c r="L123" s="292"/>
      <c r="M123" s="292"/>
      <c r="N123" s="292"/>
      <c r="O123" s="292"/>
      <c r="P123" s="292"/>
      <c r="Q123" s="292"/>
      <c r="R123" s="292"/>
      <c r="S123" s="292"/>
      <c r="T123" s="280"/>
      <c r="U123" s="281"/>
      <c r="V123" s="281"/>
      <c r="W123" s="281"/>
      <c r="X123" s="281"/>
      <c r="Y123" s="281"/>
      <c r="Z123" s="281"/>
      <c r="AA123" s="281"/>
      <c r="AB123" s="281"/>
      <c r="AC123" s="281"/>
      <c r="AD123" s="281"/>
      <c r="AE123" s="281"/>
      <c r="AF123" s="281"/>
      <c r="AG123" s="282"/>
      <c r="AH123" s="326"/>
      <c r="AI123" s="326"/>
      <c r="AJ123" s="242"/>
      <c r="AK123" s="242"/>
      <c r="AL123" s="242"/>
      <c r="AM123" s="242"/>
      <c r="AN123" s="242"/>
      <c r="AO123" s="242"/>
      <c r="AP123" s="335"/>
      <c r="AQ123" s="335"/>
      <c r="AR123" s="335"/>
      <c r="AS123" s="335"/>
      <c r="AT123" s="335"/>
      <c r="AU123" s="335"/>
      <c r="AV123" s="242"/>
      <c r="AW123" s="242"/>
      <c r="AX123" s="242"/>
      <c r="AY123" s="242"/>
      <c r="AZ123" s="242"/>
      <c r="BA123" s="242"/>
      <c r="BB123" s="242"/>
      <c r="BC123" s="242"/>
      <c r="BD123" s="340"/>
      <c r="BE123" s="340"/>
      <c r="BF123" s="340"/>
      <c r="BG123" s="340"/>
    </row>
    <row r="124" spans="2:60" ht="12" customHeight="1">
      <c r="B124" s="334"/>
      <c r="C124" s="334"/>
      <c r="D124" s="334"/>
      <c r="E124" s="334"/>
      <c r="F124" s="290"/>
      <c r="G124" s="291"/>
      <c r="H124" s="292"/>
      <c r="I124" s="292"/>
      <c r="J124" s="292"/>
      <c r="K124" s="292"/>
      <c r="L124" s="292"/>
      <c r="M124" s="292"/>
      <c r="N124" s="292"/>
      <c r="O124" s="292"/>
      <c r="P124" s="292"/>
      <c r="Q124" s="292"/>
      <c r="R124" s="292"/>
      <c r="S124" s="292"/>
      <c r="T124" s="283"/>
      <c r="U124" s="284"/>
      <c r="V124" s="284"/>
      <c r="W124" s="284"/>
      <c r="X124" s="284"/>
      <c r="Y124" s="284"/>
      <c r="Z124" s="284"/>
      <c r="AA124" s="284"/>
      <c r="AB124" s="284"/>
      <c r="AC124" s="284"/>
      <c r="AD124" s="284"/>
      <c r="AE124" s="284"/>
      <c r="AF124" s="284"/>
      <c r="AG124" s="285"/>
      <c r="AH124" s="326"/>
      <c r="AI124" s="326"/>
      <c r="AJ124" s="242"/>
      <c r="AK124" s="242"/>
      <c r="AL124" s="242"/>
      <c r="AM124" s="242"/>
      <c r="AN124" s="242"/>
      <c r="AO124" s="242"/>
      <c r="AP124" s="335"/>
      <c r="AQ124" s="335"/>
      <c r="AR124" s="335"/>
      <c r="AS124" s="335"/>
      <c r="AT124" s="335"/>
      <c r="AU124" s="335"/>
      <c r="AV124" s="242"/>
      <c r="AW124" s="242"/>
      <c r="AX124" s="242"/>
      <c r="AY124" s="242"/>
      <c r="AZ124" s="242"/>
      <c r="BA124" s="242"/>
      <c r="BB124" s="242"/>
      <c r="BC124" s="242"/>
      <c r="BD124" s="340"/>
      <c r="BE124" s="340"/>
      <c r="BF124" s="340"/>
      <c r="BG124" s="340"/>
    </row>
    <row r="125" spans="2:60" ht="6" customHeight="1">
      <c r="B125" s="334"/>
      <c r="C125" s="334"/>
      <c r="D125" s="334"/>
      <c r="E125" s="334"/>
      <c r="F125" s="286"/>
      <c r="G125" s="287"/>
      <c r="H125" s="292"/>
      <c r="I125" s="292"/>
      <c r="J125" s="292"/>
      <c r="K125" s="292"/>
      <c r="L125" s="292"/>
      <c r="M125" s="292"/>
      <c r="N125" s="292"/>
      <c r="O125" s="292"/>
      <c r="P125" s="292">
        <f>P39</f>
        <v>10</v>
      </c>
      <c r="Q125" s="292"/>
      <c r="R125" s="292">
        <f>R39</f>
        <v>10</v>
      </c>
      <c r="S125" s="292"/>
      <c r="T125" s="277" t="str">
        <f>T39</f>
        <v>品名</v>
      </c>
      <c r="U125" s="278"/>
      <c r="V125" s="278"/>
      <c r="W125" s="278"/>
      <c r="X125" s="278"/>
      <c r="Y125" s="278"/>
      <c r="Z125" s="278"/>
      <c r="AA125" s="278"/>
      <c r="AB125" s="278"/>
      <c r="AC125" s="278"/>
      <c r="AD125" s="278"/>
      <c r="AE125" s="278"/>
      <c r="AF125" s="278"/>
      <c r="AG125" s="279"/>
      <c r="AH125" s="326">
        <f>AH39</f>
        <v>0</v>
      </c>
      <c r="AI125" s="326"/>
      <c r="AJ125" s="242">
        <f>AJ39</f>
        <v>1176</v>
      </c>
      <c r="AK125" s="242"/>
      <c r="AL125" s="242"/>
      <c r="AM125" s="242"/>
      <c r="AN125" s="242"/>
      <c r="AO125" s="242"/>
      <c r="AP125" s="335">
        <f>AP39</f>
        <v>123</v>
      </c>
      <c r="AQ125" s="335"/>
      <c r="AR125" s="335"/>
      <c r="AS125" s="335"/>
      <c r="AT125" s="335"/>
      <c r="AU125" s="335"/>
      <c r="AV125" s="242">
        <f>AV39</f>
        <v>144648</v>
      </c>
      <c r="AW125" s="242"/>
      <c r="AX125" s="242"/>
      <c r="AY125" s="242"/>
      <c r="AZ125" s="242"/>
      <c r="BA125" s="242"/>
      <c r="BB125" s="242"/>
      <c r="BC125" s="242"/>
      <c r="BD125" s="340">
        <f>BD39</f>
        <v>0</v>
      </c>
      <c r="BE125" s="340"/>
      <c r="BF125" s="340"/>
      <c r="BG125" s="340"/>
    </row>
    <row r="126" spans="2:60" ht="6" customHeight="1">
      <c r="B126" s="334"/>
      <c r="C126" s="334"/>
      <c r="D126" s="334"/>
      <c r="E126" s="334"/>
      <c r="F126" s="288"/>
      <c r="G126" s="289"/>
      <c r="H126" s="292"/>
      <c r="I126" s="292"/>
      <c r="J126" s="292"/>
      <c r="K126" s="292"/>
      <c r="L126" s="292"/>
      <c r="M126" s="292"/>
      <c r="N126" s="292"/>
      <c r="O126" s="292"/>
      <c r="P126" s="292"/>
      <c r="Q126" s="292"/>
      <c r="R126" s="292"/>
      <c r="S126" s="292"/>
      <c r="T126" s="280"/>
      <c r="U126" s="281"/>
      <c r="V126" s="281"/>
      <c r="W126" s="281"/>
      <c r="X126" s="281"/>
      <c r="Y126" s="281"/>
      <c r="Z126" s="281"/>
      <c r="AA126" s="281"/>
      <c r="AB126" s="281"/>
      <c r="AC126" s="281"/>
      <c r="AD126" s="281"/>
      <c r="AE126" s="281"/>
      <c r="AF126" s="281"/>
      <c r="AG126" s="282"/>
      <c r="AH126" s="326"/>
      <c r="AI126" s="326"/>
      <c r="AJ126" s="242"/>
      <c r="AK126" s="242"/>
      <c r="AL126" s="242"/>
      <c r="AM126" s="242"/>
      <c r="AN126" s="242"/>
      <c r="AO126" s="242"/>
      <c r="AP126" s="335"/>
      <c r="AQ126" s="335"/>
      <c r="AR126" s="335"/>
      <c r="AS126" s="335"/>
      <c r="AT126" s="335"/>
      <c r="AU126" s="335"/>
      <c r="AV126" s="242"/>
      <c r="AW126" s="242"/>
      <c r="AX126" s="242"/>
      <c r="AY126" s="242"/>
      <c r="AZ126" s="242"/>
      <c r="BA126" s="242"/>
      <c r="BB126" s="242"/>
      <c r="BC126" s="242"/>
      <c r="BD126" s="340"/>
      <c r="BE126" s="340"/>
      <c r="BF126" s="340"/>
      <c r="BG126" s="340"/>
    </row>
    <row r="127" spans="2:60" ht="12" customHeight="1">
      <c r="B127" s="334"/>
      <c r="C127" s="334"/>
      <c r="D127" s="334"/>
      <c r="E127" s="334"/>
      <c r="F127" s="290"/>
      <c r="G127" s="291"/>
      <c r="H127" s="292"/>
      <c r="I127" s="292"/>
      <c r="J127" s="292"/>
      <c r="K127" s="292"/>
      <c r="L127" s="292"/>
      <c r="M127" s="292"/>
      <c r="N127" s="292"/>
      <c r="O127" s="292"/>
      <c r="P127" s="292"/>
      <c r="Q127" s="292"/>
      <c r="R127" s="292"/>
      <c r="S127" s="292"/>
      <c r="T127" s="283"/>
      <c r="U127" s="284"/>
      <c r="V127" s="284"/>
      <c r="W127" s="284"/>
      <c r="X127" s="284"/>
      <c r="Y127" s="284"/>
      <c r="Z127" s="284"/>
      <c r="AA127" s="284"/>
      <c r="AB127" s="284"/>
      <c r="AC127" s="284"/>
      <c r="AD127" s="284"/>
      <c r="AE127" s="284"/>
      <c r="AF127" s="284"/>
      <c r="AG127" s="285"/>
      <c r="AH127" s="326"/>
      <c r="AI127" s="326"/>
      <c r="AJ127" s="242"/>
      <c r="AK127" s="242"/>
      <c r="AL127" s="242"/>
      <c r="AM127" s="242"/>
      <c r="AN127" s="242"/>
      <c r="AO127" s="242"/>
      <c r="AP127" s="335"/>
      <c r="AQ127" s="335"/>
      <c r="AR127" s="335"/>
      <c r="AS127" s="335"/>
      <c r="AT127" s="335"/>
      <c r="AU127" s="335"/>
      <c r="AV127" s="242"/>
      <c r="AW127" s="242"/>
      <c r="AX127" s="242"/>
      <c r="AY127" s="242"/>
      <c r="AZ127" s="242"/>
      <c r="BA127" s="242"/>
      <c r="BB127" s="242"/>
      <c r="BC127" s="242"/>
      <c r="BD127" s="340"/>
      <c r="BE127" s="340"/>
      <c r="BF127" s="340"/>
      <c r="BG127" s="340"/>
    </row>
    <row r="128" spans="2:60" ht="6" customHeight="1">
      <c r="B128" s="334"/>
      <c r="C128" s="334"/>
      <c r="D128" s="334"/>
      <c r="E128" s="334"/>
      <c r="F128" s="286"/>
      <c r="G128" s="287"/>
      <c r="H128" s="292"/>
      <c r="I128" s="292"/>
      <c r="J128" s="292"/>
      <c r="K128" s="292"/>
      <c r="L128" s="292"/>
      <c r="M128" s="292"/>
      <c r="N128" s="292"/>
      <c r="O128" s="292"/>
      <c r="P128" s="292">
        <f>P42</f>
        <v>0</v>
      </c>
      <c r="Q128" s="292"/>
      <c r="R128" s="292">
        <f>R42</f>
        <v>0</v>
      </c>
      <c r="S128" s="292"/>
      <c r="T128" s="277">
        <f>T42</f>
        <v>0</v>
      </c>
      <c r="U128" s="278"/>
      <c r="V128" s="278"/>
      <c r="W128" s="278"/>
      <c r="X128" s="278"/>
      <c r="Y128" s="278"/>
      <c r="Z128" s="278"/>
      <c r="AA128" s="278"/>
      <c r="AB128" s="278"/>
      <c r="AC128" s="278"/>
      <c r="AD128" s="278"/>
      <c r="AE128" s="278"/>
      <c r="AF128" s="278"/>
      <c r="AG128" s="279"/>
      <c r="AH128" s="326">
        <f>AH42</f>
        <v>0</v>
      </c>
      <c r="AI128" s="326"/>
      <c r="AJ128" s="242">
        <f>AJ42</f>
        <v>0</v>
      </c>
      <c r="AK128" s="242"/>
      <c r="AL128" s="242"/>
      <c r="AM128" s="242"/>
      <c r="AN128" s="242"/>
      <c r="AO128" s="242"/>
      <c r="AP128" s="335">
        <f>AP42</f>
        <v>0</v>
      </c>
      <c r="AQ128" s="335"/>
      <c r="AR128" s="335"/>
      <c r="AS128" s="335"/>
      <c r="AT128" s="335"/>
      <c r="AU128" s="335"/>
      <c r="AV128" s="242">
        <f>AV42</f>
        <v>0</v>
      </c>
      <c r="AW128" s="242"/>
      <c r="AX128" s="242"/>
      <c r="AY128" s="242"/>
      <c r="AZ128" s="242"/>
      <c r="BA128" s="242"/>
      <c r="BB128" s="242"/>
      <c r="BC128" s="242"/>
      <c r="BD128" s="340">
        <f>BD42</f>
        <v>0</v>
      </c>
      <c r="BE128" s="340"/>
      <c r="BF128" s="340"/>
      <c r="BG128" s="340"/>
    </row>
    <row r="129" spans="2:59" ht="6" customHeight="1">
      <c r="B129" s="334"/>
      <c r="C129" s="334"/>
      <c r="D129" s="334"/>
      <c r="E129" s="334"/>
      <c r="F129" s="288"/>
      <c r="G129" s="289"/>
      <c r="H129" s="292"/>
      <c r="I129" s="292"/>
      <c r="J129" s="292"/>
      <c r="K129" s="292"/>
      <c r="L129" s="292"/>
      <c r="M129" s="292"/>
      <c r="N129" s="292"/>
      <c r="O129" s="292"/>
      <c r="P129" s="292"/>
      <c r="Q129" s="292"/>
      <c r="R129" s="292"/>
      <c r="S129" s="292"/>
      <c r="T129" s="280"/>
      <c r="U129" s="281"/>
      <c r="V129" s="281"/>
      <c r="W129" s="281"/>
      <c r="X129" s="281"/>
      <c r="Y129" s="281"/>
      <c r="Z129" s="281"/>
      <c r="AA129" s="281"/>
      <c r="AB129" s="281"/>
      <c r="AC129" s="281"/>
      <c r="AD129" s="281"/>
      <c r="AE129" s="281"/>
      <c r="AF129" s="281"/>
      <c r="AG129" s="282"/>
      <c r="AH129" s="326"/>
      <c r="AI129" s="326"/>
      <c r="AJ129" s="242"/>
      <c r="AK129" s="242"/>
      <c r="AL129" s="242"/>
      <c r="AM129" s="242"/>
      <c r="AN129" s="242"/>
      <c r="AO129" s="242"/>
      <c r="AP129" s="335"/>
      <c r="AQ129" s="335"/>
      <c r="AR129" s="335"/>
      <c r="AS129" s="335"/>
      <c r="AT129" s="335"/>
      <c r="AU129" s="335"/>
      <c r="AV129" s="242"/>
      <c r="AW129" s="242"/>
      <c r="AX129" s="242"/>
      <c r="AY129" s="242"/>
      <c r="AZ129" s="242"/>
      <c r="BA129" s="242"/>
      <c r="BB129" s="242"/>
      <c r="BC129" s="242"/>
      <c r="BD129" s="340"/>
      <c r="BE129" s="340"/>
      <c r="BF129" s="340"/>
      <c r="BG129" s="340"/>
    </row>
    <row r="130" spans="2:59" ht="12" customHeight="1">
      <c r="B130" s="334"/>
      <c r="C130" s="334"/>
      <c r="D130" s="334"/>
      <c r="E130" s="334"/>
      <c r="F130" s="290"/>
      <c r="G130" s="291"/>
      <c r="H130" s="292"/>
      <c r="I130" s="292"/>
      <c r="J130" s="292"/>
      <c r="K130" s="292"/>
      <c r="L130" s="292"/>
      <c r="M130" s="292"/>
      <c r="N130" s="292"/>
      <c r="O130" s="292"/>
      <c r="P130" s="292"/>
      <c r="Q130" s="292"/>
      <c r="R130" s="292"/>
      <c r="S130" s="292"/>
      <c r="T130" s="283"/>
      <c r="U130" s="284"/>
      <c r="V130" s="284"/>
      <c r="W130" s="284"/>
      <c r="X130" s="284"/>
      <c r="Y130" s="284"/>
      <c r="Z130" s="284"/>
      <c r="AA130" s="284"/>
      <c r="AB130" s="284"/>
      <c r="AC130" s="284"/>
      <c r="AD130" s="284"/>
      <c r="AE130" s="284"/>
      <c r="AF130" s="284"/>
      <c r="AG130" s="285"/>
      <c r="AH130" s="326"/>
      <c r="AI130" s="326"/>
      <c r="AJ130" s="242"/>
      <c r="AK130" s="242"/>
      <c r="AL130" s="242"/>
      <c r="AM130" s="242"/>
      <c r="AN130" s="242"/>
      <c r="AO130" s="242"/>
      <c r="AP130" s="335"/>
      <c r="AQ130" s="335"/>
      <c r="AR130" s="335"/>
      <c r="AS130" s="335"/>
      <c r="AT130" s="335"/>
      <c r="AU130" s="335"/>
      <c r="AV130" s="242"/>
      <c r="AW130" s="242"/>
      <c r="AX130" s="242"/>
      <c r="AY130" s="242"/>
      <c r="AZ130" s="242"/>
      <c r="BA130" s="242"/>
      <c r="BB130" s="242"/>
      <c r="BC130" s="242"/>
      <c r="BD130" s="340"/>
      <c r="BE130" s="340"/>
      <c r="BF130" s="340"/>
      <c r="BG130" s="340"/>
    </row>
    <row r="131" spans="2:59" ht="6" customHeight="1">
      <c r="B131" s="334"/>
      <c r="C131" s="334"/>
      <c r="D131" s="334"/>
      <c r="E131" s="334"/>
      <c r="F131" s="286"/>
      <c r="G131" s="287"/>
      <c r="H131" s="292"/>
      <c r="I131" s="292"/>
      <c r="J131" s="292"/>
      <c r="K131" s="292"/>
      <c r="L131" s="292"/>
      <c r="M131" s="292"/>
      <c r="N131" s="292"/>
      <c r="O131" s="292"/>
      <c r="P131" s="292">
        <f>P45</f>
        <v>0</v>
      </c>
      <c r="Q131" s="292"/>
      <c r="R131" s="292">
        <f>R45</f>
        <v>0</v>
      </c>
      <c r="S131" s="292"/>
      <c r="T131" s="277">
        <f>T45</f>
        <v>0</v>
      </c>
      <c r="U131" s="278"/>
      <c r="V131" s="278"/>
      <c r="W131" s="278"/>
      <c r="X131" s="278"/>
      <c r="Y131" s="278"/>
      <c r="Z131" s="278"/>
      <c r="AA131" s="278"/>
      <c r="AB131" s="278"/>
      <c r="AC131" s="278"/>
      <c r="AD131" s="278"/>
      <c r="AE131" s="278"/>
      <c r="AF131" s="278"/>
      <c r="AG131" s="279"/>
      <c r="AH131" s="326">
        <f>AH45</f>
        <v>0</v>
      </c>
      <c r="AI131" s="326"/>
      <c r="AJ131" s="242">
        <f>AJ45</f>
        <v>0</v>
      </c>
      <c r="AK131" s="242"/>
      <c r="AL131" s="242"/>
      <c r="AM131" s="242"/>
      <c r="AN131" s="242"/>
      <c r="AO131" s="242"/>
      <c r="AP131" s="335">
        <f>AP45</f>
        <v>0</v>
      </c>
      <c r="AQ131" s="335"/>
      <c r="AR131" s="335"/>
      <c r="AS131" s="335"/>
      <c r="AT131" s="335"/>
      <c r="AU131" s="335"/>
      <c r="AV131" s="242">
        <f>AV45</f>
        <v>0</v>
      </c>
      <c r="AW131" s="242"/>
      <c r="AX131" s="242"/>
      <c r="AY131" s="242"/>
      <c r="AZ131" s="242"/>
      <c r="BA131" s="242"/>
      <c r="BB131" s="242"/>
      <c r="BC131" s="242"/>
      <c r="BD131" s="340">
        <f>BD45</f>
        <v>0</v>
      </c>
      <c r="BE131" s="340"/>
      <c r="BF131" s="340"/>
      <c r="BG131" s="340"/>
    </row>
    <row r="132" spans="2:59" ht="6" customHeight="1">
      <c r="B132" s="334"/>
      <c r="C132" s="334"/>
      <c r="D132" s="334"/>
      <c r="E132" s="334"/>
      <c r="F132" s="288"/>
      <c r="G132" s="289"/>
      <c r="H132" s="292"/>
      <c r="I132" s="292"/>
      <c r="J132" s="292"/>
      <c r="K132" s="292"/>
      <c r="L132" s="292"/>
      <c r="M132" s="292"/>
      <c r="N132" s="292"/>
      <c r="O132" s="292"/>
      <c r="P132" s="292"/>
      <c r="Q132" s="292"/>
      <c r="R132" s="292"/>
      <c r="S132" s="292"/>
      <c r="T132" s="280"/>
      <c r="U132" s="281"/>
      <c r="V132" s="281"/>
      <c r="W132" s="281"/>
      <c r="X132" s="281"/>
      <c r="Y132" s="281"/>
      <c r="Z132" s="281"/>
      <c r="AA132" s="281"/>
      <c r="AB132" s="281"/>
      <c r="AC132" s="281"/>
      <c r="AD132" s="281"/>
      <c r="AE132" s="281"/>
      <c r="AF132" s="281"/>
      <c r="AG132" s="282"/>
      <c r="AH132" s="326"/>
      <c r="AI132" s="326"/>
      <c r="AJ132" s="242"/>
      <c r="AK132" s="242"/>
      <c r="AL132" s="242"/>
      <c r="AM132" s="242"/>
      <c r="AN132" s="242"/>
      <c r="AO132" s="242"/>
      <c r="AP132" s="335"/>
      <c r="AQ132" s="335"/>
      <c r="AR132" s="335"/>
      <c r="AS132" s="335"/>
      <c r="AT132" s="335"/>
      <c r="AU132" s="335"/>
      <c r="AV132" s="242"/>
      <c r="AW132" s="242"/>
      <c r="AX132" s="242"/>
      <c r="AY132" s="242"/>
      <c r="AZ132" s="242"/>
      <c r="BA132" s="242"/>
      <c r="BB132" s="242"/>
      <c r="BC132" s="242"/>
      <c r="BD132" s="340"/>
      <c r="BE132" s="340"/>
      <c r="BF132" s="340"/>
      <c r="BG132" s="340"/>
    </row>
    <row r="133" spans="2:59" ht="12" customHeight="1">
      <c r="B133" s="334"/>
      <c r="C133" s="334"/>
      <c r="D133" s="334"/>
      <c r="E133" s="334"/>
      <c r="F133" s="290"/>
      <c r="G133" s="291"/>
      <c r="H133" s="292"/>
      <c r="I133" s="292"/>
      <c r="J133" s="292"/>
      <c r="K133" s="292"/>
      <c r="L133" s="292"/>
      <c r="M133" s="292"/>
      <c r="N133" s="292"/>
      <c r="O133" s="292"/>
      <c r="P133" s="292"/>
      <c r="Q133" s="292"/>
      <c r="R133" s="292"/>
      <c r="S133" s="292"/>
      <c r="T133" s="283"/>
      <c r="U133" s="284"/>
      <c r="V133" s="284"/>
      <c r="W133" s="284"/>
      <c r="X133" s="284"/>
      <c r="Y133" s="284"/>
      <c r="Z133" s="284"/>
      <c r="AA133" s="284"/>
      <c r="AB133" s="284"/>
      <c r="AC133" s="284"/>
      <c r="AD133" s="284"/>
      <c r="AE133" s="284"/>
      <c r="AF133" s="284"/>
      <c r="AG133" s="285"/>
      <c r="AH133" s="326"/>
      <c r="AI133" s="326"/>
      <c r="AJ133" s="242"/>
      <c r="AK133" s="242"/>
      <c r="AL133" s="242"/>
      <c r="AM133" s="242"/>
      <c r="AN133" s="242"/>
      <c r="AO133" s="242"/>
      <c r="AP133" s="335"/>
      <c r="AQ133" s="335"/>
      <c r="AR133" s="335"/>
      <c r="AS133" s="335"/>
      <c r="AT133" s="335"/>
      <c r="AU133" s="335"/>
      <c r="AV133" s="242"/>
      <c r="AW133" s="242"/>
      <c r="AX133" s="242"/>
      <c r="AY133" s="242"/>
      <c r="AZ133" s="242"/>
      <c r="BA133" s="242"/>
      <c r="BB133" s="242"/>
      <c r="BC133" s="242"/>
      <c r="BD133" s="340"/>
      <c r="BE133" s="340"/>
      <c r="BF133" s="340"/>
      <c r="BG133" s="340"/>
    </row>
    <row r="134" spans="2:59" ht="6" customHeight="1">
      <c r="B134" s="334"/>
      <c r="C134" s="334"/>
      <c r="D134" s="334"/>
      <c r="E134" s="334"/>
      <c r="F134" s="286"/>
      <c r="G134" s="287"/>
      <c r="H134" s="292"/>
      <c r="I134" s="292"/>
      <c r="J134" s="292"/>
      <c r="K134" s="292"/>
      <c r="L134" s="292"/>
      <c r="M134" s="292"/>
      <c r="N134" s="292"/>
      <c r="O134" s="292"/>
      <c r="P134" s="292">
        <f>P48</f>
        <v>0</v>
      </c>
      <c r="Q134" s="292"/>
      <c r="R134" s="292">
        <f>R48</f>
        <v>0</v>
      </c>
      <c r="S134" s="292"/>
      <c r="T134" s="277">
        <f>T48</f>
        <v>0</v>
      </c>
      <c r="U134" s="278"/>
      <c r="V134" s="278"/>
      <c r="W134" s="278"/>
      <c r="X134" s="278"/>
      <c r="Y134" s="278"/>
      <c r="Z134" s="278"/>
      <c r="AA134" s="278"/>
      <c r="AB134" s="278"/>
      <c r="AC134" s="278"/>
      <c r="AD134" s="278"/>
      <c r="AE134" s="278"/>
      <c r="AF134" s="278"/>
      <c r="AG134" s="279"/>
      <c r="AH134" s="326">
        <f>AH48</f>
        <v>0</v>
      </c>
      <c r="AI134" s="326"/>
      <c r="AJ134" s="242">
        <f>AJ48</f>
        <v>0</v>
      </c>
      <c r="AK134" s="242"/>
      <c r="AL134" s="242"/>
      <c r="AM134" s="242"/>
      <c r="AN134" s="242"/>
      <c r="AO134" s="242"/>
      <c r="AP134" s="335">
        <f>AP48</f>
        <v>0</v>
      </c>
      <c r="AQ134" s="335"/>
      <c r="AR134" s="335"/>
      <c r="AS134" s="335"/>
      <c r="AT134" s="335"/>
      <c r="AU134" s="335"/>
      <c r="AV134" s="242">
        <f>AV48</f>
        <v>0</v>
      </c>
      <c r="AW134" s="242"/>
      <c r="AX134" s="242"/>
      <c r="AY134" s="242"/>
      <c r="AZ134" s="242"/>
      <c r="BA134" s="242"/>
      <c r="BB134" s="242"/>
      <c r="BC134" s="242"/>
      <c r="BD134" s="340">
        <f>BD48</f>
        <v>0</v>
      </c>
      <c r="BE134" s="340"/>
      <c r="BF134" s="340"/>
      <c r="BG134" s="340"/>
    </row>
    <row r="135" spans="2:59" ht="6" customHeight="1">
      <c r="B135" s="334"/>
      <c r="C135" s="334"/>
      <c r="D135" s="334"/>
      <c r="E135" s="334"/>
      <c r="F135" s="288"/>
      <c r="G135" s="289"/>
      <c r="H135" s="292"/>
      <c r="I135" s="292"/>
      <c r="J135" s="292"/>
      <c r="K135" s="292"/>
      <c r="L135" s="292"/>
      <c r="M135" s="292"/>
      <c r="N135" s="292"/>
      <c r="O135" s="292"/>
      <c r="P135" s="292"/>
      <c r="Q135" s="292"/>
      <c r="R135" s="292"/>
      <c r="S135" s="292"/>
      <c r="T135" s="280"/>
      <c r="U135" s="281"/>
      <c r="V135" s="281"/>
      <c r="W135" s="281"/>
      <c r="X135" s="281"/>
      <c r="Y135" s="281"/>
      <c r="Z135" s="281"/>
      <c r="AA135" s="281"/>
      <c r="AB135" s="281"/>
      <c r="AC135" s="281"/>
      <c r="AD135" s="281"/>
      <c r="AE135" s="281"/>
      <c r="AF135" s="281"/>
      <c r="AG135" s="282"/>
      <c r="AH135" s="326"/>
      <c r="AI135" s="326"/>
      <c r="AJ135" s="242"/>
      <c r="AK135" s="242"/>
      <c r="AL135" s="242"/>
      <c r="AM135" s="242"/>
      <c r="AN135" s="242"/>
      <c r="AO135" s="242"/>
      <c r="AP135" s="335"/>
      <c r="AQ135" s="335"/>
      <c r="AR135" s="335"/>
      <c r="AS135" s="335"/>
      <c r="AT135" s="335"/>
      <c r="AU135" s="335"/>
      <c r="AV135" s="242"/>
      <c r="AW135" s="242"/>
      <c r="AX135" s="242"/>
      <c r="AY135" s="242"/>
      <c r="AZ135" s="242"/>
      <c r="BA135" s="242"/>
      <c r="BB135" s="242"/>
      <c r="BC135" s="242"/>
      <c r="BD135" s="340"/>
      <c r="BE135" s="340"/>
      <c r="BF135" s="340"/>
      <c r="BG135" s="340"/>
    </row>
    <row r="136" spans="2:59" ht="12" customHeight="1">
      <c r="B136" s="334"/>
      <c r="C136" s="334"/>
      <c r="D136" s="334"/>
      <c r="E136" s="334"/>
      <c r="F136" s="290"/>
      <c r="G136" s="291"/>
      <c r="H136" s="292"/>
      <c r="I136" s="292"/>
      <c r="J136" s="292"/>
      <c r="K136" s="292"/>
      <c r="L136" s="292"/>
      <c r="M136" s="292"/>
      <c r="N136" s="292"/>
      <c r="O136" s="292"/>
      <c r="P136" s="292"/>
      <c r="Q136" s="292"/>
      <c r="R136" s="292"/>
      <c r="S136" s="292"/>
      <c r="T136" s="283"/>
      <c r="U136" s="284"/>
      <c r="V136" s="284"/>
      <c r="W136" s="284"/>
      <c r="X136" s="284"/>
      <c r="Y136" s="284"/>
      <c r="Z136" s="284"/>
      <c r="AA136" s="284"/>
      <c r="AB136" s="284"/>
      <c r="AC136" s="284"/>
      <c r="AD136" s="284"/>
      <c r="AE136" s="284"/>
      <c r="AF136" s="284"/>
      <c r="AG136" s="285"/>
      <c r="AH136" s="326"/>
      <c r="AI136" s="326"/>
      <c r="AJ136" s="242"/>
      <c r="AK136" s="242"/>
      <c r="AL136" s="242"/>
      <c r="AM136" s="242"/>
      <c r="AN136" s="242"/>
      <c r="AO136" s="242"/>
      <c r="AP136" s="335"/>
      <c r="AQ136" s="335"/>
      <c r="AR136" s="335"/>
      <c r="AS136" s="335"/>
      <c r="AT136" s="335"/>
      <c r="AU136" s="335"/>
      <c r="AV136" s="242"/>
      <c r="AW136" s="242"/>
      <c r="AX136" s="242"/>
      <c r="AY136" s="242"/>
      <c r="AZ136" s="242"/>
      <c r="BA136" s="242"/>
      <c r="BB136" s="242"/>
      <c r="BC136" s="242"/>
      <c r="BD136" s="340"/>
      <c r="BE136" s="340"/>
      <c r="BF136" s="340"/>
      <c r="BG136" s="340"/>
    </row>
    <row r="137" spans="2:59" ht="6" customHeight="1">
      <c r="B137" s="334"/>
      <c r="C137" s="334"/>
      <c r="D137" s="334"/>
      <c r="E137" s="334"/>
      <c r="F137" s="286"/>
      <c r="G137" s="287"/>
      <c r="H137" s="292"/>
      <c r="I137" s="292"/>
      <c r="J137" s="292"/>
      <c r="K137" s="292"/>
      <c r="L137" s="292"/>
      <c r="M137" s="292"/>
      <c r="N137" s="292"/>
      <c r="O137" s="292"/>
      <c r="P137" s="292">
        <f>P51</f>
        <v>0</v>
      </c>
      <c r="Q137" s="292"/>
      <c r="R137" s="292">
        <f>R51</f>
        <v>0</v>
      </c>
      <c r="S137" s="292"/>
      <c r="T137" s="277">
        <f>T51</f>
        <v>0</v>
      </c>
      <c r="U137" s="278"/>
      <c r="V137" s="278"/>
      <c r="W137" s="278"/>
      <c r="X137" s="278"/>
      <c r="Y137" s="278"/>
      <c r="Z137" s="278"/>
      <c r="AA137" s="278"/>
      <c r="AB137" s="278"/>
      <c r="AC137" s="278"/>
      <c r="AD137" s="278"/>
      <c r="AE137" s="278"/>
      <c r="AF137" s="278"/>
      <c r="AG137" s="279"/>
      <c r="AH137" s="326">
        <f>AH51</f>
        <v>0</v>
      </c>
      <c r="AI137" s="326"/>
      <c r="AJ137" s="242">
        <f>AJ51</f>
        <v>0</v>
      </c>
      <c r="AK137" s="242"/>
      <c r="AL137" s="242"/>
      <c r="AM137" s="242"/>
      <c r="AN137" s="242"/>
      <c r="AO137" s="242"/>
      <c r="AP137" s="335">
        <f>AP51</f>
        <v>0</v>
      </c>
      <c r="AQ137" s="335"/>
      <c r="AR137" s="335"/>
      <c r="AS137" s="335"/>
      <c r="AT137" s="335"/>
      <c r="AU137" s="335"/>
      <c r="AV137" s="242">
        <f>AV51</f>
        <v>0</v>
      </c>
      <c r="AW137" s="242"/>
      <c r="AX137" s="242"/>
      <c r="AY137" s="242"/>
      <c r="AZ137" s="242"/>
      <c r="BA137" s="242"/>
      <c r="BB137" s="242"/>
      <c r="BC137" s="242"/>
      <c r="BD137" s="340">
        <f>BD51</f>
        <v>0</v>
      </c>
      <c r="BE137" s="340"/>
      <c r="BF137" s="340"/>
      <c r="BG137" s="340"/>
    </row>
    <row r="138" spans="2:59" ht="6" customHeight="1">
      <c r="B138" s="334"/>
      <c r="C138" s="334"/>
      <c r="D138" s="334"/>
      <c r="E138" s="334"/>
      <c r="F138" s="288"/>
      <c r="G138" s="289"/>
      <c r="H138" s="292"/>
      <c r="I138" s="292"/>
      <c r="J138" s="292"/>
      <c r="K138" s="292"/>
      <c r="L138" s="292"/>
      <c r="M138" s="292"/>
      <c r="N138" s="292"/>
      <c r="O138" s="292"/>
      <c r="P138" s="292"/>
      <c r="Q138" s="292"/>
      <c r="R138" s="292"/>
      <c r="S138" s="292"/>
      <c r="T138" s="280"/>
      <c r="U138" s="281"/>
      <c r="V138" s="281"/>
      <c r="W138" s="281"/>
      <c r="X138" s="281"/>
      <c r="Y138" s="281"/>
      <c r="Z138" s="281"/>
      <c r="AA138" s="281"/>
      <c r="AB138" s="281"/>
      <c r="AC138" s="281"/>
      <c r="AD138" s="281"/>
      <c r="AE138" s="281"/>
      <c r="AF138" s="281"/>
      <c r="AG138" s="282"/>
      <c r="AH138" s="326"/>
      <c r="AI138" s="326"/>
      <c r="AJ138" s="242"/>
      <c r="AK138" s="242"/>
      <c r="AL138" s="242"/>
      <c r="AM138" s="242"/>
      <c r="AN138" s="242"/>
      <c r="AO138" s="242"/>
      <c r="AP138" s="335"/>
      <c r="AQ138" s="335"/>
      <c r="AR138" s="335"/>
      <c r="AS138" s="335"/>
      <c r="AT138" s="335"/>
      <c r="AU138" s="335"/>
      <c r="AV138" s="242"/>
      <c r="AW138" s="242"/>
      <c r="AX138" s="242"/>
      <c r="AY138" s="242"/>
      <c r="AZ138" s="242"/>
      <c r="BA138" s="242"/>
      <c r="BB138" s="242"/>
      <c r="BC138" s="242"/>
      <c r="BD138" s="340"/>
      <c r="BE138" s="340"/>
      <c r="BF138" s="340"/>
      <c r="BG138" s="340"/>
    </row>
    <row r="139" spans="2:59" ht="12" customHeight="1">
      <c r="B139" s="334"/>
      <c r="C139" s="334"/>
      <c r="D139" s="334"/>
      <c r="E139" s="334"/>
      <c r="F139" s="290"/>
      <c r="G139" s="291"/>
      <c r="H139" s="292"/>
      <c r="I139" s="292"/>
      <c r="J139" s="292"/>
      <c r="K139" s="292"/>
      <c r="L139" s="292"/>
      <c r="M139" s="292"/>
      <c r="N139" s="292"/>
      <c r="O139" s="292"/>
      <c r="P139" s="292"/>
      <c r="Q139" s="292"/>
      <c r="R139" s="292"/>
      <c r="S139" s="292"/>
      <c r="T139" s="283"/>
      <c r="U139" s="284"/>
      <c r="V139" s="284"/>
      <c r="W139" s="284"/>
      <c r="X139" s="284"/>
      <c r="Y139" s="284"/>
      <c r="Z139" s="284"/>
      <c r="AA139" s="284"/>
      <c r="AB139" s="284"/>
      <c r="AC139" s="284"/>
      <c r="AD139" s="284"/>
      <c r="AE139" s="284"/>
      <c r="AF139" s="284"/>
      <c r="AG139" s="285"/>
      <c r="AH139" s="326"/>
      <c r="AI139" s="326"/>
      <c r="AJ139" s="242"/>
      <c r="AK139" s="242"/>
      <c r="AL139" s="242"/>
      <c r="AM139" s="242"/>
      <c r="AN139" s="242"/>
      <c r="AO139" s="242"/>
      <c r="AP139" s="335"/>
      <c r="AQ139" s="335"/>
      <c r="AR139" s="335"/>
      <c r="AS139" s="335"/>
      <c r="AT139" s="335"/>
      <c r="AU139" s="335"/>
      <c r="AV139" s="242"/>
      <c r="AW139" s="242"/>
      <c r="AX139" s="242"/>
      <c r="AY139" s="242"/>
      <c r="AZ139" s="242"/>
      <c r="BA139" s="242"/>
      <c r="BB139" s="242"/>
      <c r="BC139" s="242"/>
      <c r="BD139" s="340"/>
      <c r="BE139" s="340"/>
      <c r="BF139" s="340"/>
      <c r="BG139" s="340"/>
    </row>
    <row r="140" spans="2:59" ht="6" customHeight="1">
      <c r="B140" s="334"/>
      <c r="C140" s="334"/>
      <c r="D140" s="334"/>
      <c r="E140" s="334"/>
      <c r="F140" s="286"/>
      <c r="G140" s="287"/>
      <c r="H140" s="292"/>
      <c r="I140" s="292"/>
      <c r="J140" s="292"/>
      <c r="K140" s="292"/>
      <c r="L140" s="292"/>
      <c r="M140" s="292"/>
      <c r="N140" s="292"/>
      <c r="O140" s="292"/>
      <c r="P140" s="292">
        <f>P54</f>
        <v>0</v>
      </c>
      <c r="Q140" s="292"/>
      <c r="R140" s="292">
        <f>R54</f>
        <v>0</v>
      </c>
      <c r="S140" s="292"/>
      <c r="T140" s="277">
        <f>T54</f>
        <v>0</v>
      </c>
      <c r="U140" s="278"/>
      <c r="V140" s="278"/>
      <c r="W140" s="278"/>
      <c r="X140" s="278"/>
      <c r="Y140" s="278"/>
      <c r="Z140" s="278"/>
      <c r="AA140" s="278"/>
      <c r="AB140" s="278"/>
      <c r="AC140" s="278"/>
      <c r="AD140" s="278"/>
      <c r="AE140" s="278"/>
      <c r="AF140" s="278"/>
      <c r="AG140" s="279"/>
      <c r="AH140" s="326">
        <f>AH54</f>
        <v>0</v>
      </c>
      <c r="AI140" s="326"/>
      <c r="AJ140" s="242">
        <f>AJ54</f>
        <v>0</v>
      </c>
      <c r="AK140" s="242"/>
      <c r="AL140" s="242"/>
      <c r="AM140" s="242"/>
      <c r="AN140" s="242"/>
      <c r="AO140" s="242"/>
      <c r="AP140" s="335">
        <f>AP54</f>
        <v>0</v>
      </c>
      <c r="AQ140" s="335"/>
      <c r="AR140" s="335"/>
      <c r="AS140" s="335"/>
      <c r="AT140" s="335"/>
      <c r="AU140" s="335"/>
      <c r="AV140" s="242">
        <f>AV54</f>
        <v>0</v>
      </c>
      <c r="AW140" s="242"/>
      <c r="AX140" s="242"/>
      <c r="AY140" s="242"/>
      <c r="AZ140" s="242"/>
      <c r="BA140" s="242"/>
      <c r="BB140" s="242"/>
      <c r="BC140" s="242"/>
      <c r="BD140" s="340">
        <f>BD54</f>
        <v>0</v>
      </c>
      <c r="BE140" s="340"/>
      <c r="BF140" s="340"/>
      <c r="BG140" s="340"/>
    </row>
    <row r="141" spans="2:59" ht="6" customHeight="1">
      <c r="B141" s="334"/>
      <c r="C141" s="334"/>
      <c r="D141" s="334"/>
      <c r="E141" s="334"/>
      <c r="F141" s="288"/>
      <c r="G141" s="289"/>
      <c r="H141" s="292"/>
      <c r="I141" s="292"/>
      <c r="J141" s="292"/>
      <c r="K141" s="292"/>
      <c r="L141" s="292"/>
      <c r="M141" s="292"/>
      <c r="N141" s="292"/>
      <c r="O141" s="292"/>
      <c r="P141" s="292"/>
      <c r="Q141" s="292"/>
      <c r="R141" s="292"/>
      <c r="S141" s="292"/>
      <c r="T141" s="280"/>
      <c r="U141" s="281"/>
      <c r="V141" s="281"/>
      <c r="W141" s="281"/>
      <c r="X141" s="281"/>
      <c r="Y141" s="281"/>
      <c r="Z141" s="281"/>
      <c r="AA141" s="281"/>
      <c r="AB141" s="281"/>
      <c r="AC141" s="281"/>
      <c r="AD141" s="281"/>
      <c r="AE141" s="281"/>
      <c r="AF141" s="281"/>
      <c r="AG141" s="282"/>
      <c r="AH141" s="326"/>
      <c r="AI141" s="326"/>
      <c r="AJ141" s="242"/>
      <c r="AK141" s="242"/>
      <c r="AL141" s="242"/>
      <c r="AM141" s="242"/>
      <c r="AN141" s="242"/>
      <c r="AO141" s="242"/>
      <c r="AP141" s="335"/>
      <c r="AQ141" s="335"/>
      <c r="AR141" s="335"/>
      <c r="AS141" s="335"/>
      <c r="AT141" s="335"/>
      <c r="AU141" s="335"/>
      <c r="AV141" s="242"/>
      <c r="AW141" s="242"/>
      <c r="AX141" s="242"/>
      <c r="AY141" s="242"/>
      <c r="AZ141" s="242"/>
      <c r="BA141" s="242"/>
      <c r="BB141" s="242"/>
      <c r="BC141" s="242"/>
      <c r="BD141" s="340"/>
      <c r="BE141" s="340"/>
      <c r="BF141" s="340"/>
      <c r="BG141" s="340"/>
    </row>
    <row r="142" spans="2:59" ht="12" customHeight="1">
      <c r="B142" s="334"/>
      <c r="C142" s="334"/>
      <c r="D142" s="334"/>
      <c r="E142" s="334"/>
      <c r="F142" s="290"/>
      <c r="G142" s="291"/>
      <c r="H142" s="292"/>
      <c r="I142" s="292"/>
      <c r="J142" s="292"/>
      <c r="K142" s="292"/>
      <c r="L142" s="292"/>
      <c r="M142" s="292"/>
      <c r="N142" s="292"/>
      <c r="O142" s="292"/>
      <c r="P142" s="292"/>
      <c r="Q142" s="292"/>
      <c r="R142" s="292"/>
      <c r="S142" s="292"/>
      <c r="T142" s="283"/>
      <c r="U142" s="284"/>
      <c r="V142" s="284"/>
      <c r="W142" s="284"/>
      <c r="X142" s="284"/>
      <c r="Y142" s="284"/>
      <c r="Z142" s="284"/>
      <c r="AA142" s="284"/>
      <c r="AB142" s="284"/>
      <c r="AC142" s="284"/>
      <c r="AD142" s="284"/>
      <c r="AE142" s="284"/>
      <c r="AF142" s="284"/>
      <c r="AG142" s="285"/>
      <c r="AH142" s="326"/>
      <c r="AI142" s="326"/>
      <c r="AJ142" s="242"/>
      <c r="AK142" s="242"/>
      <c r="AL142" s="242"/>
      <c r="AM142" s="242"/>
      <c r="AN142" s="242"/>
      <c r="AO142" s="242"/>
      <c r="AP142" s="335"/>
      <c r="AQ142" s="335"/>
      <c r="AR142" s="335"/>
      <c r="AS142" s="335"/>
      <c r="AT142" s="335"/>
      <c r="AU142" s="335"/>
      <c r="AV142" s="242"/>
      <c r="AW142" s="242"/>
      <c r="AX142" s="242"/>
      <c r="AY142" s="242"/>
      <c r="AZ142" s="242"/>
      <c r="BA142" s="242"/>
      <c r="BB142" s="242"/>
      <c r="BC142" s="242"/>
      <c r="BD142" s="340"/>
      <c r="BE142" s="340"/>
      <c r="BF142" s="340"/>
      <c r="BG142" s="340"/>
    </row>
    <row r="143" spans="2:59" ht="6" customHeight="1">
      <c r="B143" s="334"/>
      <c r="C143" s="334"/>
      <c r="D143" s="334"/>
      <c r="E143" s="334"/>
      <c r="F143" s="286"/>
      <c r="G143" s="287"/>
      <c r="H143" s="292"/>
      <c r="I143" s="292"/>
      <c r="J143" s="292"/>
      <c r="K143" s="292"/>
      <c r="L143" s="292"/>
      <c r="M143" s="292"/>
      <c r="N143" s="292"/>
      <c r="O143" s="292"/>
      <c r="P143" s="292">
        <f>P57</f>
        <v>0</v>
      </c>
      <c r="Q143" s="292"/>
      <c r="R143" s="292">
        <f>R57</f>
        <v>0</v>
      </c>
      <c r="S143" s="292"/>
      <c r="T143" s="277">
        <f>T57</f>
        <v>0</v>
      </c>
      <c r="U143" s="278"/>
      <c r="V143" s="278"/>
      <c r="W143" s="278"/>
      <c r="X143" s="278"/>
      <c r="Y143" s="278"/>
      <c r="Z143" s="278"/>
      <c r="AA143" s="278"/>
      <c r="AB143" s="278"/>
      <c r="AC143" s="278"/>
      <c r="AD143" s="278"/>
      <c r="AE143" s="278"/>
      <c r="AF143" s="278"/>
      <c r="AG143" s="279"/>
      <c r="AH143" s="326">
        <f>AH57</f>
        <v>0</v>
      </c>
      <c r="AI143" s="326"/>
      <c r="AJ143" s="242">
        <f>AJ57</f>
        <v>0</v>
      </c>
      <c r="AK143" s="242"/>
      <c r="AL143" s="242"/>
      <c r="AM143" s="242"/>
      <c r="AN143" s="242"/>
      <c r="AO143" s="242"/>
      <c r="AP143" s="335">
        <f>AP57</f>
        <v>0</v>
      </c>
      <c r="AQ143" s="335"/>
      <c r="AR143" s="335"/>
      <c r="AS143" s="335"/>
      <c r="AT143" s="335"/>
      <c r="AU143" s="335"/>
      <c r="AV143" s="242">
        <f>AV57</f>
        <v>0</v>
      </c>
      <c r="AW143" s="242"/>
      <c r="AX143" s="242"/>
      <c r="AY143" s="242"/>
      <c r="AZ143" s="242"/>
      <c r="BA143" s="242"/>
      <c r="BB143" s="242"/>
      <c r="BC143" s="242"/>
      <c r="BD143" s="340">
        <f>BD57</f>
        <v>0</v>
      </c>
      <c r="BE143" s="340"/>
      <c r="BF143" s="340"/>
      <c r="BG143" s="340"/>
    </row>
    <row r="144" spans="2:59" ht="6" customHeight="1">
      <c r="B144" s="334"/>
      <c r="C144" s="334"/>
      <c r="D144" s="334"/>
      <c r="E144" s="334"/>
      <c r="F144" s="288"/>
      <c r="G144" s="289"/>
      <c r="H144" s="292"/>
      <c r="I144" s="292"/>
      <c r="J144" s="292"/>
      <c r="K144" s="292"/>
      <c r="L144" s="292"/>
      <c r="M144" s="292"/>
      <c r="N144" s="292"/>
      <c r="O144" s="292"/>
      <c r="P144" s="292"/>
      <c r="Q144" s="292"/>
      <c r="R144" s="292"/>
      <c r="S144" s="292"/>
      <c r="T144" s="280"/>
      <c r="U144" s="281"/>
      <c r="V144" s="281"/>
      <c r="W144" s="281"/>
      <c r="X144" s="281"/>
      <c r="Y144" s="281"/>
      <c r="Z144" s="281"/>
      <c r="AA144" s="281"/>
      <c r="AB144" s="281"/>
      <c r="AC144" s="281"/>
      <c r="AD144" s="281"/>
      <c r="AE144" s="281"/>
      <c r="AF144" s="281"/>
      <c r="AG144" s="282"/>
      <c r="AH144" s="326"/>
      <c r="AI144" s="326"/>
      <c r="AJ144" s="242"/>
      <c r="AK144" s="242"/>
      <c r="AL144" s="242"/>
      <c r="AM144" s="242"/>
      <c r="AN144" s="242"/>
      <c r="AO144" s="242"/>
      <c r="AP144" s="335"/>
      <c r="AQ144" s="335"/>
      <c r="AR144" s="335"/>
      <c r="AS144" s="335"/>
      <c r="AT144" s="335"/>
      <c r="AU144" s="335"/>
      <c r="AV144" s="242"/>
      <c r="AW144" s="242"/>
      <c r="AX144" s="242"/>
      <c r="AY144" s="242"/>
      <c r="AZ144" s="242"/>
      <c r="BA144" s="242"/>
      <c r="BB144" s="242"/>
      <c r="BC144" s="242"/>
      <c r="BD144" s="340"/>
      <c r="BE144" s="340"/>
      <c r="BF144" s="340"/>
      <c r="BG144" s="340"/>
    </row>
    <row r="145" spans="2:70" ht="12" customHeight="1">
      <c r="B145" s="334"/>
      <c r="C145" s="334"/>
      <c r="D145" s="334"/>
      <c r="E145" s="334"/>
      <c r="F145" s="290"/>
      <c r="G145" s="291"/>
      <c r="H145" s="292"/>
      <c r="I145" s="292"/>
      <c r="J145" s="292"/>
      <c r="K145" s="292"/>
      <c r="L145" s="292"/>
      <c r="M145" s="292"/>
      <c r="N145" s="292"/>
      <c r="O145" s="292"/>
      <c r="P145" s="292"/>
      <c r="Q145" s="292"/>
      <c r="R145" s="292"/>
      <c r="S145" s="292"/>
      <c r="T145" s="283"/>
      <c r="U145" s="284"/>
      <c r="V145" s="284"/>
      <c r="W145" s="284"/>
      <c r="X145" s="284"/>
      <c r="Y145" s="284"/>
      <c r="Z145" s="284"/>
      <c r="AA145" s="284"/>
      <c r="AB145" s="284"/>
      <c r="AC145" s="284"/>
      <c r="AD145" s="284"/>
      <c r="AE145" s="284"/>
      <c r="AF145" s="284"/>
      <c r="AG145" s="285"/>
      <c r="AH145" s="326"/>
      <c r="AI145" s="326"/>
      <c r="AJ145" s="242"/>
      <c r="AK145" s="242"/>
      <c r="AL145" s="242"/>
      <c r="AM145" s="242"/>
      <c r="AN145" s="242"/>
      <c r="AO145" s="242"/>
      <c r="AP145" s="335"/>
      <c r="AQ145" s="335"/>
      <c r="AR145" s="335"/>
      <c r="AS145" s="335"/>
      <c r="AT145" s="335"/>
      <c r="AU145" s="335"/>
      <c r="AV145" s="242"/>
      <c r="AW145" s="242"/>
      <c r="AX145" s="242"/>
      <c r="AY145" s="242"/>
      <c r="AZ145" s="242"/>
      <c r="BA145" s="242"/>
      <c r="BB145" s="242"/>
      <c r="BC145" s="242"/>
      <c r="BD145" s="340"/>
      <c r="BE145" s="340"/>
      <c r="BF145" s="340"/>
      <c r="BG145" s="340"/>
    </row>
    <row r="146" spans="2:70" ht="6" customHeight="1">
      <c r="B146" s="334"/>
      <c r="C146" s="334"/>
      <c r="D146" s="334"/>
      <c r="E146" s="334"/>
      <c r="F146" s="286"/>
      <c r="G146" s="287"/>
      <c r="H146" s="292"/>
      <c r="I146" s="292"/>
      <c r="J146" s="292"/>
      <c r="K146" s="292"/>
      <c r="L146" s="292"/>
      <c r="M146" s="292"/>
      <c r="N146" s="292"/>
      <c r="O146" s="292"/>
      <c r="P146" s="292">
        <f>P60</f>
        <v>0</v>
      </c>
      <c r="Q146" s="292"/>
      <c r="R146" s="292">
        <f>R60</f>
        <v>0</v>
      </c>
      <c r="S146" s="292"/>
      <c r="T146" s="277">
        <f>T60</f>
        <v>0</v>
      </c>
      <c r="U146" s="278"/>
      <c r="V146" s="278"/>
      <c r="W146" s="278"/>
      <c r="X146" s="278"/>
      <c r="Y146" s="278"/>
      <c r="Z146" s="278"/>
      <c r="AA146" s="278"/>
      <c r="AB146" s="278"/>
      <c r="AC146" s="278"/>
      <c r="AD146" s="278"/>
      <c r="AE146" s="278"/>
      <c r="AF146" s="278"/>
      <c r="AG146" s="279"/>
      <c r="AH146" s="326">
        <f>AH60</f>
        <v>0</v>
      </c>
      <c r="AI146" s="326"/>
      <c r="AJ146" s="242">
        <f>AJ60</f>
        <v>0</v>
      </c>
      <c r="AK146" s="242"/>
      <c r="AL146" s="242"/>
      <c r="AM146" s="242"/>
      <c r="AN146" s="242"/>
      <c r="AO146" s="242"/>
      <c r="AP146" s="335">
        <f>AP60</f>
        <v>0</v>
      </c>
      <c r="AQ146" s="335"/>
      <c r="AR146" s="335"/>
      <c r="AS146" s="335"/>
      <c r="AT146" s="335"/>
      <c r="AU146" s="335"/>
      <c r="AV146" s="242">
        <f>AV60</f>
        <v>0</v>
      </c>
      <c r="AW146" s="242"/>
      <c r="AX146" s="242"/>
      <c r="AY146" s="242"/>
      <c r="AZ146" s="242"/>
      <c r="BA146" s="242"/>
      <c r="BB146" s="242"/>
      <c r="BC146" s="242"/>
      <c r="BD146" s="340">
        <f>BD60</f>
        <v>0</v>
      </c>
      <c r="BE146" s="340"/>
      <c r="BF146" s="340"/>
      <c r="BG146" s="340"/>
    </row>
    <row r="147" spans="2:70" ht="6" customHeight="1">
      <c r="B147" s="334"/>
      <c r="C147" s="334"/>
      <c r="D147" s="334"/>
      <c r="E147" s="334"/>
      <c r="F147" s="288"/>
      <c r="G147" s="289"/>
      <c r="H147" s="292"/>
      <c r="I147" s="292"/>
      <c r="J147" s="292"/>
      <c r="K147" s="292"/>
      <c r="L147" s="292"/>
      <c r="M147" s="292"/>
      <c r="N147" s="292"/>
      <c r="O147" s="292"/>
      <c r="P147" s="292"/>
      <c r="Q147" s="292"/>
      <c r="R147" s="292"/>
      <c r="S147" s="292"/>
      <c r="T147" s="280"/>
      <c r="U147" s="281"/>
      <c r="V147" s="281"/>
      <c r="W147" s="281"/>
      <c r="X147" s="281"/>
      <c r="Y147" s="281"/>
      <c r="Z147" s="281"/>
      <c r="AA147" s="281"/>
      <c r="AB147" s="281"/>
      <c r="AC147" s="281"/>
      <c r="AD147" s="281"/>
      <c r="AE147" s="281"/>
      <c r="AF147" s="281"/>
      <c r="AG147" s="282"/>
      <c r="AH147" s="326"/>
      <c r="AI147" s="326"/>
      <c r="AJ147" s="242"/>
      <c r="AK147" s="242"/>
      <c r="AL147" s="242"/>
      <c r="AM147" s="242"/>
      <c r="AN147" s="242"/>
      <c r="AO147" s="242"/>
      <c r="AP147" s="335"/>
      <c r="AQ147" s="335"/>
      <c r="AR147" s="335"/>
      <c r="AS147" s="335"/>
      <c r="AT147" s="335"/>
      <c r="AU147" s="335"/>
      <c r="AV147" s="242"/>
      <c r="AW147" s="242"/>
      <c r="AX147" s="242"/>
      <c r="AY147" s="242"/>
      <c r="AZ147" s="242"/>
      <c r="BA147" s="242"/>
      <c r="BB147" s="242"/>
      <c r="BC147" s="242"/>
      <c r="BD147" s="340"/>
      <c r="BE147" s="340"/>
      <c r="BF147" s="340"/>
      <c r="BG147" s="340"/>
    </row>
    <row r="148" spans="2:70" ht="12" customHeight="1">
      <c r="B148" s="334"/>
      <c r="C148" s="334"/>
      <c r="D148" s="334"/>
      <c r="E148" s="334"/>
      <c r="F148" s="290"/>
      <c r="G148" s="291"/>
      <c r="H148" s="292"/>
      <c r="I148" s="292"/>
      <c r="J148" s="292"/>
      <c r="K148" s="292"/>
      <c r="L148" s="292"/>
      <c r="M148" s="292"/>
      <c r="N148" s="292"/>
      <c r="O148" s="292"/>
      <c r="P148" s="292"/>
      <c r="Q148" s="292"/>
      <c r="R148" s="292"/>
      <c r="S148" s="292"/>
      <c r="T148" s="283"/>
      <c r="U148" s="284"/>
      <c r="V148" s="284"/>
      <c r="W148" s="284"/>
      <c r="X148" s="284"/>
      <c r="Y148" s="284"/>
      <c r="Z148" s="284"/>
      <c r="AA148" s="284"/>
      <c r="AB148" s="284"/>
      <c r="AC148" s="284"/>
      <c r="AD148" s="284"/>
      <c r="AE148" s="284"/>
      <c r="AF148" s="284"/>
      <c r="AG148" s="285"/>
      <c r="AH148" s="326"/>
      <c r="AI148" s="326"/>
      <c r="AJ148" s="242"/>
      <c r="AK148" s="242"/>
      <c r="AL148" s="242"/>
      <c r="AM148" s="242"/>
      <c r="AN148" s="242"/>
      <c r="AO148" s="242"/>
      <c r="AP148" s="335"/>
      <c r="AQ148" s="335"/>
      <c r="AR148" s="335"/>
      <c r="AS148" s="335"/>
      <c r="AT148" s="335"/>
      <c r="AU148" s="335"/>
      <c r="AV148" s="242"/>
      <c r="AW148" s="242"/>
      <c r="AX148" s="242"/>
      <c r="AY148" s="242"/>
      <c r="AZ148" s="242"/>
      <c r="BA148" s="242"/>
      <c r="BB148" s="242"/>
      <c r="BC148" s="242"/>
      <c r="BD148" s="340"/>
      <c r="BE148" s="340"/>
      <c r="BF148" s="340"/>
      <c r="BG148" s="340"/>
    </row>
    <row r="149" spans="2:70" ht="22.5" customHeight="1">
      <c r="B149" s="372" t="str">
        <f>P63</f>
        <v>(Ⅰ+(Ⅱ-1)+(Ⅱ-2))税抜き　　　　合      計</v>
      </c>
      <c r="C149" s="373"/>
      <c r="D149" s="373"/>
      <c r="E149" s="373"/>
      <c r="F149" s="373"/>
      <c r="G149" s="373"/>
      <c r="H149" s="373"/>
      <c r="I149" s="373"/>
      <c r="J149" s="373"/>
      <c r="K149" s="373"/>
      <c r="L149" s="373"/>
      <c r="M149" s="373"/>
      <c r="N149" s="373"/>
      <c r="O149" s="373"/>
      <c r="P149" s="373"/>
      <c r="Q149" s="373"/>
      <c r="R149" s="373"/>
      <c r="S149" s="373"/>
      <c r="T149" s="373"/>
      <c r="U149" s="373"/>
      <c r="V149" s="373"/>
      <c r="W149" s="373"/>
      <c r="X149" s="373"/>
      <c r="Y149" s="373"/>
      <c r="Z149" s="373"/>
      <c r="AA149" s="373"/>
      <c r="AB149" s="373"/>
      <c r="AC149" s="373"/>
      <c r="AD149" s="373"/>
      <c r="AE149" s="373"/>
      <c r="AF149" s="373"/>
      <c r="AG149" s="373"/>
      <c r="AH149" s="373"/>
      <c r="AI149" s="373"/>
      <c r="AJ149" s="373"/>
      <c r="AK149" s="373"/>
      <c r="AL149" s="373"/>
      <c r="AM149" s="373"/>
      <c r="AN149" s="373"/>
      <c r="AO149" s="373"/>
      <c r="AP149" s="373"/>
      <c r="AQ149" s="373"/>
      <c r="AR149" s="373"/>
      <c r="AS149" s="373"/>
      <c r="AT149" s="373"/>
      <c r="AU149" s="374"/>
      <c r="AV149" s="375">
        <f>AV63</f>
        <v>433944</v>
      </c>
      <c r="AW149" s="376"/>
      <c r="AX149" s="376"/>
      <c r="AY149" s="376"/>
      <c r="AZ149" s="376"/>
      <c r="BA149" s="376"/>
      <c r="BB149" s="376"/>
      <c r="BC149" s="377"/>
      <c r="BD149" s="91"/>
      <c r="BE149" s="91"/>
      <c r="BF149" s="91"/>
      <c r="BG149" s="91"/>
    </row>
    <row r="150" spans="2:70" ht="11.25" customHeight="1">
      <c r="B150" s="344" t="str">
        <f>P64</f>
        <v>消費税額（10%）</v>
      </c>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45"/>
      <c r="AF150" s="345"/>
      <c r="AG150" s="345"/>
      <c r="AH150" s="345"/>
      <c r="AI150" s="345"/>
      <c r="AJ150" s="345"/>
      <c r="AK150" s="345"/>
      <c r="AL150" s="345"/>
      <c r="AM150" s="345"/>
      <c r="AN150" s="345"/>
      <c r="AO150" s="345"/>
      <c r="AP150" s="345"/>
      <c r="AQ150" s="345"/>
      <c r="AR150" s="345"/>
      <c r="AS150" s="345"/>
      <c r="AT150" s="345"/>
      <c r="AU150" s="346"/>
      <c r="AV150" s="375">
        <f>AV64</f>
        <v>43394</v>
      </c>
      <c r="AW150" s="376"/>
      <c r="AX150" s="376"/>
      <c r="AY150" s="376"/>
      <c r="AZ150" s="376"/>
      <c r="BA150" s="376"/>
      <c r="BB150" s="376"/>
      <c r="BC150" s="377"/>
      <c r="BD150" s="92"/>
      <c r="BE150" s="92"/>
      <c r="BF150" s="92"/>
      <c r="BG150" s="92"/>
    </row>
    <row r="151" spans="2:70" ht="11.25" customHeight="1">
      <c r="B151" s="347"/>
      <c r="C151" s="348"/>
      <c r="D151" s="348"/>
      <c r="E151" s="348"/>
      <c r="F151" s="348"/>
      <c r="G151" s="348"/>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8"/>
      <c r="AJ151" s="348"/>
      <c r="AK151" s="348"/>
      <c r="AL151" s="348"/>
      <c r="AM151" s="348"/>
      <c r="AN151" s="348"/>
      <c r="AO151" s="348"/>
      <c r="AP151" s="348"/>
      <c r="AQ151" s="348"/>
      <c r="AR151" s="348"/>
      <c r="AS151" s="348"/>
      <c r="AT151" s="348"/>
      <c r="AU151" s="349"/>
      <c r="AV151" s="378"/>
      <c r="AW151" s="379"/>
      <c r="AX151" s="379"/>
      <c r="AY151" s="379"/>
      <c r="AZ151" s="379"/>
      <c r="BA151" s="379"/>
      <c r="BB151" s="379"/>
      <c r="BC151" s="380"/>
      <c r="BD151" s="92"/>
      <c r="BE151" s="92"/>
      <c r="BF151" s="92"/>
      <c r="BG151" s="92"/>
    </row>
    <row r="152" spans="2:70" ht="18" customHeight="1">
      <c r="AK152" s="479" t="s">
        <v>214</v>
      </c>
      <c r="AL152" s="479"/>
      <c r="AM152" s="479"/>
      <c r="AN152" s="479"/>
      <c r="AO152" s="479"/>
      <c r="AP152" s="479"/>
      <c r="AQ152" s="479"/>
      <c r="AR152" s="479"/>
      <c r="AS152" s="479"/>
      <c r="AT152" s="479"/>
      <c r="AU152" s="479"/>
      <c r="AV152" s="480">
        <f>AV66</f>
        <v>433944</v>
      </c>
      <c r="AW152" s="480"/>
      <c r="AX152" s="480"/>
      <c r="AY152" s="480"/>
      <c r="AZ152" s="480"/>
      <c r="BA152" s="480"/>
      <c r="BB152" s="480"/>
      <c r="BC152" s="480"/>
      <c r="BD152" s="87" t="s">
        <v>212</v>
      </c>
    </row>
    <row r="153" spans="2:70" ht="21" customHeight="1">
      <c r="B153" s="385" t="s">
        <v>140</v>
      </c>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7"/>
      <c r="BP153" s="39"/>
      <c r="BQ153" s="39"/>
    </row>
    <row r="154" spans="2:70" ht="15" customHeight="1">
      <c r="B154" s="370" t="s">
        <v>116</v>
      </c>
      <c r="C154" s="371"/>
      <c r="D154" s="371"/>
      <c r="E154" s="371"/>
      <c r="F154" s="371"/>
      <c r="G154" s="371"/>
      <c r="H154" s="371"/>
      <c r="I154" s="371"/>
      <c r="J154" s="371"/>
      <c r="K154" s="371"/>
      <c r="L154" s="371"/>
      <c r="M154" s="371"/>
      <c r="N154" s="371"/>
      <c r="O154" s="371"/>
      <c r="P154" s="371"/>
      <c r="Q154" s="371"/>
      <c r="R154" s="371"/>
      <c r="S154" s="371"/>
      <c r="T154" s="371"/>
      <c r="U154" s="371"/>
      <c r="V154" s="371"/>
      <c r="W154" s="123"/>
      <c r="X154" s="123"/>
      <c r="Y154" s="123"/>
      <c r="Z154" s="123"/>
      <c r="AA154" s="123"/>
      <c r="AB154" s="124"/>
      <c r="AC154" s="124"/>
      <c r="AD154" s="124"/>
      <c r="AE154" s="125"/>
      <c r="AF154" s="121" t="s">
        <v>199</v>
      </c>
      <c r="AG154" s="121"/>
      <c r="AH154" s="121"/>
      <c r="AI154" s="121"/>
      <c r="AJ154" s="121"/>
      <c r="AK154" s="121"/>
      <c r="AL154" s="121"/>
      <c r="AM154" s="127"/>
      <c r="AN154" s="127"/>
      <c r="AO154" s="123"/>
      <c r="AP154" s="123"/>
      <c r="AQ154" s="123"/>
      <c r="AR154" s="121"/>
      <c r="AS154" s="119" t="s">
        <v>118</v>
      </c>
      <c r="AT154" s="119"/>
      <c r="AU154" s="119"/>
      <c r="AV154" s="388">
        <f>AV68</f>
        <v>90</v>
      </c>
      <c r="AW154" s="388"/>
      <c r="AX154" s="388"/>
      <c r="AY154" s="388"/>
      <c r="AZ154" s="388"/>
      <c r="BA154" s="123" t="s">
        <v>119</v>
      </c>
      <c r="BB154" s="123"/>
      <c r="BC154" s="123"/>
      <c r="BD154" s="123"/>
      <c r="BE154" s="123"/>
      <c r="BF154" s="123"/>
      <c r="BG154" s="119"/>
      <c r="BH154" s="120"/>
      <c r="BP154" s="39"/>
      <c r="BQ154" s="39"/>
    </row>
    <row r="155" spans="2:70" ht="15" customHeight="1">
      <c r="B155" s="342">
        <f>B69</f>
        <v>0.7</v>
      </c>
      <c r="C155" s="343"/>
      <c r="D155" s="343"/>
      <c r="E155" s="343"/>
      <c r="F155" s="343"/>
      <c r="G155" s="130">
        <f>M108-AB155</f>
        <v>0</v>
      </c>
      <c r="H155" s="130"/>
      <c r="I155" s="130"/>
      <c r="J155" s="130"/>
      <c r="K155" s="130"/>
      <c r="L155" s="381">
        <f>L69</f>
        <v>334338</v>
      </c>
      <c r="M155" s="382"/>
      <c r="N155" s="382"/>
      <c r="O155" s="382"/>
      <c r="P155" s="382"/>
      <c r="Q155" s="382"/>
      <c r="R155" s="382"/>
      <c r="S155" s="382"/>
      <c r="T155" s="382"/>
      <c r="U155" s="382"/>
      <c r="V155" s="382"/>
      <c r="W155" s="382"/>
      <c r="X155" s="382"/>
      <c r="Y155" s="382"/>
      <c r="Z155" s="382"/>
      <c r="AA155" s="382"/>
      <c r="AB155" s="382"/>
      <c r="AC155" s="53"/>
      <c r="AD155" s="51" t="s">
        <v>4</v>
      </c>
      <c r="AE155" s="126"/>
      <c r="AF155" s="383">
        <f>AF69</f>
        <v>0.3</v>
      </c>
      <c r="AG155" s="383"/>
      <c r="AH155" s="383"/>
      <c r="AI155" s="383"/>
      <c r="AJ155" s="129"/>
      <c r="AK155" s="117">
        <f>IF(AF155=100%,X108,ROUND(X108*AF155,-3))</f>
        <v>0</v>
      </c>
      <c r="AL155" s="117"/>
      <c r="AM155" s="52"/>
      <c r="AN155" s="52"/>
      <c r="AO155" s="384">
        <f>AO69</f>
        <v>143000</v>
      </c>
      <c r="AP155" s="384"/>
      <c r="AQ155" s="384"/>
      <c r="AR155" s="384"/>
      <c r="AS155" s="384"/>
      <c r="AT155" s="384"/>
      <c r="AU155" s="384"/>
      <c r="AV155" s="384"/>
      <c r="AW155" s="384"/>
      <c r="AX155" s="384"/>
      <c r="AY155" s="384"/>
      <c r="AZ155" s="384"/>
      <c r="BA155" s="384"/>
      <c r="BB155" s="384"/>
      <c r="BC155" s="384"/>
      <c r="BD155" s="384"/>
      <c r="BE155" s="53"/>
      <c r="BF155" s="53" t="s">
        <v>4</v>
      </c>
      <c r="BG155" s="118"/>
      <c r="BH155" s="128"/>
    </row>
    <row r="156" spans="2:70">
      <c r="B156" s="40"/>
      <c r="C156" s="41"/>
      <c r="D156" s="41"/>
      <c r="E156" s="41"/>
      <c r="AX156" s="34"/>
      <c r="AY156" s="34"/>
      <c r="AZ156" s="34"/>
      <c r="BA156" s="34"/>
      <c r="BB156" s="34"/>
      <c r="BC156" s="34"/>
      <c r="BD156" s="34"/>
      <c r="BE156" s="34"/>
      <c r="BF156" s="34"/>
      <c r="BG156" s="34"/>
      <c r="BP156" s="40"/>
      <c r="BQ156" s="40"/>
      <c r="BR156" s="40"/>
    </row>
    <row r="157" spans="2:70">
      <c r="B157" s="40"/>
      <c r="C157" s="41"/>
      <c r="D157" s="41"/>
      <c r="E157" s="41"/>
      <c r="AX157" s="34"/>
      <c r="AY157" s="34"/>
      <c r="AZ157" s="34"/>
      <c r="BA157" s="34"/>
      <c r="BB157" s="34"/>
      <c r="BC157" s="34"/>
      <c r="BD157" s="34"/>
      <c r="BE157" s="34"/>
      <c r="BF157" s="34"/>
      <c r="BG157" s="34"/>
      <c r="BP157" s="40"/>
      <c r="BQ157" s="40"/>
      <c r="BR157" s="40"/>
    </row>
    <row r="158" spans="2:70" ht="6" customHeight="1">
      <c r="B158" s="40"/>
      <c r="C158" s="40"/>
      <c r="D158" s="40"/>
      <c r="E158" s="40"/>
      <c r="AX158" s="34"/>
      <c r="AY158" s="34"/>
      <c r="AZ158" s="34"/>
      <c r="BA158" s="34"/>
      <c r="BB158" s="34"/>
      <c r="BC158" s="34"/>
      <c r="BD158" s="34"/>
      <c r="BE158" s="34"/>
      <c r="BF158" s="34"/>
      <c r="BG158" s="34"/>
      <c r="BP158" s="40"/>
      <c r="BQ158" s="40"/>
      <c r="BR158" s="40"/>
    </row>
    <row r="159" spans="2:70">
      <c r="B159" s="40"/>
      <c r="C159" s="40"/>
      <c r="D159" s="40"/>
      <c r="E159" s="40"/>
      <c r="AX159" s="34"/>
      <c r="AY159" s="34"/>
      <c r="AZ159" s="34"/>
      <c r="BA159" s="34"/>
      <c r="BB159" s="34"/>
      <c r="BC159" s="34"/>
      <c r="BD159" s="34"/>
      <c r="BE159" s="34"/>
      <c r="BF159" s="34"/>
      <c r="BG159" s="34"/>
      <c r="BP159" s="40"/>
      <c r="BQ159" s="40"/>
      <c r="BR159" s="40"/>
    </row>
    <row r="160" spans="2:70">
      <c r="B160" s="40"/>
      <c r="C160" s="41"/>
      <c r="D160" s="41"/>
      <c r="E160" s="41"/>
      <c r="AX160" s="34"/>
      <c r="AY160" s="34"/>
      <c r="AZ160" s="34"/>
      <c r="BA160" s="34"/>
      <c r="BB160" s="34"/>
      <c r="BC160" s="34"/>
      <c r="BD160" s="34"/>
      <c r="BE160" s="34"/>
      <c r="BF160" s="34"/>
      <c r="BG160" s="34"/>
      <c r="BP160" s="40"/>
      <c r="BQ160" s="40"/>
      <c r="BR160" s="40"/>
    </row>
    <row r="161" spans="2:70">
      <c r="B161" s="40"/>
      <c r="C161" s="41"/>
      <c r="D161" s="41"/>
      <c r="E161" s="41"/>
      <c r="AX161" s="34"/>
      <c r="AY161" s="34"/>
      <c r="AZ161" s="34"/>
      <c r="BA161" s="34"/>
      <c r="BB161" s="34"/>
      <c r="BC161" s="34"/>
      <c r="BD161" s="34"/>
      <c r="BE161" s="34"/>
      <c r="BF161" s="34"/>
      <c r="BG161" s="34"/>
      <c r="BP161" s="40"/>
      <c r="BQ161" s="40"/>
      <c r="BR161" s="40"/>
    </row>
    <row r="162" spans="2:70">
      <c r="B162" s="40"/>
      <c r="C162" s="41"/>
      <c r="D162" s="41"/>
      <c r="E162" s="41"/>
      <c r="AX162" s="34"/>
      <c r="AY162" s="34"/>
      <c r="AZ162" s="34"/>
      <c r="BA162" s="34"/>
      <c r="BB162" s="34"/>
      <c r="BC162" s="34"/>
      <c r="BD162" s="34"/>
      <c r="BE162" s="34"/>
      <c r="BF162" s="34"/>
      <c r="BG162" s="34"/>
      <c r="BP162" s="40"/>
      <c r="BQ162" s="40"/>
      <c r="BR162" s="40"/>
    </row>
    <row r="163" spans="2:70">
      <c r="B163" s="40"/>
      <c r="C163" s="41"/>
      <c r="D163" s="41"/>
      <c r="E163" s="41"/>
      <c r="AX163" s="34"/>
      <c r="AY163" s="34"/>
      <c r="AZ163" s="34"/>
      <c r="BA163" s="34"/>
      <c r="BB163" s="34"/>
      <c r="BC163" s="34"/>
      <c r="BD163" s="34"/>
      <c r="BE163" s="34"/>
      <c r="BF163" s="34"/>
      <c r="BG163" s="34"/>
      <c r="BP163" s="40"/>
      <c r="BQ163" s="40"/>
      <c r="BR163" s="40"/>
    </row>
    <row r="164" spans="2:70">
      <c r="B164" s="40"/>
      <c r="C164" s="40"/>
      <c r="D164" s="40"/>
      <c r="E164" s="40"/>
      <c r="AX164" s="34"/>
      <c r="AY164" s="34"/>
      <c r="AZ164" s="34"/>
      <c r="BA164" s="34"/>
      <c r="BB164" s="34"/>
      <c r="BC164" s="34"/>
      <c r="BD164" s="34"/>
      <c r="BE164" s="34"/>
      <c r="BF164" s="34"/>
      <c r="BG164" s="34"/>
      <c r="BP164" s="40"/>
      <c r="BQ164" s="40"/>
      <c r="BR164" s="40"/>
    </row>
    <row r="165" spans="2:70">
      <c r="B165" s="40"/>
      <c r="C165" s="40"/>
      <c r="D165" s="40"/>
      <c r="E165" s="40"/>
      <c r="AX165" s="34"/>
      <c r="AY165" s="34"/>
      <c r="AZ165" s="34"/>
      <c r="BA165" s="34"/>
      <c r="BB165" s="34"/>
      <c r="BC165" s="34"/>
      <c r="BD165" s="34"/>
      <c r="BE165" s="34"/>
      <c r="BF165" s="34"/>
      <c r="BG165" s="34"/>
      <c r="BP165" s="40"/>
      <c r="BQ165" s="40"/>
      <c r="BR165" s="40"/>
    </row>
    <row r="166" spans="2:70" ht="7.5" customHeight="1"/>
    <row r="167" spans="2:70" ht="8.25" customHeight="1">
      <c r="B167" s="467" t="s">
        <v>121</v>
      </c>
      <c r="C167" s="467"/>
      <c r="D167" s="467"/>
      <c r="E167" s="467"/>
      <c r="F167" s="467"/>
      <c r="G167" s="467"/>
      <c r="H167" s="467"/>
      <c r="I167" s="467"/>
      <c r="J167" s="467"/>
      <c r="K167" s="467"/>
      <c r="L167" s="467"/>
      <c r="M167" s="467"/>
      <c r="N167" s="467"/>
      <c r="O167" s="467"/>
      <c r="P167" s="467"/>
      <c r="Q167" s="467"/>
      <c r="R167" s="467"/>
      <c r="S167" s="467"/>
      <c r="T167" s="467"/>
      <c r="U167" s="467"/>
      <c r="V167" s="467"/>
      <c r="W167" s="467"/>
      <c r="X167" s="467"/>
      <c r="Y167" s="467"/>
      <c r="Z167" s="467"/>
      <c r="AA167" s="467"/>
      <c r="AB167" s="467"/>
      <c r="AC167" s="467"/>
      <c r="AD167" s="467"/>
      <c r="AE167" s="467"/>
      <c r="AF167" s="467"/>
      <c r="AG167" s="467"/>
      <c r="AH167" s="467"/>
      <c r="AI167" s="467"/>
      <c r="AJ167" s="467"/>
      <c r="AK167" s="467"/>
      <c r="AL167" s="467"/>
      <c r="AM167" s="467"/>
      <c r="AN167" s="467"/>
      <c r="AO167" s="467"/>
      <c r="AP167" s="467"/>
      <c r="AQ167" s="467"/>
      <c r="AR167" s="467"/>
      <c r="AS167" s="467"/>
      <c r="AT167" s="467"/>
      <c r="AU167" s="467"/>
      <c r="AV167" s="467"/>
      <c r="AW167" s="467"/>
      <c r="AX167" s="467"/>
      <c r="AY167" s="467"/>
      <c r="AZ167" s="467"/>
      <c r="BA167" s="467"/>
      <c r="BB167" s="467"/>
      <c r="BC167" s="467"/>
      <c r="BD167" s="467"/>
      <c r="BE167" s="467"/>
      <c r="BF167" s="467"/>
      <c r="BG167" s="467"/>
    </row>
    <row r="168" spans="2:70" ht="8.25" customHeight="1">
      <c r="B168" s="467"/>
      <c r="C168" s="467"/>
      <c r="D168" s="467"/>
      <c r="E168" s="467"/>
      <c r="F168" s="467"/>
      <c r="G168" s="467"/>
      <c r="H168" s="467"/>
      <c r="I168" s="467"/>
      <c r="J168" s="467"/>
      <c r="K168" s="467"/>
      <c r="L168" s="467"/>
      <c r="M168" s="467"/>
      <c r="N168" s="467"/>
      <c r="O168" s="467"/>
      <c r="P168" s="467"/>
      <c r="Q168" s="467"/>
      <c r="R168" s="467"/>
      <c r="S168" s="467"/>
      <c r="T168" s="467"/>
      <c r="U168" s="467"/>
      <c r="V168" s="467"/>
      <c r="W168" s="467"/>
      <c r="X168" s="467"/>
      <c r="Y168" s="467"/>
      <c r="Z168" s="467"/>
      <c r="AA168" s="467"/>
      <c r="AB168" s="467"/>
      <c r="AC168" s="467"/>
      <c r="AD168" s="467"/>
      <c r="AE168" s="467"/>
      <c r="AF168" s="467"/>
      <c r="AG168" s="467"/>
      <c r="AH168" s="467"/>
      <c r="AI168" s="467"/>
      <c r="AJ168" s="467"/>
      <c r="AK168" s="467"/>
      <c r="AL168" s="467"/>
      <c r="AM168" s="467"/>
      <c r="AN168" s="467"/>
      <c r="AO168" s="467"/>
      <c r="AP168" s="467"/>
      <c r="AQ168" s="467"/>
      <c r="AR168" s="467"/>
      <c r="AS168" s="467"/>
      <c r="AT168" s="467"/>
      <c r="AU168" s="467"/>
      <c r="AV168" s="467"/>
      <c r="AW168" s="467"/>
      <c r="AX168" s="467"/>
      <c r="AY168" s="467"/>
      <c r="AZ168" s="467"/>
      <c r="BA168" s="467"/>
      <c r="BB168" s="467"/>
      <c r="BC168" s="467"/>
      <c r="BD168" s="467"/>
      <c r="BE168" s="467"/>
      <c r="BF168" s="467"/>
      <c r="BG168" s="467"/>
    </row>
    <row r="170" spans="2:70" ht="15" customHeight="1">
      <c r="AD170" s="476" t="s">
        <v>115</v>
      </c>
      <c r="AE170" s="477"/>
      <c r="AF170" s="477"/>
      <c r="AG170" s="477"/>
      <c r="AH170" s="477"/>
      <c r="AI170" s="476" t="s">
        <v>114</v>
      </c>
      <c r="AJ170" s="477"/>
      <c r="AK170" s="477"/>
      <c r="AL170" s="477"/>
      <c r="AM170" s="477"/>
      <c r="AN170" s="477"/>
      <c r="AO170" s="477"/>
      <c r="AP170" s="477"/>
      <c r="AQ170" s="477"/>
      <c r="AR170" s="477"/>
      <c r="AS170" s="478"/>
      <c r="AT170" s="336" t="s">
        <v>113</v>
      </c>
      <c r="AU170" s="337"/>
      <c r="AV170" s="337"/>
      <c r="AW170" s="337"/>
      <c r="AX170" s="337"/>
      <c r="AY170" s="338"/>
      <c r="AZ170" s="336" t="s">
        <v>112</v>
      </c>
      <c r="BA170" s="337"/>
      <c r="BB170" s="337"/>
      <c r="BC170" s="337"/>
      <c r="BD170" s="337"/>
      <c r="BE170" s="337"/>
      <c r="BF170" s="337"/>
      <c r="BG170" s="338"/>
    </row>
    <row r="171" spans="2:70" ht="7.5" customHeight="1">
      <c r="E171" s="197" t="s">
        <v>126</v>
      </c>
      <c r="F171" s="197"/>
      <c r="G171" s="197"/>
      <c r="H171" s="197"/>
      <c r="I171" s="197"/>
      <c r="J171" s="197"/>
      <c r="K171" s="197"/>
      <c r="L171" s="197"/>
      <c r="M171" s="197"/>
      <c r="N171" s="197"/>
      <c r="O171" s="197"/>
      <c r="P171" s="197"/>
      <c r="Q171" s="197"/>
      <c r="R171" s="197"/>
      <c r="S171" s="197"/>
      <c r="T171" s="197"/>
      <c r="U171" s="197"/>
      <c r="V171" s="197"/>
      <c r="W171" s="197"/>
      <c r="X171" s="197"/>
      <c r="Y171" s="197"/>
      <c r="Z171" s="197"/>
      <c r="AD171" s="257"/>
      <c r="AE171" s="257"/>
      <c r="AF171" s="257"/>
      <c r="AG171" s="257"/>
      <c r="AH171" s="257"/>
      <c r="AI171" s="257"/>
      <c r="AJ171" s="257"/>
      <c r="AK171" s="257"/>
      <c r="AL171" s="257"/>
      <c r="AM171" s="257"/>
      <c r="AN171" s="257"/>
      <c r="AO171" s="257"/>
      <c r="AP171" s="257"/>
      <c r="AQ171" s="257"/>
      <c r="AR171" s="257"/>
      <c r="AS171" s="257"/>
      <c r="AT171" s="458"/>
      <c r="AU171" s="452"/>
      <c r="AV171" s="452"/>
      <c r="AW171" s="452"/>
      <c r="AX171" s="452"/>
      <c r="AY171" s="453"/>
      <c r="AZ171" s="452"/>
      <c r="BA171" s="452"/>
      <c r="BB171" s="452"/>
      <c r="BC171" s="452"/>
      <c r="BD171" s="452"/>
      <c r="BE171" s="452"/>
      <c r="BF171" s="452"/>
      <c r="BG171" s="453"/>
    </row>
    <row r="172" spans="2:70" ht="7.5" customHeight="1">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D172" s="257"/>
      <c r="AE172" s="257"/>
      <c r="AF172" s="257"/>
      <c r="AG172" s="257"/>
      <c r="AH172" s="257"/>
      <c r="AI172" s="257"/>
      <c r="AJ172" s="257"/>
      <c r="AK172" s="257"/>
      <c r="AL172" s="257"/>
      <c r="AM172" s="257"/>
      <c r="AN172" s="257"/>
      <c r="AO172" s="257"/>
      <c r="AP172" s="257"/>
      <c r="AQ172" s="257"/>
      <c r="AR172" s="257"/>
      <c r="AS172" s="257"/>
      <c r="AT172" s="459"/>
      <c r="AU172" s="454"/>
      <c r="AV172" s="454"/>
      <c r="AW172" s="454"/>
      <c r="AX172" s="454"/>
      <c r="AY172" s="455"/>
      <c r="AZ172" s="454"/>
      <c r="BA172" s="454"/>
      <c r="BB172" s="454"/>
      <c r="BC172" s="454"/>
      <c r="BD172" s="454"/>
      <c r="BE172" s="454"/>
      <c r="BF172" s="454"/>
      <c r="BG172" s="455"/>
    </row>
    <row r="173" spans="2:70" ht="7.5" customHeight="1">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D173" s="257"/>
      <c r="AE173" s="257"/>
      <c r="AF173" s="257"/>
      <c r="AG173" s="257"/>
      <c r="AH173" s="257"/>
      <c r="AI173" s="257"/>
      <c r="AJ173" s="257"/>
      <c r="AK173" s="257"/>
      <c r="AL173" s="257"/>
      <c r="AM173" s="257"/>
      <c r="AN173" s="257"/>
      <c r="AO173" s="257"/>
      <c r="AP173" s="257"/>
      <c r="AQ173" s="257"/>
      <c r="AR173" s="257"/>
      <c r="AS173" s="257"/>
      <c r="AT173" s="459"/>
      <c r="AU173" s="454"/>
      <c r="AV173" s="454"/>
      <c r="AW173" s="454"/>
      <c r="AX173" s="454"/>
      <c r="AY173" s="455"/>
      <c r="AZ173" s="454"/>
      <c r="BA173" s="454"/>
      <c r="BB173" s="454"/>
      <c r="BC173" s="454"/>
      <c r="BD173" s="454"/>
      <c r="BE173" s="454"/>
      <c r="BF173" s="454"/>
      <c r="BG173" s="455"/>
    </row>
    <row r="174" spans="2:70" ht="5.25" customHeight="1">
      <c r="X174" s="196" t="s">
        <v>190</v>
      </c>
      <c r="Y174" s="196"/>
      <c r="Z174" s="196"/>
      <c r="AA174" s="196"/>
      <c r="AB174" s="196"/>
      <c r="AD174" s="257"/>
      <c r="AE174" s="257"/>
      <c r="AF174" s="257"/>
      <c r="AG174" s="257"/>
      <c r="AH174" s="257"/>
      <c r="AI174" s="257"/>
      <c r="AJ174" s="257"/>
      <c r="AK174" s="257"/>
      <c r="AL174" s="257"/>
      <c r="AM174" s="257"/>
      <c r="AN174" s="257"/>
      <c r="AO174" s="257"/>
      <c r="AP174" s="257"/>
      <c r="AQ174" s="257"/>
      <c r="AR174" s="257"/>
      <c r="AS174" s="257"/>
      <c r="AT174" s="459"/>
      <c r="AU174" s="454"/>
      <c r="AV174" s="454"/>
      <c r="AW174" s="454"/>
      <c r="AX174" s="454"/>
      <c r="AY174" s="455"/>
      <c r="AZ174" s="454"/>
      <c r="BA174" s="454"/>
      <c r="BB174" s="454"/>
      <c r="BC174" s="454"/>
      <c r="BD174" s="454"/>
      <c r="BE174" s="454"/>
      <c r="BF174" s="454"/>
      <c r="BG174" s="455"/>
    </row>
    <row r="175" spans="2:70" ht="7.5" customHeight="1">
      <c r="F175" s="208" t="s">
        <v>108</v>
      </c>
      <c r="G175" s="208"/>
      <c r="H175" s="236">
        <f>$H$6</f>
        <v>45230</v>
      </c>
      <c r="I175" s="341"/>
      <c r="J175" s="341"/>
      <c r="K175" s="341"/>
      <c r="L175" s="341"/>
      <c r="M175" s="341"/>
      <c r="N175" s="341"/>
      <c r="O175" s="341"/>
      <c r="P175" s="341"/>
      <c r="Q175" s="341"/>
      <c r="R175" s="341"/>
      <c r="S175" s="341"/>
      <c r="T175" s="341"/>
      <c r="U175" s="341"/>
      <c r="V175" s="341"/>
      <c r="W175" s="208" t="s">
        <v>109</v>
      </c>
      <c r="X175" s="196"/>
      <c r="Y175" s="196"/>
      <c r="Z175" s="196"/>
      <c r="AA175" s="196"/>
      <c r="AB175" s="196"/>
      <c r="AD175" s="257"/>
      <c r="AE175" s="257"/>
      <c r="AF175" s="257"/>
      <c r="AG175" s="257"/>
      <c r="AH175" s="257"/>
      <c r="AI175" s="257"/>
      <c r="AJ175" s="257"/>
      <c r="AK175" s="257"/>
      <c r="AL175" s="257"/>
      <c r="AM175" s="257"/>
      <c r="AN175" s="257"/>
      <c r="AO175" s="257"/>
      <c r="AP175" s="257"/>
      <c r="AQ175" s="257"/>
      <c r="AR175" s="257"/>
      <c r="AS175" s="257"/>
      <c r="AT175" s="459"/>
      <c r="AU175" s="454"/>
      <c r="AV175" s="454"/>
      <c r="AW175" s="454"/>
      <c r="AX175" s="454"/>
      <c r="AY175" s="455"/>
      <c r="AZ175" s="454"/>
      <c r="BA175" s="454"/>
      <c r="BB175" s="454"/>
      <c r="BC175" s="454"/>
      <c r="BD175" s="454"/>
      <c r="BE175" s="454"/>
      <c r="BF175" s="454"/>
      <c r="BG175" s="455"/>
    </row>
    <row r="176" spans="2:70" ht="7.5" customHeight="1">
      <c r="F176" s="208"/>
      <c r="G176" s="208"/>
      <c r="H176" s="341"/>
      <c r="I176" s="341"/>
      <c r="J176" s="341"/>
      <c r="K176" s="341"/>
      <c r="L176" s="341"/>
      <c r="M176" s="341"/>
      <c r="N176" s="341"/>
      <c r="O176" s="341"/>
      <c r="P176" s="341"/>
      <c r="Q176" s="341"/>
      <c r="R176" s="341"/>
      <c r="S176" s="341"/>
      <c r="T176" s="341"/>
      <c r="U176" s="341"/>
      <c r="V176" s="341"/>
      <c r="W176" s="208"/>
      <c r="X176" s="196"/>
      <c r="Y176" s="196"/>
      <c r="Z176" s="196"/>
      <c r="AA176" s="196"/>
      <c r="AB176" s="196"/>
      <c r="AD176" s="257"/>
      <c r="AE176" s="257"/>
      <c r="AF176" s="257"/>
      <c r="AG176" s="257"/>
      <c r="AH176" s="257"/>
      <c r="AI176" s="257"/>
      <c r="AJ176" s="257"/>
      <c r="AK176" s="257"/>
      <c r="AL176" s="257"/>
      <c r="AM176" s="257"/>
      <c r="AN176" s="257"/>
      <c r="AO176" s="257"/>
      <c r="AP176" s="257"/>
      <c r="AQ176" s="257"/>
      <c r="AR176" s="257"/>
      <c r="AS176" s="257"/>
      <c r="AT176" s="459"/>
      <c r="AU176" s="454"/>
      <c r="AV176" s="454"/>
      <c r="AW176" s="454"/>
      <c r="AX176" s="454"/>
      <c r="AY176" s="455"/>
      <c r="AZ176" s="454"/>
      <c r="BA176" s="454"/>
      <c r="BB176" s="454"/>
      <c r="BC176" s="454"/>
      <c r="BD176" s="454"/>
      <c r="BE176" s="454"/>
      <c r="BF176" s="454"/>
      <c r="BG176" s="455"/>
    </row>
    <row r="177" spans="2:73" ht="4.5" customHeight="1">
      <c r="H177" s="341"/>
      <c r="I177" s="341"/>
      <c r="J177" s="341"/>
      <c r="K177" s="341"/>
      <c r="L177" s="341"/>
      <c r="M177" s="341"/>
      <c r="N177" s="341"/>
      <c r="O177" s="341"/>
      <c r="P177" s="341"/>
      <c r="Q177" s="341"/>
      <c r="R177" s="341"/>
      <c r="S177" s="341"/>
      <c r="T177" s="341"/>
      <c r="U177" s="341"/>
      <c r="V177" s="341"/>
      <c r="X177" s="196"/>
      <c r="Y177" s="196"/>
      <c r="Z177" s="196"/>
      <c r="AA177" s="196"/>
      <c r="AB177" s="196"/>
      <c r="AD177" s="257"/>
      <c r="AE177" s="257"/>
      <c r="AF177" s="257"/>
      <c r="AG177" s="257"/>
      <c r="AH177" s="257"/>
      <c r="AI177" s="257"/>
      <c r="AJ177" s="257"/>
      <c r="AK177" s="257"/>
      <c r="AL177" s="257"/>
      <c r="AM177" s="257"/>
      <c r="AN177" s="257"/>
      <c r="AO177" s="257"/>
      <c r="AP177" s="257"/>
      <c r="AQ177" s="257"/>
      <c r="AR177" s="257"/>
      <c r="AS177" s="257"/>
      <c r="AT177" s="459"/>
      <c r="AU177" s="454"/>
      <c r="AV177" s="454"/>
      <c r="AW177" s="454"/>
      <c r="AX177" s="454"/>
      <c r="AY177" s="455"/>
      <c r="AZ177" s="454"/>
      <c r="BA177" s="454"/>
      <c r="BB177" s="454"/>
      <c r="BC177" s="454"/>
      <c r="BD177" s="454"/>
      <c r="BE177" s="454"/>
      <c r="BF177" s="454"/>
      <c r="BG177" s="455"/>
    </row>
    <row r="178" spans="2:73" ht="4.5" customHeight="1">
      <c r="AD178" s="257"/>
      <c r="AE178" s="257"/>
      <c r="AF178" s="257"/>
      <c r="AG178" s="257"/>
      <c r="AH178" s="257"/>
      <c r="AI178" s="257"/>
      <c r="AJ178" s="257"/>
      <c r="AK178" s="257"/>
      <c r="AL178" s="257"/>
      <c r="AM178" s="257"/>
      <c r="AN178" s="257"/>
      <c r="AO178" s="257"/>
      <c r="AP178" s="257"/>
      <c r="AQ178" s="257"/>
      <c r="AR178" s="257"/>
      <c r="AS178" s="257"/>
      <c r="AT178" s="460"/>
      <c r="AU178" s="456"/>
      <c r="AV178" s="456"/>
      <c r="AW178" s="456"/>
      <c r="AX178" s="456"/>
      <c r="AY178" s="457"/>
      <c r="AZ178" s="456"/>
      <c r="BA178" s="456"/>
      <c r="BB178" s="456"/>
      <c r="BC178" s="456"/>
      <c r="BD178" s="456"/>
      <c r="BE178" s="456"/>
      <c r="BF178" s="456"/>
      <c r="BG178" s="457"/>
    </row>
    <row r="179" spans="2:73" ht="12" customHeight="1">
      <c r="E179" s="224" t="s">
        <v>134</v>
      </c>
      <c r="F179" s="225"/>
      <c r="G179" s="225"/>
      <c r="H179" s="225"/>
      <c r="I179" s="225"/>
      <c r="J179" s="225"/>
      <c r="K179" s="225"/>
      <c r="L179" s="225"/>
      <c r="M179" s="225"/>
      <c r="N179" s="225"/>
      <c r="O179" s="225"/>
      <c r="P179" s="225"/>
      <c r="Q179" s="225"/>
      <c r="R179" s="225"/>
      <c r="S179" s="225"/>
      <c r="T179" s="225"/>
      <c r="U179" s="225"/>
      <c r="V179" s="225"/>
      <c r="W179" s="225"/>
    </row>
    <row r="180" spans="2:73" ht="12" customHeight="1">
      <c r="E180" s="225"/>
      <c r="F180" s="225"/>
      <c r="G180" s="225"/>
      <c r="H180" s="225"/>
      <c r="I180" s="225"/>
      <c r="J180" s="225"/>
      <c r="K180" s="225"/>
      <c r="L180" s="225"/>
      <c r="M180" s="225"/>
      <c r="N180" s="225"/>
      <c r="O180" s="225"/>
      <c r="P180" s="225"/>
      <c r="Q180" s="225"/>
      <c r="R180" s="225"/>
      <c r="S180" s="225"/>
      <c r="T180" s="225"/>
      <c r="U180" s="225"/>
      <c r="V180" s="225"/>
      <c r="W180" s="225"/>
      <c r="AD180" s="32" t="s">
        <v>29</v>
      </c>
      <c r="AE180" s="32"/>
      <c r="AF180" s="32"/>
      <c r="AG180" s="32"/>
      <c r="AH180" s="38"/>
      <c r="AI180" s="38"/>
      <c r="AJ180" s="38"/>
      <c r="AK180" s="38"/>
      <c r="AL180" s="38"/>
      <c r="AM180" s="38"/>
      <c r="AN180" s="38"/>
      <c r="AO180" s="34"/>
      <c r="AP180" s="34"/>
      <c r="AQ180" s="34"/>
      <c r="AR180" s="34"/>
      <c r="AS180" s="34"/>
      <c r="AT180" s="34"/>
      <c r="AU180" s="34"/>
      <c r="AV180" s="34"/>
      <c r="AW180" s="34"/>
      <c r="AX180" s="34"/>
      <c r="AY180" s="34"/>
      <c r="AZ180" s="34"/>
      <c r="BA180" s="34"/>
      <c r="BB180" s="34"/>
      <c r="BC180" s="34"/>
      <c r="BD180" s="34"/>
      <c r="BE180" s="34"/>
      <c r="BF180" s="34"/>
      <c r="BG180" s="34"/>
    </row>
    <row r="181" spans="2:73" ht="13.5">
      <c r="I181" s="226" t="s">
        <v>0</v>
      </c>
      <c r="J181" s="226"/>
      <c r="K181" s="226"/>
      <c r="L181" s="226"/>
      <c r="M181" s="226"/>
      <c r="N181" s="226"/>
      <c r="O181" s="226"/>
      <c r="P181" s="226"/>
      <c r="Q181" s="226"/>
      <c r="R181" s="226"/>
      <c r="S181" s="226"/>
      <c r="AD181" s="42"/>
      <c r="AE181" s="238" t="s">
        <v>127</v>
      </c>
      <c r="AF181" s="238"/>
      <c r="AG181" s="339" t="str">
        <f>$AG$12</f>
        <v>950</v>
      </c>
      <c r="AH181" s="339"/>
      <c r="AI181" s="339"/>
      <c r="AJ181" s="339"/>
      <c r="AK181" s="339"/>
      <c r="AL181" s="215" t="s">
        <v>128</v>
      </c>
      <c r="AM181" s="215"/>
      <c r="AN181" s="215"/>
      <c r="AO181" s="339" t="str">
        <f>$AO$12</f>
        <v>0000</v>
      </c>
      <c r="AP181" s="339"/>
      <c r="AQ181" s="339"/>
      <c r="AR181" s="339"/>
      <c r="AS181" s="339"/>
      <c r="AT181" s="339"/>
      <c r="AU181" s="43"/>
      <c r="AV181" s="43"/>
      <c r="AW181" s="43"/>
      <c r="AX181" s="43"/>
      <c r="AY181" s="43"/>
      <c r="AZ181" s="43"/>
      <c r="BA181" s="43"/>
      <c r="BB181" s="43"/>
      <c r="BC181" s="43"/>
      <c r="BD181" s="43"/>
      <c r="BE181" s="43"/>
      <c r="BF181" s="43"/>
      <c r="BG181" s="44"/>
    </row>
    <row r="182" spans="2:73" ht="15.75" customHeight="1">
      <c r="B182" s="235" t="s">
        <v>1</v>
      </c>
      <c r="C182" s="235"/>
      <c r="D182" s="235"/>
      <c r="E182" s="235"/>
      <c r="F182" s="235"/>
      <c r="G182" s="235"/>
      <c r="H182" s="235"/>
      <c r="AD182" s="45"/>
      <c r="AE182" s="234" t="str">
        <f>$AE$13</f>
        <v>新潟市江南区◯◯◯2-2-17</v>
      </c>
      <c r="AF182" s="234"/>
      <c r="AG182" s="234"/>
      <c r="AH182" s="234"/>
      <c r="AI182" s="234"/>
      <c r="AJ182" s="234"/>
      <c r="AK182" s="234"/>
      <c r="AL182" s="234"/>
      <c r="AM182" s="234"/>
      <c r="AN182" s="234"/>
      <c r="AO182" s="234"/>
      <c r="AP182" s="234"/>
      <c r="AQ182" s="234"/>
      <c r="AR182" s="234"/>
      <c r="AS182" s="234"/>
      <c r="AT182" s="234"/>
      <c r="AU182" s="234"/>
      <c r="AV182" s="234"/>
      <c r="AW182" s="234"/>
      <c r="AX182" s="234"/>
      <c r="AY182" s="234"/>
      <c r="AZ182" s="234"/>
      <c r="BA182" s="234"/>
      <c r="BB182" s="234"/>
      <c r="BC182" s="234"/>
      <c r="BD182" s="234"/>
      <c r="BE182" s="234"/>
      <c r="BF182" s="234"/>
      <c r="BG182" s="46"/>
    </row>
    <row r="183" spans="2:73" ht="15.75" customHeight="1">
      <c r="B183" s="316"/>
      <c r="C183" s="316"/>
      <c r="D183" s="316"/>
      <c r="E183" s="316"/>
      <c r="F183" s="316"/>
      <c r="G183" s="316"/>
      <c r="H183" s="316"/>
      <c r="AD183" s="45"/>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46"/>
    </row>
    <row r="184" spans="2:73" ht="12" customHeight="1">
      <c r="B184" s="317" t="str">
        <f>B15</f>
        <v>◯◯◯◯工事</v>
      </c>
      <c r="C184" s="318"/>
      <c r="D184" s="318"/>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8"/>
      <c r="AA184" s="318"/>
      <c r="AB184" s="319"/>
      <c r="AD184" s="45"/>
      <c r="AE184" s="232" t="str">
        <f>AE15</f>
        <v>◯◯◯◯株式会社</v>
      </c>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46"/>
    </row>
    <row r="185" spans="2:73" ht="12" customHeight="1">
      <c r="B185" s="320"/>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c r="AB185" s="322"/>
      <c r="AD185" s="45"/>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46"/>
    </row>
    <row r="186" spans="2:73" ht="21" customHeight="1">
      <c r="B186" s="320"/>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c r="AA186" s="321"/>
      <c r="AB186" s="322"/>
      <c r="AD186" s="45"/>
      <c r="AE186" s="237" t="str">
        <f>$AE$17</f>
        <v>代表取締役  ◯◯ ◯◯</v>
      </c>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c r="BF186" s="305" t="s">
        <v>132</v>
      </c>
      <c r="BG186" s="306"/>
    </row>
    <row r="187" spans="2:73" ht="12" customHeight="1">
      <c r="B187" s="320"/>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D187" s="45"/>
      <c r="AE187" s="233" t="str">
        <f>AE18</f>
        <v>025</v>
      </c>
      <c r="AF187" s="233"/>
      <c r="AG187" s="233"/>
      <c r="AH187" s="233"/>
      <c r="AI187" s="350" t="str">
        <f>AI18</f>
        <v>-</v>
      </c>
      <c r="AJ187" s="350"/>
      <c r="AK187" s="233" t="str">
        <f>AK18</f>
        <v>000</v>
      </c>
      <c r="AL187" s="233"/>
      <c r="AM187" s="233"/>
      <c r="AN187" s="233"/>
      <c r="AO187" s="233"/>
      <c r="AP187" s="350" t="str">
        <f>AP18</f>
        <v>-</v>
      </c>
      <c r="AQ187" s="350"/>
      <c r="AR187" s="233" t="str">
        <f>AR18</f>
        <v>0000</v>
      </c>
      <c r="AS187" s="233"/>
      <c r="AT187" s="233"/>
      <c r="AU187" s="233"/>
      <c r="AV187" s="233"/>
      <c r="AW187" s="233"/>
      <c r="AX187" s="48"/>
      <c r="AY187" s="48"/>
      <c r="AZ187" s="48"/>
      <c r="BA187" s="48"/>
      <c r="BB187" s="48"/>
      <c r="BC187" s="48"/>
      <c r="BD187" s="48"/>
      <c r="BE187" s="48"/>
      <c r="BF187" s="49"/>
      <c r="BG187" s="46"/>
      <c r="BU187" s="18"/>
    </row>
    <row r="188" spans="2:73" ht="16.5" customHeight="1">
      <c r="B188" s="323"/>
      <c r="C188" s="324"/>
      <c r="D188" s="324"/>
      <c r="E188" s="324"/>
      <c r="F188" s="324"/>
      <c r="G188" s="324"/>
      <c r="H188" s="324"/>
      <c r="I188" s="324"/>
      <c r="J188" s="324"/>
      <c r="K188" s="324"/>
      <c r="L188" s="324"/>
      <c r="M188" s="324"/>
      <c r="N188" s="324"/>
      <c r="O188" s="324"/>
      <c r="P188" s="324"/>
      <c r="Q188" s="324"/>
      <c r="R188" s="324"/>
      <c r="S188" s="324"/>
      <c r="T188" s="324"/>
      <c r="U188" s="324"/>
      <c r="V188" s="324"/>
      <c r="W188" s="324"/>
      <c r="X188" s="324"/>
      <c r="Y188" s="324"/>
      <c r="Z188" s="324"/>
      <c r="AA188" s="324"/>
      <c r="AB188" s="325"/>
      <c r="AD188" s="50"/>
      <c r="AE188" s="489" t="s">
        <v>195</v>
      </c>
      <c r="AF188" s="489"/>
      <c r="AG188" s="489"/>
      <c r="AH188" s="489"/>
      <c r="AI188" s="489"/>
      <c r="AJ188" s="489"/>
      <c r="AK188" s="489"/>
      <c r="AL188" s="489"/>
      <c r="AM188" s="490" t="str">
        <f>AN19</f>
        <v>T311000100****</v>
      </c>
      <c r="AN188" s="490"/>
      <c r="AO188" s="490"/>
      <c r="AP188" s="490"/>
      <c r="AQ188" s="490"/>
      <c r="AR188" s="490"/>
      <c r="AS188" s="490"/>
      <c r="AT188" s="490"/>
      <c r="AU188" s="490"/>
      <c r="AV188" s="490"/>
      <c r="AW188" s="490"/>
      <c r="AX188" s="490"/>
      <c r="AY188" s="490"/>
      <c r="AZ188" s="490"/>
      <c r="BA188" s="490"/>
      <c r="BB188" s="490"/>
      <c r="BC188" s="490"/>
      <c r="BD188" s="53"/>
      <c r="BE188" s="53"/>
      <c r="BF188" s="53"/>
      <c r="BG188" s="54"/>
    </row>
    <row r="189" spans="2:73" ht="12" customHeight="1">
      <c r="B189" s="293" t="s">
        <v>110</v>
      </c>
      <c r="C189" s="294"/>
      <c r="D189" s="294"/>
      <c r="E189" s="294"/>
      <c r="F189" s="294"/>
      <c r="G189" s="294"/>
      <c r="H189" s="294"/>
      <c r="I189" s="294"/>
      <c r="J189" s="294"/>
      <c r="K189" s="294"/>
      <c r="L189" s="295"/>
      <c r="M189" s="299" t="str">
        <f>M21</f>
        <v>2030000</v>
      </c>
      <c r="N189" s="300"/>
      <c r="O189" s="300"/>
      <c r="P189" s="300"/>
      <c r="Q189" s="300"/>
      <c r="R189" s="300"/>
      <c r="S189" s="300"/>
      <c r="T189" s="300"/>
      <c r="U189" s="300"/>
      <c r="V189" s="300"/>
      <c r="W189" s="300"/>
      <c r="X189" s="300"/>
      <c r="Y189" s="300"/>
      <c r="Z189" s="300"/>
      <c r="AA189" s="300"/>
      <c r="AB189" s="301"/>
      <c r="AD189" s="216" t="s">
        <v>182</v>
      </c>
      <c r="AE189" s="216"/>
      <c r="AF189" s="216"/>
      <c r="AG189" s="216"/>
      <c r="AH189" s="216"/>
      <c r="AI189" s="216"/>
      <c r="AJ189" s="216"/>
      <c r="AK189" s="216"/>
      <c r="AL189" s="461" t="str">
        <f>$AL$21</f>
        <v>000</v>
      </c>
      <c r="AM189" s="462"/>
      <c r="AN189" s="462"/>
      <c r="AO189" s="462"/>
      <c r="AP189" s="462"/>
      <c r="AQ189" s="462"/>
      <c r="AR189" s="462"/>
      <c r="AS189" s="462"/>
      <c r="AT189" s="462"/>
      <c r="AU189" s="462"/>
      <c r="AV189" s="462"/>
      <c r="AW189" s="462"/>
      <c r="AX189" s="462"/>
      <c r="AY189" s="462"/>
      <c r="AZ189" s="462"/>
      <c r="BA189" s="462"/>
      <c r="BB189" s="462"/>
      <c r="BC189" s="463"/>
      <c r="BD189" s="17"/>
      <c r="BE189" s="17"/>
      <c r="BF189" s="17"/>
      <c r="BG189" s="17"/>
    </row>
    <row r="190" spans="2:73" ht="12" customHeight="1">
      <c r="B190" s="296"/>
      <c r="C190" s="297"/>
      <c r="D190" s="297"/>
      <c r="E190" s="297"/>
      <c r="F190" s="297"/>
      <c r="G190" s="297"/>
      <c r="H190" s="297"/>
      <c r="I190" s="297"/>
      <c r="J190" s="297"/>
      <c r="K190" s="297"/>
      <c r="L190" s="298"/>
      <c r="M190" s="302"/>
      <c r="N190" s="303"/>
      <c r="O190" s="303"/>
      <c r="P190" s="303"/>
      <c r="Q190" s="303"/>
      <c r="R190" s="303"/>
      <c r="S190" s="303"/>
      <c r="T190" s="303"/>
      <c r="U190" s="303"/>
      <c r="V190" s="303"/>
      <c r="W190" s="303"/>
      <c r="X190" s="303"/>
      <c r="Y190" s="303"/>
      <c r="Z190" s="303"/>
      <c r="AA190" s="303"/>
      <c r="AB190" s="304"/>
      <c r="AD190" s="216"/>
      <c r="AE190" s="216"/>
      <c r="AF190" s="216"/>
      <c r="AG190" s="216"/>
      <c r="AH190" s="216"/>
      <c r="AI190" s="216"/>
      <c r="AJ190" s="216"/>
      <c r="AK190" s="216"/>
      <c r="AL190" s="464"/>
      <c r="AM190" s="465"/>
      <c r="AN190" s="465"/>
      <c r="AO190" s="465"/>
      <c r="AP190" s="465"/>
      <c r="AQ190" s="465"/>
      <c r="AR190" s="465"/>
      <c r="AS190" s="465"/>
      <c r="AT190" s="465"/>
      <c r="AU190" s="465"/>
      <c r="AV190" s="465"/>
      <c r="AW190" s="465"/>
      <c r="AX190" s="465"/>
      <c r="AY190" s="465"/>
      <c r="AZ190" s="465"/>
      <c r="BA190" s="465"/>
      <c r="BB190" s="465"/>
      <c r="BC190" s="466"/>
      <c r="BD190" s="17"/>
      <c r="BE190" s="17"/>
      <c r="BF190" s="17"/>
      <c r="BG190" s="17"/>
    </row>
    <row r="191" spans="2:73" ht="6.75" customHeight="1"/>
    <row r="192" spans="2:73" ht="12" customHeight="1">
      <c r="AD192" s="63"/>
      <c r="AE192" s="229" t="s">
        <v>2</v>
      </c>
      <c r="AF192" s="229"/>
      <c r="AG192" s="229"/>
      <c r="AH192" s="229"/>
      <c r="AI192" s="229"/>
      <c r="AJ192" s="229"/>
      <c r="AK192" s="64"/>
      <c r="AL192" s="179" t="str">
        <f>$AL$24</f>
        <v>第四北越銀行</v>
      </c>
      <c r="AM192" s="180"/>
      <c r="AN192" s="180"/>
      <c r="AO192" s="180"/>
      <c r="AP192" s="180"/>
      <c r="AQ192" s="180"/>
      <c r="AR192" s="180"/>
      <c r="AS192" s="180"/>
      <c r="AT192" s="180"/>
      <c r="AU192" s="180"/>
      <c r="AV192" s="181"/>
      <c r="AW192" s="179" t="str">
        <f>$AW$24</f>
        <v>亀田支店</v>
      </c>
      <c r="AX192" s="180"/>
      <c r="AY192" s="180"/>
      <c r="AZ192" s="180"/>
      <c r="BA192" s="180"/>
      <c r="BB192" s="180"/>
      <c r="BC192" s="180"/>
      <c r="BD192" s="180"/>
      <c r="BE192" s="180"/>
      <c r="BF192" s="180"/>
      <c r="BG192" s="181"/>
    </row>
    <row r="193" spans="2:59" ht="12" customHeight="1">
      <c r="B193" s="55"/>
      <c r="C193" s="229" t="s">
        <v>130</v>
      </c>
      <c r="D193" s="229"/>
      <c r="E193" s="229"/>
      <c r="F193" s="229"/>
      <c r="G193" s="229"/>
      <c r="H193" s="229"/>
      <c r="I193" s="229"/>
      <c r="J193" s="229"/>
      <c r="K193" s="229"/>
      <c r="L193" s="56"/>
      <c r="M193" s="267">
        <f>$M$25</f>
        <v>45230</v>
      </c>
      <c r="N193" s="190"/>
      <c r="O193" s="190"/>
      <c r="P193" s="190"/>
      <c r="Q193" s="190"/>
      <c r="R193" s="190"/>
      <c r="S193" s="190"/>
      <c r="T193" s="190"/>
      <c r="U193" s="190"/>
      <c r="V193" s="190"/>
      <c r="W193" s="190"/>
      <c r="X193" s="190"/>
      <c r="Y193" s="191"/>
      <c r="AD193" s="65"/>
      <c r="AE193" s="230"/>
      <c r="AF193" s="230"/>
      <c r="AG193" s="230"/>
      <c r="AH193" s="230"/>
      <c r="AI193" s="230"/>
      <c r="AJ193" s="230"/>
      <c r="AK193" s="66"/>
      <c r="AL193" s="182"/>
      <c r="AM193" s="183"/>
      <c r="AN193" s="183"/>
      <c r="AO193" s="183"/>
      <c r="AP193" s="183"/>
      <c r="AQ193" s="183"/>
      <c r="AR193" s="183"/>
      <c r="AS193" s="183"/>
      <c r="AT193" s="183"/>
      <c r="AU193" s="183"/>
      <c r="AV193" s="184"/>
      <c r="AW193" s="182"/>
      <c r="AX193" s="183"/>
      <c r="AY193" s="183"/>
      <c r="AZ193" s="183"/>
      <c r="BA193" s="183"/>
      <c r="BB193" s="183"/>
      <c r="BC193" s="183"/>
      <c r="BD193" s="183"/>
      <c r="BE193" s="183"/>
      <c r="BF193" s="183"/>
      <c r="BG193" s="184"/>
    </row>
    <row r="194" spans="2:59" ht="4.5" customHeight="1">
      <c r="B194" s="57"/>
      <c r="C194" s="230"/>
      <c r="D194" s="230"/>
      <c r="E194" s="230"/>
      <c r="F194" s="230"/>
      <c r="G194" s="230"/>
      <c r="H194" s="230"/>
      <c r="I194" s="230"/>
      <c r="J194" s="230"/>
      <c r="K194" s="230"/>
      <c r="L194" s="58"/>
      <c r="M194" s="268"/>
      <c r="N194" s="269"/>
      <c r="O194" s="269"/>
      <c r="P194" s="269"/>
      <c r="Q194" s="269"/>
      <c r="R194" s="269"/>
      <c r="S194" s="269"/>
      <c r="T194" s="269"/>
      <c r="U194" s="269"/>
      <c r="V194" s="269"/>
      <c r="W194" s="269"/>
      <c r="X194" s="269"/>
      <c r="Y194" s="270"/>
      <c r="AD194" s="50"/>
      <c r="AE194" s="231"/>
      <c r="AF194" s="231"/>
      <c r="AG194" s="231"/>
      <c r="AH194" s="231"/>
      <c r="AI194" s="231"/>
      <c r="AJ194" s="231"/>
      <c r="AK194" s="67"/>
      <c r="AL194" s="185"/>
      <c r="AM194" s="186"/>
      <c r="AN194" s="186"/>
      <c r="AO194" s="186"/>
      <c r="AP194" s="186"/>
      <c r="AQ194" s="186"/>
      <c r="AR194" s="186"/>
      <c r="AS194" s="186"/>
      <c r="AT194" s="186"/>
      <c r="AU194" s="186"/>
      <c r="AV194" s="187"/>
      <c r="AW194" s="185"/>
      <c r="AX194" s="186"/>
      <c r="AY194" s="186"/>
      <c r="AZ194" s="186"/>
      <c r="BA194" s="186"/>
      <c r="BB194" s="186"/>
      <c r="BC194" s="186"/>
      <c r="BD194" s="186"/>
      <c r="BE194" s="186"/>
      <c r="BF194" s="186"/>
      <c r="BG194" s="187"/>
    </row>
    <row r="195" spans="2:59" ht="12" customHeight="1">
      <c r="B195" s="59"/>
      <c r="C195" s="231"/>
      <c r="D195" s="231"/>
      <c r="E195" s="231"/>
      <c r="F195" s="231"/>
      <c r="G195" s="231"/>
      <c r="H195" s="231"/>
      <c r="I195" s="231"/>
      <c r="J195" s="231"/>
      <c r="K195" s="231"/>
      <c r="L195" s="60"/>
      <c r="M195" s="192"/>
      <c r="N195" s="193"/>
      <c r="O195" s="193"/>
      <c r="P195" s="193"/>
      <c r="Q195" s="193"/>
      <c r="R195" s="193"/>
      <c r="S195" s="193"/>
      <c r="T195" s="193"/>
      <c r="U195" s="193"/>
      <c r="V195" s="193"/>
      <c r="W195" s="193"/>
      <c r="X195" s="193"/>
      <c r="Y195" s="194"/>
      <c r="AD195" s="63"/>
      <c r="AE195" s="229" t="s">
        <v>3</v>
      </c>
      <c r="AF195" s="229"/>
      <c r="AG195" s="229"/>
      <c r="AH195" s="229"/>
      <c r="AI195" s="229"/>
      <c r="AJ195" s="229"/>
      <c r="AK195" s="64"/>
      <c r="AL195" s="189" t="str">
        <f>$AL$27</f>
        <v>ｺｳｻﾞﾒｲ(ｶ</v>
      </c>
      <c r="AM195" s="190"/>
      <c r="AN195" s="190"/>
      <c r="AO195" s="190"/>
      <c r="AP195" s="190"/>
      <c r="AQ195" s="190"/>
      <c r="AR195" s="190"/>
      <c r="AS195" s="190"/>
      <c r="AT195" s="190"/>
      <c r="AU195" s="190"/>
      <c r="AV195" s="190"/>
      <c r="AW195" s="190"/>
      <c r="AX195" s="190"/>
      <c r="AY195" s="190"/>
      <c r="AZ195" s="190"/>
      <c r="BA195" s="190"/>
      <c r="BB195" s="190"/>
      <c r="BC195" s="190"/>
      <c r="BD195" s="190"/>
      <c r="BE195" s="190"/>
      <c r="BF195" s="190"/>
      <c r="BG195" s="191"/>
    </row>
    <row r="196" spans="2:59" ht="12" customHeight="1">
      <c r="AD196" s="50"/>
      <c r="AE196" s="231"/>
      <c r="AF196" s="231"/>
      <c r="AG196" s="231"/>
      <c r="AH196" s="231"/>
      <c r="AI196" s="231"/>
      <c r="AJ196" s="231"/>
      <c r="AK196" s="67"/>
      <c r="AL196" s="192"/>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4"/>
    </row>
    <row r="197" spans="2:59" ht="30.75" customHeight="1">
      <c r="B197" s="61"/>
      <c r="C197" s="228" t="s">
        <v>131</v>
      </c>
      <c r="D197" s="228"/>
      <c r="E197" s="228"/>
      <c r="F197" s="228"/>
      <c r="G197" s="228"/>
      <c r="H197" s="228"/>
      <c r="I197" s="228"/>
      <c r="J197" s="228"/>
      <c r="K197" s="228"/>
      <c r="L197" s="62"/>
      <c r="M197" s="202">
        <f>$M$29</f>
        <v>477338</v>
      </c>
      <c r="N197" s="203"/>
      <c r="O197" s="203"/>
      <c r="P197" s="203"/>
      <c r="Q197" s="203"/>
      <c r="R197" s="203"/>
      <c r="S197" s="203"/>
      <c r="T197" s="203"/>
      <c r="U197" s="203"/>
      <c r="V197" s="203"/>
      <c r="W197" s="203"/>
      <c r="X197" s="204"/>
      <c r="Z197" s="208" t="s">
        <v>4</v>
      </c>
      <c r="AA197" s="208"/>
      <c r="AD197" s="68"/>
      <c r="AE197" s="195" t="s">
        <v>5</v>
      </c>
      <c r="AF197" s="195"/>
      <c r="AG197" s="195"/>
      <c r="AH197" s="195"/>
      <c r="AI197" s="195"/>
      <c r="AJ197" s="195"/>
      <c r="AK197" s="69"/>
      <c r="AL197" s="313" t="str">
        <f>$AL$29</f>
        <v>普通</v>
      </c>
      <c r="AM197" s="314"/>
      <c r="AN197" s="314"/>
      <c r="AO197" s="314"/>
      <c r="AP197" s="314"/>
      <c r="AQ197" s="314"/>
      <c r="AR197" s="314"/>
      <c r="AS197" s="315"/>
      <c r="AT197" s="351" t="str">
        <f>$AT$29</f>
        <v>1111111</v>
      </c>
      <c r="AU197" s="352"/>
      <c r="AV197" s="352"/>
      <c r="AW197" s="352"/>
      <c r="AX197" s="352"/>
      <c r="AY197" s="352"/>
      <c r="AZ197" s="352"/>
      <c r="BA197" s="352"/>
      <c r="BB197" s="352"/>
      <c r="BC197" s="352"/>
      <c r="BD197" s="352"/>
      <c r="BE197" s="352"/>
      <c r="BF197" s="352"/>
      <c r="BG197" s="353"/>
    </row>
    <row r="198" spans="2:59" ht="15" customHeight="1">
      <c r="M198" s="327" t="s">
        <v>111</v>
      </c>
      <c r="N198" s="327"/>
      <c r="O198" s="327"/>
      <c r="P198" s="327"/>
      <c r="Q198" s="327"/>
      <c r="R198" s="327"/>
      <c r="S198" s="327"/>
      <c r="T198" s="327"/>
      <c r="U198" s="327"/>
      <c r="V198" s="327"/>
      <c r="W198" s="327"/>
      <c r="X198" s="327"/>
    </row>
    <row r="199" spans="2:59" ht="9" customHeight="1">
      <c r="B199" s="328" t="s">
        <v>144</v>
      </c>
      <c r="C199" s="329"/>
      <c r="D199" s="329"/>
      <c r="E199" s="329"/>
      <c r="F199" s="329"/>
      <c r="G199" s="330"/>
      <c r="H199" s="271" t="s">
        <v>145</v>
      </c>
      <c r="I199" s="272"/>
      <c r="J199" s="272"/>
      <c r="K199" s="272"/>
      <c r="L199" s="272"/>
      <c r="M199" s="272"/>
      <c r="N199" s="272"/>
      <c r="O199" s="273"/>
      <c r="P199" s="216" t="s">
        <v>146</v>
      </c>
      <c r="Q199" s="216"/>
      <c r="R199" s="216"/>
      <c r="S199" s="216"/>
      <c r="T199" s="271" t="s">
        <v>147</v>
      </c>
      <c r="U199" s="272"/>
      <c r="V199" s="272"/>
      <c r="W199" s="272"/>
      <c r="X199" s="272"/>
      <c r="Y199" s="272"/>
      <c r="Z199" s="272"/>
      <c r="AA199" s="272"/>
      <c r="AB199" s="272"/>
      <c r="AC199" s="272"/>
      <c r="AD199" s="272"/>
      <c r="AE199" s="272"/>
      <c r="AF199" s="272"/>
      <c r="AG199" s="273"/>
      <c r="AH199" s="312" t="s">
        <v>6</v>
      </c>
      <c r="AI199" s="312"/>
      <c r="AJ199" s="312" t="s">
        <v>7</v>
      </c>
      <c r="AK199" s="312"/>
      <c r="AL199" s="312"/>
      <c r="AM199" s="312"/>
      <c r="AN199" s="312"/>
      <c r="AO199" s="312"/>
      <c r="AP199" s="243" t="s">
        <v>8</v>
      </c>
      <c r="AQ199" s="243"/>
      <c r="AR199" s="243"/>
      <c r="AS199" s="243"/>
      <c r="AT199" s="243"/>
      <c r="AU199" s="243"/>
      <c r="AV199" s="245" t="s">
        <v>198</v>
      </c>
      <c r="AW199" s="245"/>
      <c r="AX199" s="245"/>
      <c r="AY199" s="245"/>
      <c r="AZ199" s="245"/>
      <c r="BA199" s="245"/>
      <c r="BB199" s="245"/>
      <c r="BC199" s="245"/>
      <c r="BD199" s="216" t="s">
        <v>148</v>
      </c>
      <c r="BE199" s="216"/>
      <c r="BF199" s="216"/>
      <c r="BG199" s="216"/>
    </row>
    <row r="200" spans="2:59" ht="9" customHeight="1">
      <c r="B200" s="331"/>
      <c r="C200" s="332"/>
      <c r="D200" s="332"/>
      <c r="E200" s="332"/>
      <c r="F200" s="332"/>
      <c r="G200" s="333"/>
      <c r="H200" s="274"/>
      <c r="I200" s="275"/>
      <c r="J200" s="275"/>
      <c r="K200" s="275"/>
      <c r="L200" s="275"/>
      <c r="M200" s="275"/>
      <c r="N200" s="275"/>
      <c r="O200" s="276"/>
      <c r="P200" s="216"/>
      <c r="Q200" s="216"/>
      <c r="R200" s="216"/>
      <c r="S200" s="216"/>
      <c r="T200" s="274"/>
      <c r="U200" s="275"/>
      <c r="V200" s="275"/>
      <c r="W200" s="275"/>
      <c r="X200" s="275"/>
      <c r="Y200" s="275"/>
      <c r="Z200" s="275"/>
      <c r="AA200" s="275"/>
      <c r="AB200" s="275"/>
      <c r="AC200" s="275"/>
      <c r="AD200" s="275"/>
      <c r="AE200" s="275"/>
      <c r="AF200" s="275"/>
      <c r="AG200" s="276"/>
      <c r="AH200" s="312"/>
      <c r="AI200" s="312"/>
      <c r="AJ200" s="312"/>
      <c r="AK200" s="312"/>
      <c r="AL200" s="312"/>
      <c r="AM200" s="312"/>
      <c r="AN200" s="312"/>
      <c r="AO200" s="312"/>
      <c r="AP200" s="243"/>
      <c r="AQ200" s="243"/>
      <c r="AR200" s="243"/>
      <c r="AS200" s="243"/>
      <c r="AT200" s="243"/>
      <c r="AU200" s="243"/>
      <c r="AV200" s="245"/>
      <c r="AW200" s="245"/>
      <c r="AX200" s="245"/>
      <c r="AY200" s="245"/>
      <c r="AZ200" s="245"/>
      <c r="BA200" s="245"/>
      <c r="BB200" s="245"/>
      <c r="BC200" s="245"/>
      <c r="BD200" s="216"/>
      <c r="BE200" s="216"/>
      <c r="BF200" s="216"/>
      <c r="BG200" s="216"/>
    </row>
    <row r="201" spans="2:59" ht="6" customHeight="1">
      <c r="B201" s="334"/>
      <c r="C201" s="334"/>
      <c r="D201" s="334"/>
      <c r="E201" s="334"/>
      <c r="F201" s="286"/>
      <c r="G201" s="287"/>
      <c r="H201" s="292"/>
      <c r="I201" s="292"/>
      <c r="J201" s="292"/>
      <c r="K201" s="292"/>
      <c r="L201" s="292"/>
      <c r="M201" s="292"/>
      <c r="N201" s="292"/>
      <c r="O201" s="292"/>
      <c r="P201" s="292">
        <f>P33</f>
        <v>10</v>
      </c>
      <c r="Q201" s="292"/>
      <c r="R201" s="292">
        <f>R33</f>
        <v>1</v>
      </c>
      <c r="S201" s="292"/>
      <c r="T201" s="277" t="str">
        <f>T33</f>
        <v>品名</v>
      </c>
      <c r="U201" s="278"/>
      <c r="V201" s="278"/>
      <c r="W201" s="278"/>
      <c r="X201" s="278"/>
      <c r="Y201" s="278"/>
      <c r="Z201" s="278"/>
      <c r="AA201" s="278"/>
      <c r="AB201" s="278"/>
      <c r="AC201" s="278"/>
      <c r="AD201" s="278"/>
      <c r="AE201" s="278"/>
      <c r="AF201" s="278"/>
      <c r="AG201" s="279"/>
      <c r="AH201" s="326">
        <f>AH33</f>
        <v>0</v>
      </c>
      <c r="AI201" s="326"/>
      <c r="AJ201" s="242">
        <f>AJ33</f>
        <v>1176</v>
      </c>
      <c r="AK201" s="242"/>
      <c r="AL201" s="242"/>
      <c r="AM201" s="242"/>
      <c r="AN201" s="242"/>
      <c r="AO201" s="242"/>
      <c r="AP201" s="335">
        <f>AP33</f>
        <v>122</v>
      </c>
      <c r="AQ201" s="335"/>
      <c r="AR201" s="335"/>
      <c r="AS201" s="335"/>
      <c r="AT201" s="335"/>
      <c r="AU201" s="335"/>
      <c r="AV201" s="242">
        <f>AV33</f>
        <v>143472</v>
      </c>
      <c r="AW201" s="242"/>
      <c r="AX201" s="242"/>
      <c r="AY201" s="242"/>
      <c r="AZ201" s="242"/>
      <c r="BA201" s="242"/>
      <c r="BB201" s="242"/>
      <c r="BC201" s="242"/>
      <c r="BD201" s="340">
        <f>BD33</f>
        <v>0</v>
      </c>
      <c r="BE201" s="340"/>
      <c r="BF201" s="340"/>
      <c r="BG201" s="340"/>
    </row>
    <row r="202" spans="2:59" ht="6" customHeight="1">
      <c r="B202" s="334"/>
      <c r="C202" s="334"/>
      <c r="D202" s="334"/>
      <c r="E202" s="334"/>
      <c r="F202" s="288"/>
      <c r="G202" s="289"/>
      <c r="H202" s="292"/>
      <c r="I202" s="292"/>
      <c r="J202" s="292"/>
      <c r="K202" s="292"/>
      <c r="L202" s="292"/>
      <c r="M202" s="292"/>
      <c r="N202" s="292"/>
      <c r="O202" s="292"/>
      <c r="P202" s="292"/>
      <c r="Q202" s="292"/>
      <c r="R202" s="292"/>
      <c r="S202" s="292"/>
      <c r="T202" s="280"/>
      <c r="U202" s="281"/>
      <c r="V202" s="281"/>
      <c r="W202" s="281"/>
      <c r="X202" s="281"/>
      <c r="Y202" s="281"/>
      <c r="Z202" s="281"/>
      <c r="AA202" s="281"/>
      <c r="AB202" s="281"/>
      <c r="AC202" s="281"/>
      <c r="AD202" s="281"/>
      <c r="AE202" s="281"/>
      <c r="AF202" s="281"/>
      <c r="AG202" s="282"/>
      <c r="AH202" s="326"/>
      <c r="AI202" s="326"/>
      <c r="AJ202" s="242"/>
      <c r="AK202" s="242"/>
      <c r="AL202" s="242"/>
      <c r="AM202" s="242"/>
      <c r="AN202" s="242"/>
      <c r="AO202" s="242"/>
      <c r="AP202" s="335"/>
      <c r="AQ202" s="335"/>
      <c r="AR202" s="335"/>
      <c r="AS202" s="335"/>
      <c r="AT202" s="335"/>
      <c r="AU202" s="335"/>
      <c r="AV202" s="242"/>
      <c r="AW202" s="242"/>
      <c r="AX202" s="242"/>
      <c r="AY202" s="242"/>
      <c r="AZ202" s="242"/>
      <c r="BA202" s="242"/>
      <c r="BB202" s="242"/>
      <c r="BC202" s="242"/>
      <c r="BD202" s="340"/>
      <c r="BE202" s="340"/>
      <c r="BF202" s="340"/>
      <c r="BG202" s="340"/>
    </row>
    <row r="203" spans="2:59" ht="12" customHeight="1">
      <c r="B203" s="334"/>
      <c r="C203" s="334"/>
      <c r="D203" s="334"/>
      <c r="E203" s="334"/>
      <c r="F203" s="290"/>
      <c r="G203" s="291"/>
      <c r="H203" s="292"/>
      <c r="I203" s="292"/>
      <c r="J203" s="292"/>
      <c r="K203" s="292"/>
      <c r="L203" s="292"/>
      <c r="M203" s="292"/>
      <c r="N203" s="292"/>
      <c r="O203" s="292"/>
      <c r="P203" s="292"/>
      <c r="Q203" s="292"/>
      <c r="R203" s="292"/>
      <c r="S203" s="292"/>
      <c r="T203" s="283"/>
      <c r="U203" s="284"/>
      <c r="V203" s="284"/>
      <c r="W203" s="284"/>
      <c r="X203" s="284"/>
      <c r="Y203" s="284"/>
      <c r="Z203" s="284"/>
      <c r="AA203" s="284"/>
      <c r="AB203" s="284"/>
      <c r="AC203" s="284"/>
      <c r="AD203" s="284"/>
      <c r="AE203" s="284"/>
      <c r="AF203" s="284"/>
      <c r="AG203" s="285"/>
      <c r="AH203" s="326"/>
      <c r="AI203" s="326"/>
      <c r="AJ203" s="242"/>
      <c r="AK203" s="242"/>
      <c r="AL203" s="242"/>
      <c r="AM203" s="242"/>
      <c r="AN203" s="242"/>
      <c r="AO203" s="242"/>
      <c r="AP203" s="335"/>
      <c r="AQ203" s="335"/>
      <c r="AR203" s="335"/>
      <c r="AS203" s="335"/>
      <c r="AT203" s="335"/>
      <c r="AU203" s="335"/>
      <c r="AV203" s="242"/>
      <c r="AW203" s="242"/>
      <c r="AX203" s="242"/>
      <c r="AY203" s="242"/>
      <c r="AZ203" s="242"/>
      <c r="BA203" s="242"/>
      <c r="BB203" s="242"/>
      <c r="BC203" s="242"/>
      <c r="BD203" s="340"/>
      <c r="BE203" s="340"/>
      <c r="BF203" s="340"/>
      <c r="BG203" s="340"/>
    </row>
    <row r="204" spans="2:59" ht="6" customHeight="1">
      <c r="B204" s="334"/>
      <c r="C204" s="334"/>
      <c r="D204" s="334"/>
      <c r="E204" s="334"/>
      <c r="F204" s="286"/>
      <c r="G204" s="287"/>
      <c r="H204" s="292"/>
      <c r="I204" s="292"/>
      <c r="J204" s="292"/>
      <c r="K204" s="292"/>
      <c r="L204" s="292"/>
      <c r="M204" s="292"/>
      <c r="N204" s="292"/>
      <c r="O204" s="292"/>
      <c r="P204" s="286">
        <f>P36</f>
        <v>10</v>
      </c>
      <c r="Q204" s="287"/>
      <c r="R204" s="286">
        <f>R36</f>
        <v>8</v>
      </c>
      <c r="S204" s="287"/>
      <c r="T204" s="277" t="str">
        <f>T36</f>
        <v>品名</v>
      </c>
      <c r="U204" s="278"/>
      <c r="V204" s="278"/>
      <c r="W204" s="278"/>
      <c r="X204" s="278"/>
      <c r="Y204" s="278"/>
      <c r="Z204" s="278"/>
      <c r="AA204" s="278"/>
      <c r="AB204" s="278"/>
      <c r="AC204" s="278"/>
      <c r="AD204" s="278"/>
      <c r="AE204" s="278"/>
      <c r="AF204" s="278"/>
      <c r="AG204" s="279"/>
      <c r="AH204" s="354">
        <f>AH36</f>
        <v>0</v>
      </c>
      <c r="AI204" s="355"/>
      <c r="AJ204" s="242">
        <f>AJ36</f>
        <v>1176</v>
      </c>
      <c r="AK204" s="242"/>
      <c r="AL204" s="242"/>
      <c r="AM204" s="242"/>
      <c r="AN204" s="242"/>
      <c r="AO204" s="242"/>
      <c r="AP204" s="335">
        <f>AP36</f>
        <v>124</v>
      </c>
      <c r="AQ204" s="335"/>
      <c r="AR204" s="335"/>
      <c r="AS204" s="335"/>
      <c r="AT204" s="335"/>
      <c r="AU204" s="335"/>
      <c r="AV204" s="242">
        <f>AV36</f>
        <v>145824</v>
      </c>
      <c r="AW204" s="242"/>
      <c r="AX204" s="242"/>
      <c r="AY204" s="242"/>
      <c r="AZ204" s="242"/>
      <c r="BA204" s="242"/>
      <c r="BB204" s="242"/>
      <c r="BC204" s="242"/>
      <c r="BD204" s="360">
        <f>BD36</f>
        <v>0</v>
      </c>
      <c r="BE204" s="361"/>
      <c r="BF204" s="361"/>
      <c r="BG204" s="362"/>
    </row>
    <row r="205" spans="2:59" ht="6" customHeight="1">
      <c r="B205" s="334"/>
      <c r="C205" s="334"/>
      <c r="D205" s="334"/>
      <c r="E205" s="334"/>
      <c r="F205" s="288"/>
      <c r="G205" s="289"/>
      <c r="H205" s="292"/>
      <c r="I205" s="292"/>
      <c r="J205" s="292"/>
      <c r="K205" s="292"/>
      <c r="L205" s="292"/>
      <c r="M205" s="292"/>
      <c r="N205" s="292"/>
      <c r="O205" s="292"/>
      <c r="P205" s="288"/>
      <c r="Q205" s="289"/>
      <c r="R205" s="288"/>
      <c r="S205" s="289"/>
      <c r="T205" s="280"/>
      <c r="U205" s="281"/>
      <c r="V205" s="281"/>
      <c r="W205" s="281"/>
      <c r="X205" s="281"/>
      <c r="Y205" s="281"/>
      <c r="Z205" s="281"/>
      <c r="AA205" s="281"/>
      <c r="AB205" s="281"/>
      <c r="AC205" s="281"/>
      <c r="AD205" s="281"/>
      <c r="AE205" s="281"/>
      <c r="AF205" s="281"/>
      <c r="AG205" s="282"/>
      <c r="AH205" s="356"/>
      <c r="AI205" s="357"/>
      <c r="AJ205" s="242"/>
      <c r="AK205" s="242"/>
      <c r="AL205" s="242"/>
      <c r="AM205" s="242"/>
      <c r="AN205" s="242"/>
      <c r="AO205" s="242"/>
      <c r="AP205" s="335"/>
      <c r="AQ205" s="335"/>
      <c r="AR205" s="335"/>
      <c r="AS205" s="335"/>
      <c r="AT205" s="335"/>
      <c r="AU205" s="335"/>
      <c r="AV205" s="242"/>
      <c r="AW205" s="242"/>
      <c r="AX205" s="242"/>
      <c r="AY205" s="242"/>
      <c r="AZ205" s="242"/>
      <c r="BA205" s="242"/>
      <c r="BB205" s="242"/>
      <c r="BC205" s="242"/>
      <c r="BD205" s="363"/>
      <c r="BE205" s="364"/>
      <c r="BF205" s="364"/>
      <c r="BG205" s="365"/>
    </row>
    <row r="206" spans="2:59" ht="12" customHeight="1">
      <c r="B206" s="334"/>
      <c r="C206" s="334"/>
      <c r="D206" s="334"/>
      <c r="E206" s="334"/>
      <c r="F206" s="290"/>
      <c r="G206" s="291"/>
      <c r="H206" s="292"/>
      <c r="I206" s="292"/>
      <c r="J206" s="292"/>
      <c r="K206" s="292"/>
      <c r="L206" s="292"/>
      <c r="M206" s="292"/>
      <c r="N206" s="292"/>
      <c r="O206" s="292"/>
      <c r="P206" s="290"/>
      <c r="Q206" s="291"/>
      <c r="R206" s="290"/>
      <c r="S206" s="291"/>
      <c r="T206" s="283"/>
      <c r="U206" s="284"/>
      <c r="V206" s="284"/>
      <c r="W206" s="284"/>
      <c r="X206" s="284"/>
      <c r="Y206" s="284"/>
      <c r="Z206" s="284"/>
      <c r="AA206" s="284"/>
      <c r="AB206" s="284"/>
      <c r="AC206" s="284"/>
      <c r="AD206" s="284"/>
      <c r="AE206" s="284"/>
      <c r="AF206" s="284"/>
      <c r="AG206" s="285"/>
      <c r="AH206" s="358"/>
      <c r="AI206" s="359"/>
      <c r="AJ206" s="242"/>
      <c r="AK206" s="242"/>
      <c r="AL206" s="242"/>
      <c r="AM206" s="242"/>
      <c r="AN206" s="242"/>
      <c r="AO206" s="242"/>
      <c r="AP206" s="335"/>
      <c r="AQ206" s="335"/>
      <c r="AR206" s="335"/>
      <c r="AS206" s="335"/>
      <c r="AT206" s="335"/>
      <c r="AU206" s="335"/>
      <c r="AV206" s="242"/>
      <c r="AW206" s="242"/>
      <c r="AX206" s="242"/>
      <c r="AY206" s="242"/>
      <c r="AZ206" s="242"/>
      <c r="BA206" s="242"/>
      <c r="BB206" s="242"/>
      <c r="BC206" s="242"/>
      <c r="BD206" s="366"/>
      <c r="BE206" s="367"/>
      <c r="BF206" s="367"/>
      <c r="BG206" s="368"/>
    </row>
    <row r="207" spans="2:59" ht="6" customHeight="1">
      <c r="B207" s="334"/>
      <c r="C207" s="334"/>
      <c r="D207" s="334"/>
      <c r="E207" s="334"/>
      <c r="F207" s="286"/>
      <c r="G207" s="287"/>
      <c r="H207" s="292"/>
      <c r="I207" s="292"/>
      <c r="J207" s="292"/>
      <c r="K207" s="292"/>
      <c r="L207" s="292"/>
      <c r="M207" s="292"/>
      <c r="N207" s="292"/>
      <c r="O207" s="292"/>
      <c r="P207" s="286">
        <f>P39</f>
        <v>10</v>
      </c>
      <c r="Q207" s="287"/>
      <c r="R207" s="286">
        <f>R39</f>
        <v>10</v>
      </c>
      <c r="S207" s="287"/>
      <c r="T207" s="277" t="str">
        <f>T39</f>
        <v>品名</v>
      </c>
      <c r="U207" s="278"/>
      <c r="V207" s="278"/>
      <c r="W207" s="278"/>
      <c r="X207" s="278"/>
      <c r="Y207" s="278"/>
      <c r="Z207" s="278"/>
      <c r="AA207" s="278"/>
      <c r="AB207" s="278"/>
      <c r="AC207" s="278"/>
      <c r="AD207" s="278"/>
      <c r="AE207" s="278"/>
      <c r="AF207" s="278"/>
      <c r="AG207" s="279"/>
      <c r="AH207" s="354">
        <f>AH39</f>
        <v>0</v>
      </c>
      <c r="AI207" s="355"/>
      <c r="AJ207" s="242">
        <f>AJ39</f>
        <v>1176</v>
      </c>
      <c r="AK207" s="242"/>
      <c r="AL207" s="242"/>
      <c r="AM207" s="242"/>
      <c r="AN207" s="242"/>
      <c r="AO207" s="242"/>
      <c r="AP207" s="335">
        <f>AP39</f>
        <v>123</v>
      </c>
      <c r="AQ207" s="335"/>
      <c r="AR207" s="335"/>
      <c r="AS207" s="335"/>
      <c r="AT207" s="335"/>
      <c r="AU207" s="335"/>
      <c r="AV207" s="242">
        <f>AV39</f>
        <v>144648</v>
      </c>
      <c r="AW207" s="242"/>
      <c r="AX207" s="242"/>
      <c r="AY207" s="242"/>
      <c r="AZ207" s="242"/>
      <c r="BA207" s="242"/>
      <c r="BB207" s="242"/>
      <c r="BC207" s="242"/>
      <c r="BD207" s="360">
        <f>BD39</f>
        <v>0</v>
      </c>
      <c r="BE207" s="361"/>
      <c r="BF207" s="361"/>
      <c r="BG207" s="362"/>
    </row>
    <row r="208" spans="2:59" ht="6" customHeight="1">
      <c r="B208" s="334"/>
      <c r="C208" s="334"/>
      <c r="D208" s="334"/>
      <c r="E208" s="334"/>
      <c r="F208" s="288"/>
      <c r="G208" s="289"/>
      <c r="H208" s="292"/>
      <c r="I208" s="292"/>
      <c r="J208" s="292"/>
      <c r="K208" s="292"/>
      <c r="L208" s="292"/>
      <c r="M208" s="292"/>
      <c r="N208" s="292"/>
      <c r="O208" s="292"/>
      <c r="P208" s="288"/>
      <c r="Q208" s="289"/>
      <c r="R208" s="288"/>
      <c r="S208" s="289"/>
      <c r="T208" s="280"/>
      <c r="U208" s="281"/>
      <c r="V208" s="281"/>
      <c r="W208" s="281"/>
      <c r="X208" s="281"/>
      <c r="Y208" s="281"/>
      <c r="Z208" s="281"/>
      <c r="AA208" s="281"/>
      <c r="AB208" s="281"/>
      <c r="AC208" s="281"/>
      <c r="AD208" s="281"/>
      <c r="AE208" s="281"/>
      <c r="AF208" s="281"/>
      <c r="AG208" s="282"/>
      <c r="AH208" s="356"/>
      <c r="AI208" s="357"/>
      <c r="AJ208" s="242"/>
      <c r="AK208" s="242"/>
      <c r="AL208" s="242"/>
      <c r="AM208" s="242"/>
      <c r="AN208" s="242"/>
      <c r="AO208" s="242"/>
      <c r="AP208" s="335"/>
      <c r="AQ208" s="335"/>
      <c r="AR208" s="335"/>
      <c r="AS208" s="335"/>
      <c r="AT208" s="335"/>
      <c r="AU208" s="335"/>
      <c r="AV208" s="242"/>
      <c r="AW208" s="242"/>
      <c r="AX208" s="242"/>
      <c r="AY208" s="242"/>
      <c r="AZ208" s="242"/>
      <c r="BA208" s="242"/>
      <c r="BB208" s="242"/>
      <c r="BC208" s="242"/>
      <c r="BD208" s="363"/>
      <c r="BE208" s="364"/>
      <c r="BF208" s="364"/>
      <c r="BG208" s="365"/>
    </row>
    <row r="209" spans="2:59" ht="12" customHeight="1">
      <c r="B209" s="334"/>
      <c r="C209" s="334"/>
      <c r="D209" s="334"/>
      <c r="E209" s="334"/>
      <c r="F209" s="290"/>
      <c r="G209" s="291"/>
      <c r="H209" s="292"/>
      <c r="I209" s="292"/>
      <c r="J209" s="292"/>
      <c r="K209" s="292"/>
      <c r="L209" s="292"/>
      <c r="M209" s="292"/>
      <c r="N209" s="292"/>
      <c r="O209" s="292"/>
      <c r="P209" s="290"/>
      <c r="Q209" s="291"/>
      <c r="R209" s="290"/>
      <c r="S209" s="291"/>
      <c r="T209" s="283"/>
      <c r="U209" s="284"/>
      <c r="V209" s="284"/>
      <c r="W209" s="284"/>
      <c r="X209" s="284"/>
      <c r="Y209" s="284"/>
      <c r="Z209" s="284"/>
      <c r="AA209" s="284"/>
      <c r="AB209" s="284"/>
      <c r="AC209" s="284"/>
      <c r="AD209" s="284"/>
      <c r="AE209" s="284"/>
      <c r="AF209" s="284"/>
      <c r="AG209" s="285"/>
      <c r="AH209" s="358"/>
      <c r="AI209" s="359"/>
      <c r="AJ209" s="242"/>
      <c r="AK209" s="242"/>
      <c r="AL209" s="242"/>
      <c r="AM209" s="242"/>
      <c r="AN209" s="242"/>
      <c r="AO209" s="242"/>
      <c r="AP209" s="335"/>
      <c r="AQ209" s="335"/>
      <c r="AR209" s="335"/>
      <c r="AS209" s="335"/>
      <c r="AT209" s="335"/>
      <c r="AU209" s="335"/>
      <c r="AV209" s="242"/>
      <c r="AW209" s="242"/>
      <c r="AX209" s="242"/>
      <c r="AY209" s="242"/>
      <c r="AZ209" s="242"/>
      <c r="BA209" s="242"/>
      <c r="BB209" s="242"/>
      <c r="BC209" s="242"/>
      <c r="BD209" s="366"/>
      <c r="BE209" s="367"/>
      <c r="BF209" s="367"/>
      <c r="BG209" s="368"/>
    </row>
    <row r="210" spans="2:59" ht="6" customHeight="1">
      <c r="B210" s="334"/>
      <c r="C210" s="334"/>
      <c r="D210" s="334"/>
      <c r="E210" s="334"/>
      <c r="F210" s="286"/>
      <c r="G210" s="287"/>
      <c r="H210" s="292"/>
      <c r="I210" s="292"/>
      <c r="J210" s="292"/>
      <c r="K210" s="292"/>
      <c r="L210" s="292"/>
      <c r="M210" s="292"/>
      <c r="N210" s="292"/>
      <c r="O210" s="292"/>
      <c r="P210" s="286">
        <f>P42</f>
        <v>0</v>
      </c>
      <c r="Q210" s="287"/>
      <c r="R210" s="286">
        <f>R42</f>
        <v>0</v>
      </c>
      <c r="S210" s="287"/>
      <c r="T210" s="277">
        <f>T42</f>
        <v>0</v>
      </c>
      <c r="U210" s="278"/>
      <c r="V210" s="278"/>
      <c r="W210" s="278"/>
      <c r="X210" s="278"/>
      <c r="Y210" s="278"/>
      <c r="Z210" s="278"/>
      <c r="AA210" s="278"/>
      <c r="AB210" s="278"/>
      <c r="AC210" s="278"/>
      <c r="AD210" s="278"/>
      <c r="AE210" s="278"/>
      <c r="AF210" s="278"/>
      <c r="AG210" s="279"/>
      <c r="AH210" s="354">
        <f>AH42</f>
        <v>0</v>
      </c>
      <c r="AI210" s="355"/>
      <c r="AJ210" s="242">
        <f>AJ42</f>
        <v>0</v>
      </c>
      <c r="AK210" s="242"/>
      <c r="AL210" s="242"/>
      <c r="AM210" s="242"/>
      <c r="AN210" s="242"/>
      <c r="AO210" s="242"/>
      <c r="AP210" s="335">
        <f>AP42</f>
        <v>0</v>
      </c>
      <c r="AQ210" s="335"/>
      <c r="AR210" s="335"/>
      <c r="AS210" s="335"/>
      <c r="AT210" s="335"/>
      <c r="AU210" s="335"/>
      <c r="AV210" s="242">
        <f>AV42</f>
        <v>0</v>
      </c>
      <c r="AW210" s="242"/>
      <c r="AX210" s="242"/>
      <c r="AY210" s="242"/>
      <c r="AZ210" s="242"/>
      <c r="BA210" s="242"/>
      <c r="BB210" s="242"/>
      <c r="BC210" s="242"/>
      <c r="BD210" s="360">
        <f>BD42</f>
        <v>0</v>
      </c>
      <c r="BE210" s="361"/>
      <c r="BF210" s="361"/>
      <c r="BG210" s="362"/>
    </row>
    <row r="211" spans="2:59" ht="6" customHeight="1">
      <c r="B211" s="334"/>
      <c r="C211" s="334"/>
      <c r="D211" s="334"/>
      <c r="E211" s="334"/>
      <c r="F211" s="288"/>
      <c r="G211" s="289"/>
      <c r="H211" s="292"/>
      <c r="I211" s="292"/>
      <c r="J211" s="292"/>
      <c r="K211" s="292"/>
      <c r="L211" s="292"/>
      <c r="M211" s="292"/>
      <c r="N211" s="292"/>
      <c r="O211" s="292"/>
      <c r="P211" s="288"/>
      <c r="Q211" s="289"/>
      <c r="R211" s="288"/>
      <c r="S211" s="289"/>
      <c r="T211" s="280"/>
      <c r="U211" s="281"/>
      <c r="V211" s="281"/>
      <c r="W211" s="281"/>
      <c r="X211" s="281"/>
      <c r="Y211" s="281"/>
      <c r="Z211" s="281"/>
      <c r="AA211" s="281"/>
      <c r="AB211" s="281"/>
      <c r="AC211" s="281"/>
      <c r="AD211" s="281"/>
      <c r="AE211" s="281"/>
      <c r="AF211" s="281"/>
      <c r="AG211" s="282"/>
      <c r="AH211" s="356"/>
      <c r="AI211" s="357"/>
      <c r="AJ211" s="242"/>
      <c r="AK211" s="242"/>
      <c r="AL211" s="242"/>
      <c r="AM211" s="242"/>
      <c r="AN211" s="242"/>
      <c r="AO211" s="242"/>
      <c r="AP211" s="335"/>
      <c r="AQ211" s="335"/>
      <c r="AR211" s="335"/>
      <c r="AS211" s="335"/>
      <c r="AT211" s="335"/>
      <c r="AU211" s="335"/>
      <c r="AV211" s="242"/>
      <c r="AW211" s="242"/>
      <c r="AX211" s="242"/>
      <c r="AY211" s="242"/>
      <c r="AZ211" s="242"/>
      <c r="BA211" s="242"/>
      <c r="BB211" s="242"/>
      <c r="BC211" s="242"/>
      <c r="BD211" s="363"/>
      <c r="BE211" s="364"/>
      <c r="BF211" s="364"/>
      <c r="BG211" s="365"/>
    </row>
    <row r="212" spans="2:59" ht="12" customHeight="1">
      <c r="B212" s="334"/>
      <c r="C212" s="334"/>
      <c r="D212" s="334"/>
      <c r="E212" s="334"/>
      <c r="F212" s="290"/>
      <c r="G212" s="291"/>
      <c r="H212" s="292"/>
      <c r="I212" s="292"/>
      <c r="J212" s="292"/>
      <c r="K212" s="292"/>
      <c r="L212" s="292"/>
      <c r="M212" s="292"/>
      <c r="N212" s="292"/>
      <c r="O212" s="292"/>
      <c r="P212" s="290"/>
      <c r="Q212" s="291"/>
      <c r="R212" s="290"/>
      <c r="S212" s="291"/>
      <c r="T212" s="283"/>
      <c r="U212" s="284"/>
      <c r="V212" s="284"/>
      <c r="W212" s="284"/>
      <c r="X212" s="284"/>
      <c r="Y212" s="284"/>
      <c r="Z212" s="284"/>
      <c r="AA212" s="284"/>
      <c r="AB212" s="284"/>
      <c r="AC212" s="284"/>
      <c r="AD212" s="284"/>
      <c r="AE212" s="284"/>
      <c r="AF212" s="284"/>
      <c r="AG212" s="285"/>
      <c r="AH212" s="358"/>
      <c r="AI212" s="359"/>
      <c r="AJ212" s="242"/>
      <c r="AK212" s="242"/>
      <c r="AL212" s="242"/>
      <c r="AM212" s="242"/>
      <c r="AN212" s="242"/>
      <c r="AO212" s="242"/>
      <c r="AP212" s="335"/>
      <c r="AQ212" s="335"/>
      <c r="AR212" s="335"/>
      <c r="AS212" s="335"/>
      <c r="AT212" s="335"/>
      <c r="AU212" s="335"/>
      <c r="AV212" s="242"/>
      <c r="AW212" s="242"/>
      <c r="AX212" s="242"/>
      <c r="AY212" s="242"/>
      <c r="AZ212" s="242"/>
      <c r="BA212" s="242"/>
      <c r="BB212" s="242"/>
      <c r="BC212" s="242"/>
      <c r="BD212" s="366"/>
      <c r="BE212" s="367"/>
      <c r="BF212" s="367"/>
      <c r="BG212" s="368"/>
    </row>
    <row r="213" spans="2:59" ht="6" customHeight="1">
      <c r="B213" s="334"/>
      <c r="C213" s="334"/>
      <c r="D213" s="334"/>
      <c r="E213" s="334"/>
      <c r="F213" s="286"/>
      <c r="G213" s="287"/>
      <c r="H213" s="292"/>
      <c r="I213" s="292"/>
      <c r="J213" s="292"/>
      <c r="K213" s="292"/>
      <c r="L213" s="292"/>
      <c r="M213" s="292"/>
      <c r="N213" s="292"/>
      <c r="O213" s="292"/>
      <c r="P213" s="286">
        <f>P45</f>
        <v>0</v>
      </c>
      <c r="Q213" s="287"/>
      <c r="R213" s="286">
        <f>R45</f>
        <v>0</v>
      </c>
      <c r="S213" s="287"/>
      <c r="T213" s="277">
        <f>T45</f>
        <v>0</v>
      </c>
      <c r="U213" s="278"/>
      <c r="V213" s="278"/>
      <c r="W213" s="278"/>
      <c r="X213" s="278"/>
      <c r="Y213" s="278"/>
      <c r="Z213" s="278"/>
      <c r="AA213" s="278"/>
      <c r="AB213" s="278"/>
      <c r="AC213" s="278"/>
      <c r="AD213" s="278"/>
      <c r="AE213" s="278"/>
      <c r="AF213" s="278"/>
      <c r="AG213" s="279"/>
      <c r="AH213" s="354">
        <f>AH45</f>
        <v>0</v>
      </c>
      <c r="AI213" s="355"/>
      <c r="AJ213" s="242">
        <f>AJ45</f>
        <v>0</v>
      </c>
      <c r="AK213" s="242"/>
      <c r="AL213" s="242"/>
      <c r="AM213" s="242"/>
      <c r="AN213" s="242"/>
      <c r="AO213" s="242"/>
      <c r="AP213" s="335">
        <f>AP45</f>
        <v>0</v>
      </c>
      <c r="AQ213" s="335"/>
      <c r="AR213" s="335"/>
      <c r="AS213" s="335"/>
      <c r="AT213" s="335"/>
      <c r="AU213" s="335"/>
      <c r="AV213" s="242">
        <f>AV45</f>
        <v>0</v>
      </c>
      <c r="AW213" s="242"/>
      <c r="AX213" s="242"/>
      <c r="AY213" s="242"/>
      <c r="AZ213" s="242"/>
      <c r="BA213" s="242"/>
      <c r="BB213" s="242"/>
      <c r="BC213" s="242"/>
      <c r="BD213" s="360">
        <f>BD45</f>
        <v>0</v>
      </c>
      <c r="BE213" s="361"/>
      <c r="BF213" s="361"/>
      <c r="BG213" s="362"/>
    </row>
    <row r="214" spans="2:59" ht="6" customHeight="1">
      <c r="B214" s="334"/>
      <c r="C214" s="334"/>
      <c r="D214" s="334"/>
      <c r="E214" s="334"/>
      <c r="F214" s="288"/>
      <c r="G214" s="289"/>
      <c r="H214" s="292"/>
      <c r="I214" s="292"/>
      <c r="J214" s="292"/>
      <c r="K214" s="292"/>
      <c r="L214" s="292"/>
      <c r="M214" s="292"/>
      <c r="N214" s="292"/>
      <c r="O214" s="292"/>
      <c r="P214" s="288"/>
      <c r="Q214" s="289"/>
      <c r="R214" s="288"/>
      <c r="S214" s="289"/>
      <c r="T214" s="280"/>
      <c r="U214" s="281"/>
      <c r="V214" s="281"/>
      <c r="W214" s="281"/>
      <c r="X214" s="281"/>
      <c r="Y214" s="281"/>
      <c r="Z214" s="281"/>
      <c r="AA214" s="281"/>
      <c r="AB214" s="281"/>
      <c r="AC214" s="281"/>
      <c r="AD214" s="281"/>
      <c r="AE214" s="281"/>
      <c r="AF214" s="281"/>
      <c r="AG214" s="282"/>
      <c r="AH214" s="356"/>
      <c r="AI214" s="357"/>
      <c r="AJ214" s="242"/>
      <c r="AK214" s="242"/>
      <c r="AL214" s="242"/>
      <c r="AM214" s="242"/>
      <c r="AN214" s="242"/>
      <c r="AO214" s="242"/>
      <c r="AP214" s="335"/>
      <c r="AQ214" s="335"/>
      <c r="AR214" s="335"/>
      <c r="AS214" s="335"/>
      <c r="AT214" s="335"/>
      <c r="AU214" s="335"/>
      <c r="AV214" s="242"/>
      <c r="AW214" s="242"/>
      <c r="AX214" s="242"/>
      <c r="AY214" s="242"/>
      <c r="AZ214" s="242"/>
      <c r="BA214" s="242"/>
      <c r="BB214" s="242"/>
      <c r="BC214" s="242"/>
      <c r="BD214" s="363"/>
      <c r="BE214" s="364"/>
      <c r="BF214" s="364"/>
      <c r="BG214" s="365"/>
    </row>
    <row r="215" spans="2:59" ht="12" customHeight="1">
      <c r="B215" s="334"/>
      <c r="C215" s="334"/>
      <c r="D215" s="334"/>
      <c r="E215" s="334"/>
      <c r="F215" s="290"/>
      <c r="G215" s="291"/>
      <c r="H215" s="292"/>
      <c r="I215" s="292"/>
      <c r="J215" s="292"/>
      <c r="K215" s="292"/>
      <c r="L215" s="292"/>
      <c r="M215" s="292"/>
      <c r="N215" s="292"/>
      <c r="O215" s="292"/>
      <c r="P215" s="290"/>
      <c r="Q215" s="291"/>
      <c r="R215" s="290"/>
      <c r="S215" s="291"/>
      <c r="T215" s="283"/>
      <c r="U215" s="284"/>
      <c r="V215" s="284"/>
      <c r="W215" s="284"/>
      <c r="X215" s="284"/>
      <c r="Y215" s="284"/>
      <c r="Z215" s="284"/>
      <c r="AA215" s="284"/>
      <c r="AB215" s="284"/>
      <c r="AC215" s="284"/>
      <c r="AD215" s="284"/>
      <c r="AE215" s="284"/>
      <c r="AF215" s="284"/>
      <c r="AG215" s="285"/>
      <c r="AH215" s="358"/>
      <c r="AI215" s="359"/>
      <c r="AJ215" s="242"/>
      <c r="AK215" s="242"/>
      <c r="AL215" s="242"/>
      <c r="AM215" s="242"/>
      <c r="AN215" s="242"/>
      <c r="AO215" s="242"/>
      <c r="AP215" s="335"/>
      <c r="AQ215" s="335"/>
      <c r="AR215" s="335"/>
      <c r="AS215" s="335"/>
      <c r="AT215" s="335"/>
      <c r="AU215" s="335"/>
      <c r="AV215" s="242"/>
      <c r="AW215" s="242"/>
      <c r="AX215" s="242"/>
      <c r="AY215" s="242"/>
      <c r="AZ215" s="242"/>
      <c r="BA215" s="242"/>
      <c r="BB215" s="242"/>
      <c r="BC215" s="242"/>
      <c r="BD215" s="366"/>
      <c r="BE215" s="367"/>
      <c r="BF215" s="367"/>
      <c r="BG215" s="368"/>
    </row>
    <row r="216" spans="2:59" ht="6" customHeight="1">
      <c r="B216" s="334"/>
      <c r="C216" s="334"/>
      <c r="D216" s="334"/>
      <c r="E216" s="334"/>
      <c r="F216" s="286"/>
      <c r="G216" s="287"/>
      <c r="H216" s="292"/>
      <c r="I216" s="292"/>
      <c r="J216" s="292"/>
      <c r="K216" s="292"/>
      <c r="L216" s="292"/>
      <c r="M216" s="292"/>
      <c r="N216" s="292"/>
      <c r="O216" s="292"/>
      <c r="P216" s="286">
        <f>P48</f>
        <v>0</v>
      </c>
      <c r="Q216" s="287"/>
      <c r="R216" s="286">
        <f>R48</f>
        <v>0</v>
      </c>
      <c r="S216" s="287"/>
      <c r="T216" s="277">
        <f>T48</f>
        <v>0</v>
      </c>
      <c r="U216" s="278"/>
      <c r="V216" s="278"/>
      <c r="W216" s="278"/>
      <c r="X216" s="278"/>
      <c r="Y216" s="278"/>
      <c r="Z216" s="278"/>
      <c r="AA216" s="278"/>
      <c r="AB216" s="278"/>
      <c r="AC216" s="278"/>
      <c r="AD216" s="278"/>
      <c r="AE216" s="278"/>
      <c r="AF216" s="278"/>
      <c r="AG216" s="279"/>
      <c r="AH216" s="354">
        <f>AH48</f>
        <v>0</v>
      </c>
      <c r="AI216" s="355"/>
      <c r="AJ216" s="242">
        <f>AJ48</f>
        <v>0</v>
      </c>
      <c r="AK216" s="242"/>
      <c r="AL216" s="242"/>
      <c r="AM216" s="242"/>
      <c r="AN216" s="242"/>
      <c r="AO216" s="242"/>
      <c r="AP216" s="335">
        <f>AP48</f>
        <v>0</v>
      </c>
      <c r="AQ216" s="335"/>
      <c r="AR216" s="335"/>
      <c r="AS216" s="335"/>
      <c r="AT216" s="335"/>
      <c r="AU216" s="335"/>
      <c r="AV216" s="242">
        <f>AV48</f>
        <v>0</v>
      </c>
      <c r="AW216" s="242"/>
      <c r="AX216" s="242"/>
      <c r="AY216" s="242"/>
      <c r="AZ216" s="242"/>
      <c r="BA216" s="242"/>
      <c r="BB216" s="242"/>
      <c r="BC216" s="242"/>
      <c r="BD216" s="360">
        <f>BD48</f>
        <v>0</v>
      </c>
      <c r="BE216" s="361"/>
      <c r="BF216" s="361"/>
      <c r="BG216" s="362"/>
    </row>
    <row r="217" spans="2:59" ht="6" customHeight="1">
      <c r="B217" s="334"/>
      <c r="C217" s="334"/>
      <c r="D217" s="334"/>
      <c r="E217" s="334"/>
      <c r="F217" s="288"/>
      <c r="G217" s="289"/>
      <c r="H217" s="292"/>
      <c r="I217" s="292"/>
      <c r="J217" s="292"/>
      <c r="K217" s="292"/>
      <c r="L217" s="292"/>
      <c r="M217" s="292"/>
      <c r="N217" s="292"/>
      <c r="O217" s="292"/>
      <c r="P217" s="288"/>
      <c r="Q217" s="289"/>
      <c r="R217" s="288"/>
      <c r="S217" s="289"/>
      <c r="T217" s="280"/>
      <c r="U217" s="281"/>
      <c r="V217" s="281"/>
      <c r="W217" s="281"/>
      <c r="X217" s="281"/>
      <c r="Y217" s="281"/>
      <c r="Z217" s="281"/>
      <c r="AA217" s="281"/>
      <c r="AB217" s="281"/>
      <c r="AC217" s="281"/>
      <c r="AD217" s="281"/>
      <c r="AE217" s="281"/>
      <c r="AF217" s="281"/>
      <c r="AG217" s="282"/>
      <c r="AH217" s="356"/>
      <c r="AI217" s="357"/>
      <c r="AJ217" s="242"/>
      <c r="AK217" s="242"/>
      <c r="AL217" s="242"/>
      <c r="AM217" s="242"/>
      <c r="AN217" s="242"/>
      <c r="AO217" s="242"/>
      <c r="AP217" s="335"/>
      <c r="AQ217" s="335"/>
      <c r="AR217" s="335"/>
      <c r="AS217" s="335"/>
      <c r="AT217" s="335"/>
      <c r="AU217" s="335"/>
      <c r="AV217" s="242"/>
      <c r="AW217" s="242"/>
      <c r="AX217" s="242"/>
      <c r="AY217" s="242"/>
      <c r="AZ217" s="242"/>
      <c r="BA217" s="242"/>
      <c r="BB217" s="242"/>
      <c r="BC217" s="242"/>
      <c r="BD217" s="363"/>
      <c r="BE217" s="364"/>
      <c r="BF217" s="364"/>
      <c r="BG217" s="365"/>
    </row>
    <row r="218" spans="2:59" ht="12" customHeight="1">
      <c r="B218" s="334"/>
      <c r="C218" s="334"/>
      <c r="D218" s="334"/>
      <c r="E218" s="334"/>
      <c r="F218" s="290"/>
      <c r="G218" s="291"/>
      <c r="H218" s="292"/>
      <c r="I218" s="292"/>
      <c r="J218" s="292"/>
      <c r="K218" s="292"/>
      <c r="L218" s="292"/>
      <c r="M218" s="292"/>
      <c r="N218" s="292"/>
      <c r="O218" s="292"/>
      <c r="P218" s="290"/>
      <c r="Q218" s="291"/>
      <c r="R218" s="290"/>
      <c r="S218" s="291"/>
      <c r="T218" s="283"/>
      <c r="U218" s="284"/>
      <c r="V218" s="284"/>
      <c r="W218" s="284"/>
      <c r="X218" s="284"/>
      <c r="Y218" s="284"/>
      <c r="Z218" s="284"/>
      <c r="AA218" s="284"/>
      <c r="AB218" s="284"/>
      <c r="AC218" s="284"/>
      <c r="AD218" s="284"/>
      <c r="AE218" s="284"/>
      <c r="AF218" s="284"/>
      <c r="AG218" s="285"/>
      <c r="AH218" s="358"/>
      <c r="AI218" s="359"/>
      <c r="AJ218" s="242"/>
      <c r="AK218" s="242"/>
      <c r="AL218" s="242"/>
      <c r="AM218" s="242"/>
      <c r="AN218" s="242"/>
      <c r="AO218" s="242"/>
      <c r="AP218" s="335"/>
      <c r="AQ218" s="335"/>
      <c r="AR218" s="335"/>
      <c r="AS218" s="335"/>
      <c r="AT218" s="335"/>
      <c r="AU218" s="335"/>
      <c r="AV218" s="242"/>
      <c r="AW218" s="242"/>
      <c r="AX218" s="242"/>
      <c r="AY218" s="242"/>
      <c r="AZ218" s="242"/>
      <c r="BA218" s="242"/>
      <c r="BB218" s="242"/>
      <c r="BC218" s="242"/>
      <c r="BD218" s="366"/>
      <c r="BE218" s="367"/>
      <c r="BF218" s="367"/>
      <c r="BG218" s="368"/>
    </row>
    <row r="219" spans="2:59" ht="6" customHeight="1">
      <c r="B219" s="334"/>
      <c r="C219" s="334"/>
      <c r="D219" s="334"/>
      <c r="E219" s="334"/>
      <c r="F219" s="286"/>
      <c r="G219" s="287"/>
      <c r="H219" s="292"/>
      <c r="I219" s="292"/>
      <c r="J219" s="292"/>
      <c r="K219" s="292"/>
      <c r="L219" s="292"/>
      <c r="M219" s="292"/>
      <c r="N219" s="292"/>
      <c r="O219" s="292"/>
      <c r="P219" s="286">
        <f>P51</f>
        <v>0</v>
      </c>
      <c r="Q219" s="287"/>
      <c r="R219" s="286">
        <f>R51</f>
        <v>0</v>
      </c>
      <c r="S219" s="287"/>
      <c r="T219" s="277">
        <f>T51</f>
        <v>0</v>
      </c>
      <c r="U219" s="278"/>
      <c r="V219" s="278"/>
      <c r="W219" s="278"/>
      <c r="X219" s="278"/>
      <c r="Y219" s="278"/>
      <c r="Z219" s="278"/>
      <c r="AA219" s="278"/>
      <c r="AB219" s="278"/>
      <c r="AC219" s="278"/>
      <c r="AD219" s="278"/>
      <c r="AE219" s="278"/>
      <c r="AF219" s="278"/>
      <c r="AG219" s="279"/>
      <c r="AH219" s="354">
        <f>AH51</f>
        <v>0</v>
      </c>
      <c r="AI219" s="355"/>
      <c r="AJ219" s="242">
        <f>AJ51</f>
        <v>0</v>
      </c>
      <c r="AK219" s="242"/>
      <c r="AL219" s="242"/>
      <c r="AM219" s="242"/>
      <c r="AN219" s="242"/>
      <c r="AO219" s="242"/>
      <c r="AP219" s="335">
        <f>AP51</f>
        <v>0</v>
      </c>
      <c r="AQ219" s="335"/>
      <c r="AR219" s="335"/>
      <c r="AS219" s="335"/>
      <c r="AT219" s="335"/>
      <c r="AU219" s="335"/>
      <c r="AV219" s="242">
        <f>AV51</f>
        <v>0</v>
      </c>
      <c r="AW219" s="242"/>
      <c r="AX219" s="242"/>
      <c r="AY219" s="242"/>
      <c r="AZ219" s="242"/>
      <c r="BA219" s="242"/>
      <c r="BB219" s="242"/>
      <c r="BC219" s="242"/>
      <c r="BD219" s="360">
        <f>BD51</f>
        <v>0</v>
      </c>
      <c r="BE219" s="361"/>
      <c r="BF219" s="361"/>
      <c r="BG219" s="362"/>
    </row>
    <row r="220" spans="2:59" ht="6" customHeight="1">
      <c r="B220" s="334"/>
      <c r="C220" s="334"/>
      <c r="D220" s="334"/>
      <c r="E220" s="334"/>
      <c r="F220" s="288"/>
      <c r="G220" s="289"/>
      <c r="H220" s="292"/>
      <c r="I220" s="292"/>
      <c r="J220" s="292"/>
      <c r="K220" s="292"/>
      <c r="L220" s="292"/>
      <c r="M220" s="292"/>
      <c r="N220" s="292"/>
      <c r="O220" s="292"/>
      <c r="P220" s="288"/>
      <c r="Q220" s="289"/>
      <c r="R220" s="288"/>
      <c r="S220" s="289"/>
      <c r="T220" s="280"/>
      <c r="U220" s="281"/>
      <c r="V220" s="281"/>
      <c r="W220" s="281"/>
      <c r="X220" s="281"/>
      <c r="Y220" s="281"/>
      <c r="Z220" s="281"/>
      <c r="AA220" s="281"/>
      <c r="AB220" s="281"/>
      <c r="AC220" s="281"/>
      <c r="AD220" s="281"/>
      <c r="AE220" s="281"/>
      <c r="AF220" s="281"/>
      <c r="AG220" s="282"/>
      <c r="AH220" s="356"/>
      <c r="AI220" s="357"/>
      <c r="AJ220" s="242"/>
      <c r="AK220" s="242"/>
      <c r="AL220" s="242"/>
      <c r="AM220" s="242"/>
      <c r="AN220" s="242"/>
      <c r="AO220" s="242"/>
      <c r="AP220" s="335"/>
      <c r="AQ220" s="335"/>
      <c r="AR220" s="335"/>
      <c r="AS220" s="335"/>
      <c r="AT220" s="335"/>
      <c r="AU220" s="335"/>
      <c r="AV220" s="242"/>
      <c r="AW220" s="242"/>
      <c r="AX220" s="242"/>
      <c r="AY220" s="242"/>
      <c r="AZ220" s="242"/>
      <c r="BA220" s="242"/>
      <c r="BB220" s="242"/>
      <c r="BC220" s="242"/>
      <c r="BD220" s="363"/>
      <c r="BE220" s="364"/>
      <c r="BF220" s="364"/>
      <c r="BG220" s="365"/>
    </row>
    <row r="221" spans="2:59" ht="12" customHeight="1">
      <c r="B221" s="334"/>
      <c r="C221" s="334"/>
      <c r="D221" s="334"/>
      <c r="E221" s="334"/>
      <c r="F221" s="290"/>
      <c r="G221" s="291"/>
      <c r="H221" s="292"/>
      <c r="I221" s="292"/>
      <c r="J221" s="292"/>
      <c r="K221" s="292"/>
      <c r="L221" s="292"/>
      <c r="M221" s="292"/>
      <c r="N221" s="292"/>
      <c r="O221" s="292"/>
      <c r="P221" s="290"/>
      <c r="Q221" s="291"/>
      <c r="R221" s="290"/>
      <c r="S221" s="291"/>
      <c r="T221" s="283"/>
      <c r="U221" s="284"/>
      <c r="V221" s="284"/>
      <c r="W221" s="284"/>
      <c r="X221" s="284"/>
      <c r="Y221" s="284"/>
      <c r="Z221" s="284"/>
      <c r="AA221" s="284"/>
      <c r="AB221" s="284"/>
      <c r="AC221" s="284"/>
      <c r="AD221" s="284"/>
      <c r="AE221" s="284"/>
      <c r="AF221" s="284"/>
      <c r="AG221" s="285"/>
      <c r="AH221" s="358"/>
      <c r="AI221" s="359"/>
      <c r="AJ221" s="242"/>
      <c r="AK221" s="242"/>
      <c r="AL221" s="242"/>
      <c r="AM221" s="242"/>
      <c r="AN221" s="242"/>
      <c r="AO221" s="242"/>
      <c r="AP221" s="335"/>
      <c r="AQ221" s="335"/>
      <c r="AR221" s="335"/>
      <c r="AS221" s="335"/>
      <c r="AT221" s="335"/>
      <c r="AU221" s="335"/>
      <c r="AV221" s="242"/>
      <c r="AW221" s="242"/>
      <c r="AX221" s="242"/>
      <c r="AY221" s="242"/>
      <c r="AZ221" s="242"/>
      <c r="BA221" s="242"/>
      <c r="BB221" s="242"/>
      <c r="BC221" s="242"/>
      <c r="BD221" s="366"/>
      <c r="BE221" s="367"/>
      <c r="BF221" s="367"/>
      <c r="BG221" s="368"/>
    </row>
    <row r="222" spans="2:59" ht="6" customHeight="1">
      <c r="B222" s="334"/>
      <c r="C222" s="334"/>
      <c r="D222" s="334"/>
      <c r="E222" s="334"/>
      <c r="F222" s="286"/>
      <c r="G222" s="287"/>
      <c r="H222" s="292"/>
      <c r="I222" s="292"/>
      <c r="J222" s="292"/>
      <c r="K222" s="292"/>
      <c r="L222" s="292"/>
      <c r="M222" s="292"/>
      <c r="N222" s="292"/>
      <c r="O222" s="292"/>
      <c r="P222" s="286">
        <f>P54</f>
        <v>0</v>
      </c>
      <c r="Q222" s="287"/>
      <c r="R222" s="286">
        <f>R54</f>
        <v>0</v>
      </c>
      <c r="S222" s="287"/>
      <c r="T222" s="277">
        <f>T54</f>
        <v>0</v>
      </c>
      <c r="U222" s="278"/>
      <c r="V222" s="278"/>
      <c r="W222" s="278"/>
      <c r="X222" s="278"/>
      <c r="Y222" s="278"/>
      <c r="Z222" s="278"/>
      <c r="AA222" s="278"/>
      <c r="AB222" s="278"/>
      <c r="AC222" s="278"/>
      <c r="AD222" s="278"/>
      <c r="AE222" s="278"/>
      <c r="AF222" s="278"/>
      <c r="AG222" s="279"/>
      <c r="AH222" s="354">
        <f>AH54</f>
        <v>0</v>
      </c>
      <c r="AI222" s="355"/>
      <c r="AJ222" s="242">
        <f>AJ54</f>
        <v>0</v>
      </c>
      <c r="AK222" s="242"/>
      <c r="AL222" s="242"/>
      <c r="AM222" s="242"/>
      <c r="AN222" s="242"/>
      <c r="AO222" s="242"/>
      <c r="AP222" s="335">
        <f>AP54</f>
        <v>0</v>
      </c>
      <c r="AQ222" s="335"/>
      <c r="AR222" s="335"/>
      <c r="AS222" s="335"/>
      <c r="AT222" s="335"/>
      <c r="AU222" s="335"/>
      <c r="AV222" s="242">
        <f>AV54</f>
        <v>0</v>
      </c>
      <c r="AW222" s="242"/>
      <c r="AX222" s="242"/>
      <c r="AY222" s="242"/>
      <c r="AZ222" s="242"/>
      <c r="BA222" s="242"/>
      <c r="BB222" s="242"/>
      <c r="BC222" s="242"/>
      <c r="BD222" s="360">
        <f>BD54</f>
        <v>0</v>
      </c>
      <c r="BE222" s="361"/>
      <c r="BF222" s="361"/>
      <c r="BG222" s="362"/>
    </row>
    <row r="223" spans="2:59" ht="6" customHeight="1">
      <c r="B223" s="334"/>
      <c r="C223" s="334"/>
      <c r="D223" s="334"/>
      <c r="E223" s="334"/>
      <c r="F223" s="288"/>
      <c r="G223" s="289"/>
      <c r="H223" s="292"/>
      <c r="I223" s="292"/>
      <c r="J223" s="292"/>
      <c r="K223" s="292"/>
      <c r="L223" s="292"/>
      <c r="M223" s="292"/>
      <c r="N223" s="292"/>
      <c r="O223" s="292"/>
      <c r="P223" s="288"/>
      <c r="Q223" s="289"/>
      <c r="R223" s="288"/>
      <c r="S223" s="289"/>
      <c r="T223" s="280"/>
      <c r="U223" s="281"/>
      <c r="V223" s="281"/>
      <c r="W223" s="281"/>
      <c r="X223" s="281"/>
      <c r="Y223" s="281"/>
      <c r="Z223" s="281"/>
      <c r="AA223" s="281"/>
      <c r="AB223" s="281"/>
      <c r="AC223" s="281"/>
      <c r="AD223" s="281"/>
      <c r="AE223" s="281"/>
      <c r="AF223" s="281"/>
      <c r="AG223" s="282"/>
      <c r="AH223" s="356"/>
      <c r="AI223" s="357"/>
      <c r="AJ223" s="242"/>
      <c r="AK223" s="242"/>
      <c r="AL223" s="242"/>
      <c r="AM223" s="242"/>
      <c r="AN223" s="242"/>
      <c r="AO223" s="242"/>
      <c r="AP223" s="335"/>
      <c r="AQ223" s="335"/>
      <c r="AR223" s="335"/>
      <c r="AS223" s="335"/>
      <c r="AT223" s="335"/>
      <c r="AU223" s="335"/>
      <c r="AV223" s="242"/>
      <c r="AW223" s="242"/>
      <c r="AX223" s="242"/>
      <c r="AY223" s="242"/>
      <c r="AZ223" s="242"/>
      <c r="BA223" s="242"/>
      <c r="BB223" s="242"/>
      <c r="BC223" s="242"/>
      <c r="BD223" s="363"/>
      <c r="BE223" s="364"/>
      <c r="BF223" s="364"/>
      <c r="BG223" s="365"/>
    </row>
    <row r="224" spans="2:59" ht="12" customHeight="1">
      <c r="B224" s="334"/>
      <c r="C224" s="334"/>
      <c r="D224" s="334"/>
      <c r="E224" s="334"/>
      <c r="F224" s="290"/>
      <c r="G224" s="291"/>
      <c r="H224" s="292"/>
      <c r="I224" s="292"/>
      <c r="J224" s="292"/>
      <c r="K224" s="292"/>
      <c r="L224" s="292"/>
      <c r="M224" s="292"/>
      <c r="N224" s="292"/>
      <c r="O224" s="292"/>
      <c r="P224" s="290"/>
      <c r="Q224" s="291"/>
      <c r="R224" s="290"/>
      <c r="S224" s="291"/>
      <c r="T224" s="283"/>
      <c r="U224" s="284"/>
      <c r="V224" s="284"/>
      <c r="W224" s="284"/>
      <c r="X224" s="284"/>
      <c r="Y224" s="284"/>
      <c r="Z224" s="284"/>
      <c r="AA224" s="284"/>
      <c r="AB224" s="284"/>
      <c r="AC224" s="284"/>
      <c r="AD224" s="284"/>
      <c r="AE224" s="284"/>
      <c r="AF224" s="284"/>
      <c r="AG224" s="285"/>
      <c r="AH224" s="358"/>
      <c r="AI224" s="359"/>
      <c r="AJ224" s="242"/>
      <c r="AK224" s="242"/>
      <c r="AL224" s="242"/>
      <c r="AM224" s="242"/>
      <c r="AN224" s="242"/>
      <c r="AO224" s="242"/>
      <c r="AP224" s="335"/>
      <c r="AQ224" s="335"/>
      <c r="AR224" s="335"/>
      <c r="AS224" s="335"/>
      <c r="AT224" s="335"/>
      <c r="AU224" s="335"/>
      <c r="AV224" s="242"/>
      <c r="AW224" s="242"/>
      <c r="AX224" s="242"/>
      <c r="AY224" s="242"/>
      <c r="AZ224" s="242"/>
      <c r="BA224" s="242"/>
      <c r="BB224" s="242"/>
      <c r="BC224" s="242"/>
      <c r="BD224" s="366"/>
      <c r="BE224" s="367"/>
      <c r="BF224" s="367"/>
      <c r="BG224" s="368"/>
    </row>
    <row r="225" spans="2:70" ht="6" customHeight="1">
      <c r="B225" s="334"/>
      <c r="C225" s="334"/>
      <c r="D225" s="334"/>
      <c r="E225" s="334"/>
      <c r="F225" s="286"/>
      <c r="G225" s="287"/>
      <c r="H225" s="292"/>
      <c r="I225" s="292"/>
      <c r="J225" s="292"/>
      <c r="K225" s="292"/>
      <c r="L225" s="292"/>
      <c r="M225" s="292"/>
      <c r="N225" s="292"/>
      <c r="O225" s="292"/>
      <c r="P225" s="286">
        <f>P57</f>
        <v>0</v>
      </c>
      <c r="Q225" s="287"/>
      <c r="R225" s="286">
        <f>R57</f>
        <v>0</v>
      </c>
      <c r="S225" s="287"/>
      <c r="T225" s="277">
        <f>T57</f>
        <v>0</v>
      </c>
      <c r="U225" s="278"/>
      <c r="V225" s="278"/>
      <c r="W225" s="278"/>
      <c r="X225" s="278"/>
      <c r="Y225" s="278"/>
      <c r="Z225" s="278"/>
      <c r="AA225" s="278"/>
      <c r="AB225" s="278"/>
      <c r="AC225" s="278"/>
      <c r="AD225" s="278"/>
      <c r="AE225" s="278"/>
      <c r="AF225" s="278"/>
      <c r="AG225" s="279"/>
      <c r="AH225" s="354">
        <f>AH57</f>
        <v>0</v>
      </c>
      <c r="AI225" s="355"/>
      <c r="AJ225" s="242">
        <f>AJ57</f>
        <v>0</v>
      </c>
      <c r="AK225" s="242"/>
      <c r="AL225" s="242"/>
      <c r="AM225" s="242"/>
      <c r="AN225" s="242"/>
      <c r="AO225" s="242"/>
      <c r="AP225" s="335">
        <f>AP57</f>
        <v>0</v>
      </c>
      <c r="AQ225" s="335"/>
      <c r="AR225" s="335"/>
      <c r="AS225" s="335"/>
      <c r="AT225" s="335"/>
      <c r="AU225" s="335"/>
      <c r="AV225" s="242">
        <f>AV57</f>
        <v>0</v>
      </c>
      <c r="AW225" s="242"/>
      <c r="AX225" s="242"/>
      <c r="AY225" s="242"/>
      <c r="AZ225" s="242"/>
      <c r="BA225" s="242"/>
      <c r="BB225" s="242"/>
      <c r="BC225" s="242"/>
      <c r="BD225" s="360">
        <f>BD57</f>
        <v>0</v>
      </c>
      <c r="BE225" s="361"/>
      <c r="BF225" s="361"/>
      <c r="BG225" s="362"/>
    </row>
    <row r="226" spans="2:70" ht="6" customHeight="1">
      <c r="B226" s="334"/>
      <c r="C226" s="334"/>
      <c r="D226" s="334"/>
      <c r="E226" s="334"/>
      <c r="F226" s="288"/>
      <c r="G226" s="289"/>
      <c r="H226" s="292"/>
      <c r="I226" s="292"/>
      <c r="J226" s="292"/>
      <c r="K226" s="292"/>
      <c r="L226" s="292"/>
      <c r="M226" s="292"/>
      <c r="N226" s="292"/>
      <c r="O226" s="292"/>
      <c r="P226" s="288"/>
      <c r="Q226" s="289"/>
      <c r="R226" s="288"/>
      <c r="S226" s="289"/>
      <c r="T226" s="280"/>
      <c r="U226" s="281"/>
      <c r="V226" s="281"/>
      <c r="W226" s="281"/>
      <c r="X226" s="281"/>
      <c r="Y226" s="281"/>
      <c r="Z226" s="281"/>
      <c r="AA226" s="281"/>
      <c r="AB226" s="281"/>
      <c r="AC226" s="281"/>
      <c r="AD226" s="281"/>
      <c r="AE226" s="281"/>
      <c r="AF226" s="281"/>
      <c r="AG226" s="282"/>
      <c r="AH226" s="356"/>
      <c r="AI226" s="357"/>
      <c r="AJ226" s="242"/>
      <c r="AK226" s="242"/>
      <c r="AL226" s="242"/>
      <c r="AM226" s="242"/>
      <c r="AN226" s="242"/>
      <c r="AO226" s="242"/>
      <c r="AP226" s="335"/>
      <c r="AQ226" s="335"/>
      <c r="AR226" s="335"/>
      <c r="AS226" s="335"/>
      <c r="AT226" s="335"/>
      <c r="AU226" s="335"/>
      <c r="AV226" s="242"/>
      <c r="AW226" s="242"/>
      <c r="AX226" s="242"/>
      <c r="AY226" s="242"/>
      <c r="AZ226" s="242"/>
      <c r="BA226" s="242"/>
      <c r="BB226" s="242"/>
      <c r="BC226" s="242"/>
      <c r="BD226" s="363"/>
      <c r="BE226" s="364"/>
      <c r="BF226" s="364"/>
      <c r="BG226" s="365"/>
    </row>
    <row r="227" spans="2:70" ht="12" customHeight="1">
      <c r="B227" s="334"/>
      <c r="C227" s="334"/>
      <c r="D227" s="334"/>
      <c r="E227" s="334"/>
      <c r="F227" s="290"/>
      <c r="G227" s="291"/>
      <c r="H227" s="292"/>
      <c r="I227" s="292"/>
      <c r="J227" s="292"/>
      <c r="K227" s="292"/>
      <c r="L227" s="292"/>
      <c r="M227" s="292"/>
      <c r="N227" s="292"/>
      <c r="O227" s="292"/>
      <c r="P227" s="290"/>
      <c r="Q227" s="291"/>
      <c r="R227" s="290"/>
      <c r="S227" s="291"/>
      <c r="T227" s="283"/>
      <c r="U227" s="284"/>
      <c r="V227" s="284"/>
      <c r="W227" s="284"/>
      <c r="X227" s="284"/>
      <c r="Y227" s="284"/>
      <c r="Z227" s="284"/>
      <c r="AA227" s="284"/>
      <c r="AB227" s="284"/>
      <c r="AC227" s="284"/>
      <c r="AD227" s="284"/>
      <c r="AE227" s="284"/>
      <c r="AF227" s="284"/>
      <c r="AG227" s="285"/>
      <c r="AH227" s="358"/>
      <c r="AI227" s="359"/>
      <c r="AJ227" s="242"/>
      <c r="AK227" s="242"/>
      <c r="AL227" s="242"/>
      <c r="AM227" s="242"/>
      <c r="AN227" s="242"/>
      <c r="AO227" s="242"/>
      <c r="AP227" s="335"/>
      <c r="AQ227" s="335"/>
      <c r="AR227" s="335"/>
      <c r="AS227" s="335"/>
      <c r="AT227" s="335"/>
      <c r="AU227" s="335"/>
      <c r="AV227" s="242"/>
      <c r="AW227" s="242"/>
      <c r="AX227" s="242"/>
      <c r="AY227" s="242"/>
      <c r="AZ227" s="242"/>
      <c r="BA227" s="242"/>
      <c r="BB227" s="242"/>
      <c r="BC227" s="242"/>
      <c r="BD227" s="366"/>
      <c r="BE227" s="367"/>
      <c r="BF227" s="367"/>
      <c r="BG227" s="368"/>
    </row>
    <row r="228" spans="2:70" ht="6" customHeight="1">
      <c r="B228" s="334"/>
      <c r="C228" s="334"/>
      <c r="D228" s="334"/>
      <c r="E228" s="334"/>
      <c r="F228" s="286"/>
      <c r="G228" s="287"/>
      <c r="H228" s="292"/>
      <c r="I228" s="292"/>
      <c r="J228" s="292"/>
      <c r="K228" s="292"/>
      <c r="L228" s="292"/>
      <c r="M228" s="292"/>
      <c r="N228" s="292"/>
      <c r="O228" s="292"/>
      <c r="P228" s="286">
        <f>P60</f>
        <v>0</v>
      </c>
      <c r="Q228" s="287"/>
      <c r="R228" s="286">
        <f>R60</f>
        <v>0</v>
      </c>
      <c r="S228" s="287"/>
      <c r="T228" s="277">
        <f>T60</f>
        <v>0</v>
      </c>
      <c r="U228" s="278"/>
      <c r="V228" s="278"/>
      <c r="W228" s="278"/>
      <c r="X228" s="278"/>
      <c r="Y228" s="278"/>
      <c r="Z228" s="278"/>
      <c r="AA228" s="278"/>
      <c r="AB228" s="278"/>
      <c r="AC228" s="278"/>
      <c r="AD228" s="278"/>
      <c r="AE228" s="278"/>
      <c r="AF228" s="278"/>
      <c r="AG228" s="279"/>
      <c r="AH228" s="354">
        <f>AH60</f>
        <v>0</v>
      </c>
      <c r="AI228" s="355"/>
      <c r="AJ228" s="242">
        <f>AJ60</f>
        <v>0</v>
      </c>
      <c r="AK228" s="242"/>
      <c r="AL228" s="242"/>
      <c r="AM228" s="242"/>
      <c r="AN228" s="242"/>
      <c r="AO228" s="242"/>
      <c r="AP228" s="335">
        <f>AP60</f>
        <v>0</v>
      </c>
      <c r="AQ228" s="335"/>
      <c r="AR228" s="335"/>
      <c r="AS228" s="335"/>
      <c r="AT228" s="335"/>
      <c r="AU228" s="335"/>
      <c r="AV228" s="242">
        <f>AV60</f>
        <v>0</v>
      </c>
      <c r="AW228" s="242"/>
      <c r="AX228" s="242"/>
      <c r="AY228" s="242"/>
      <c r="AZ228" s="242"/>
      <c r="BA228" s="242"/>
      <c r="BB228" s="242"/>
      <c r="BC228" s="242"/>
      <c r="BD228" s="360">
        <f>BD60</f>
        <v>0</v>
      </c>
      <c r="BE228" s="361"/>
      <c r="BF228" s="361"/>
      <c r="BG228" s="362"/>
    </row>
    <row r="229" spans="2:70" ht="6" customHeight="1">
      <c r="B229" s="334"/>
      <c r="C229" s="334"/>
      <c r="D229" s="334"/>
      <c r="E229" s="334"/>
      <c r="F229" s="288"/>
      <c r="G229" s="289"/>
      <c r="H229" s="292"/>
      <c r="I229" s="292"/>
      <c r="J229" s="292"/>
      <c r="K229" s="292"/>
      <c r="L229" s="292"/>
      <c r="M229" s="292"/>
      <c r="N229" s="292"/>
      <c r="O229" s="292"/>
      <c r="P229" s="288"/>
      <c r="Q229" s="289"/>
      <c r="R229" s="288"/>
      <c r="S229" s="289"/>
      <c r="T229" s="280"/>
      <c r="U229" s="281"/>
      <c r="V229" s="281"/>
      <c r="W229" s="281"/>
      <c r="X229" s="281"/>
      <c r="Y229" s="281"/>
      <c r="Z229" s="281"/>
      <c r="AA229" s="281"/>
      <c r="AB229" s="281"/>
      <c r="AC229" s="281"/>
      <c r="AD229" s="281"/>
      <c r="AE229" s="281"/>
      <c r="AF229" s="281"/>
      <c r="AG229" s="282"/>
      <c r="AH229" s="356"/>
      <c r="AI229" s="357"/>
      <c r="AJ229" s="242"/>
      <c r="AK229" s="242"/>
      <c r="AL229" s="242"/>
      <c r="AM229" s="242"/>
      <c r="AN229" s="242"/>
      <c r="AO229" s="242"/>
      <c r="AP229" s="335"/>
      <c r="AQ229" s="335"/>
      <c r="AR229" s="335"/>
      <c r="AS229" s="335"/>
      <c r="AT229" s="335"/>
      <c r="AU229" s="335"/>
      <c r="AV229" s="242"/>
      <c r="AW229" s="242"/>
      <c r="AX229" s="242"/>
      <c r="AY229" s="242"/>
      <c r="AZ229" s="242"/>
      <c r="BA229" s="242"/>
      <c r="BB229" s="242"/>
      <c r="BC229" s="242"/>
      <c r="BD229" s="363"/>
      <c r="BE229" s="364"/>
      <c r="BF229" s="364"/>
      <c r="BG229" s="365"/>
    </row>
    <row r="230" spans="2:70" ht="12" customHeight="1">
      <c r="B230" s="334"/>
      <c r="C230" s="334"/>
      <c r="D230" s="334"/>
      <c r="E230" s="334"/>
      <c r="F230" s="290"/>
      <c r="G230" s="291"/>
      <c r="H230" s="292"/>
      <c r="I230" s="292"/>
      <c r="J230" s="292"/>
      <c r="K230" s="292"/>
      <c r="L230" s="292"/>
      <c r="M230" s="292"/>
      <c r="N230" s="292"/>
      <c r="O230" s="292"/>
      <c r="P230" s="290"/>
      <c r="Q230" s="291"/>
      <c r="R230" s="290"/>
      <c r="S230" s="291"/>
      <c r="T230" s="283"/>
      <c r="U230" s="284"/>
      <c r="V230" s="284"/>
      <c r="W230" s="284"/>
      <c r="X230" s="284"/>
      <c r="Y230" s="284"/>
      <c r="Z230" s="284"/>
      <c r="AA230" s="284"/>
      <c r="AB230" s="284"/>
      <c r="AC230" s="284"/>
      <c r="AD230" s="284"/>
      <c r="AE230" s="284"/>
      <c r="AF230" s="284"/>
      <c r="AG230" s="285"/>
      <c r="AH230" s="358"/>
      <c r="AI230" s="359"/>
      <c r="AJ230" s="242"/>
      <c r="AK230" s="242"/>
      <c r="AL230" s="242"/>
      <c r="AM230" s="242"/>
      <c r="AN230" s="242"/>
      <c r="AO230" s="242"/>
      <c r="AP230" s="335"/>
      <c r="AQ230" s="335"/>
      <c r="AR230" s="335"/>
      <c r="AS230" s="335"/>
      <c r="AT230" s="335"/>
      <c r="AU230" s="335"/>
      <c r="AV230" s="242"/>
      <c r="AW230" s="242"/>
      <c r="AX230" s="242"/>
      <c r="AY230" s="242"/>
      <c r="AZ230" s="242"/>
      <c r="BA230" s="242"/>
      <c r="BB230" s="242"/>
      <c r="BC230" s="242"/>
      <c r="BD230" s="366"/>
      <c r="BE230" s="367"/>
      <c r="BF230" s="367"/>
      <c r="BG230" s="368"/>
    </row>
    <row r="231" spans="2:70" ht="24" customHeight="1">
      <c r="B231" s="372" t="str">
        <f>P63</f>
        <v>(Ⅰ+(Ⅱ-1)+(Ⅱ-2))税抜き　　　　合      計</v>
      </c>
      <c r="C231" s="373"/>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73"/>
      <c r="AE231" s="373"/>
      <c r="AF231" s="373"/>
      <c r="AG231" s="373"/>
      <c r="AH231" s="373"/>
      <c r="AI231" s="373"/>
      <c r="AJ231" s="373"/>
      <c r="AK231" s="373"/>
      <c r="AL231" s="373"/>
      <c r="AM231" s="373"/>
      <c r="AN231" s="373"/>
      <c r="AO231" s="373"/>
      <c r="AP231" s="373"/>
      <c r="AQ231" s="373"/>
      <c r="AR231" s="373"/>
      <c r="AS231" s="373"/>
      <c r="AT231" s="373"/>
      <c r="AU231" s="374"/>
      <c r="AV231" s="375">
        <f>AV63</f>
        <v>433944</v>
      </c>
      <c r="AW231" s="376"/>
      <c r="AX231" s="376"/>
      <c r="AY231" s="376"/>
      <c r="AZ231" s="376"/>
      <c r="BA231" s="376"/>
      <c r="BB231" s="376"/>
      <c r="BC231" s="377"/>
      <c r="BD231" s="91"/>
      <c r="BE231" s="91"/>
      <c r="BF231" s="91"/>
      <c r="BG231" s="91"/>
    </row>
    <row r="232" spans="2:70" ht="12" customHeight="1">
      <c r="B232" s="344" t="str">
        <f>P64</f>
        <v>消費税額（10%）</v>
      </c>
      <c r="C232" s="345"/>
      <c r="D232" s="345"/>
      <c r="E232" s="345"/>
      <c r="F232" s="345"/>
      <c r="G232" s="345"/>
      <c r="H232" s="345"/>
      <c r="I232" s="345"/>
      <c r="J232" s="345"/>
      <c r="K232" s="345"/>
      <c r="L232" s="345"/>
      <c r="M232" s="345"/>
      <c r="N232" s="345"/>
      <c r="O232" s="345"/>
      <c r="P232" s="345"/>
      <c r="Q232" s="345"/>
      <c r="R232" s="345"/>
      <c r="S232" s="345"/>
      <c r="T232" s="345"/>
      <c r="U232" s="345"/>
      <c r="V232" s="345"/>
      <c r="W232" s="345"/>
      <c r="X232" s="345"/>
      <c r="Y232" s="345"/>
      <c r="Z232" s="345"/>
      <c r="AA232" s="345"/>
      <c r="AB232" s="345"/>
      <c r="AC232" s="345"/>
      <c r="AD232" s="345"/>
      <c r="AE232" s="345"/>
      <c r="AF232" s="345"/>
      <c r="AG232" s="345"/>
      <c r="AH232" s="345"/>
      <c r="AI232" s="345"/>
      <c r="AJ232" s="345"/>
      <c r="AK232" s="345"/>
      <c r="AL232" s="345"/>
      <c r="AM232" s="345"/>
      <c r="AN232" s="345"/>
      <c r="AO232" s="345"/>
      <c r="AP232" s="345"/>
      <c r="AQ232" s="345"/>
      <c r="AR232" s="345"/>
      <c r="AS232" s="345"/>
      <c r="AT232" s="345"/>
      <c r="AU232" s="346"/>
      <c r="AV232" s="375">
        <f>AV64</f>
        <v>43394</v>
      </c>
      <c r="AW232" s="376"/>
      <c r="AX232" s="376"/>
      <c r="AY232" s="376"/>
      <c r="AZ232" s="376"/>
      <c r="BA232" s="376"/>
      <c r="BB232" s="376"/>
      <c r="BC232" s="377"/>
      <c r="BD232" s="92"/>
      <c r="BE232" s="92"/>
      <c r="BF232" s="92"/>
      <c r="BG232" s="92"/>
    </row>
    <row r="233" spans="2:70" ht="12" customHeight="1">
      <c r="B233" s="347"/>
      <c r="C233" s="348"/>
      <c r="D233" s="348"/>
      <c r="E233" s="348"/>
      <c r="F233" s="348"/>
      <c r="G233" s="348"/>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8"/>
      <c r="AD233" s="348"/>
      <c r="AE233" s="348"/>
      <c r="AF233" s="348"/>
      <c r="AG233" s="348"/>
      <c r="AH233" s="348"/>
      <c r="AI233" s="348"/>
      <c r="AJ233" s="348"/>
      <c r="AK233" s="348"/>
      <c r="AL233" s="348"/>
      <c r="AM233" s="348"/>
      <c r="AN233" s="348"/>
      <c r="AO233" s="348"/>
      <c r="AP233" s="348"/>
      <c r="AQ233" s="348"/>
      <c r="AR233" s="348"/>
      <c r="AS233" s="348"/>
      <c r="AT233" s="348"/>
      <c r="AU233" s="349"/>
      <c r="AV233" s="378"/>
      <c r="AW233" s="379"/>
      <c r="AX233" s="379"/>
      <c r="AY233" s="379"/>
      <c r="AZ233" s="379"/>
      <c r="BA233" s="379"/>
      <c r="BB233" s="379"/>
      <c r="BC233" s="380"/>
      <c r="BD233" s="92"/>
      <c r="BE233" s="92"/>
      <c r="BF233" s="92"/>
      <c r="BG233" s="92"/>
    </row>
    <row r="234" spans="2:70" ht="18" customHeight="1">
      <c r="AK234" s="479" t="s">
        <v>214</v>
      </c>
      <c r="AL234" s="479"/>
      <c r="AM234" s="479"/>
      <c r="AN234" s="479"/>
      <c r="AO234" s="479"/>
      <c r="AP234" s="479"/>
      <c r="AQ234" s="479"/>
      <c r="AR234" s="479"/>
      <c r="AS234" s="479"/>
      <c r="AT234" s="479"/>
      <c r="AU234" s="479"/>
      <c r="AV234" s="488">
        <f>AV152</f>
        <v>433944</v>
      </c>
      <c r="AW234" s="488"/>
      <c r="AX234" s="488"/>
      <c r="AY234" s="488"/>
      <c r="AZ234" s="488"/>
      <c r="BA234" s="488"/>
      <c r="BB234" s="488"/>
      <c r="BC234" s="488"/>
      <c r="BD234" s="87" t="s">
        <v>109</v>
      </c>
    </row>
    <row r="235" spans="2:70" ht="21" customHeight="1">
      <c r="B235" s="385" t="s">
        <v>140</v>
      </c>
      <c r="C235" s="386"/>
      <c r="D235" s="386"/>
      <c r="E235" s="386"/>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c r="AS235" s="386"/>
      <c r="AT235" s="386"/>
      <c r="AU235" s="386"/>
      <c r="AV235" s="386"/>
      <c r="AW235" s="386"/>
      <c r="AX235" s="386"/>
      <c r="AY235" s="386"/>
      <c r="AZ235" s="386"/>
      <c r="BA235" s="386"/>
      <c r="BB235" s="386"/>
      <c r="BC235" s="386"/>
      <c r="BD235" s="386"/>
      <c r="BE235" s="386"/>
      <c r="BF235" s="386"/>
      <c r="BG235" s="386"/>
      <c r="BH235" s="387"/>
      <c r="BP235" s="39"/>
      <c r="BQ235" s="39"/>
    </row>
    <row r="236" spans="2:70" ht="15" customHeight="1">
      <c r="B236" s="370" t="s">
        <v>116</v>
      </c>
      <c r="C236" s="371"/>
      <c r="D236" s="371"/>
      <c r="E236" s="371"/>
      <c r="F236" s="371"/>
      <c r="G236" s="371"/>
      <c r="H236" s="371"/>
      <c r="I236" s="371"/>
      <c r="J236" s="371"/>
      <c r="K236" s="371"/>
      <c r="L236" s="371"/>
      <c r="M236" s="371"/>
      <c r="N236" s="371"/>
      <c r="O236" s="371"/>
      <c r="P236" s="371"/>
      <c r="Q236" s="371"/>
      <c r="R236" s="371"/>
      <c r="S236" s="371"/>
      <c r="T236" s="371"/>
      <c r="U236" s="371"/>
      <c r="V236" s="371"/>
      <c r="W236" s="123"/>
      <c r="X236" s="123"/>
      <c r="Y236" s="123"/>
      <c r="Z236" s="123"/>
      <c r="AA236" s="123"/>
      <c r="AB236" s="124"/>
      <c r="AC236" s="124"/>
      <c r="AD236" s="124"/>
      <c r="AE236" s="125"/>
      <c r="AF236" s="121" t="s">
        <v>199</v>
      </c>
      <c r="AG236" s="121"/>
      <c r="AH236" s="121"/>
      <c r="AI236" s="121"/>
      <c r="AJ236" s="121"/>
      <c r="AK236" s="121"/>
      <c r="AL236" s="121"/>
      <c r="AM236" s="127"/>
      <c r="AN236" s="127"/>
      <c r="AO236" s="123"/>
      <c r="AP236" s="123"/>
      <c r="AQ236" s="123"/>
      <c r="AR236" s="121"/>
      <c r="AS236" s="119" t="s">
        <v>118</v>
      </c>
      <c r="AT236" s="119"/>
      <c r="AU236" s="119"/>
      <c r="AV236" s="388">
        <f>AV68</f>
        <v>90</v>
      </c>
      <c r="AW236" s="388"/>
      <c r="AX236" s="388"/>
      <c r="AY236" s="388"/>
      <c r="AZ236" s="388"/>
      <c r="BA236" s="123" t="s">
        <v>119</v>
      </c>
      <c r="BB236" s="123"/>
      <c r="BC236" s="123"/>
      <c r="BD236" s="123"/>
      <c r="BE236" s="123"/>
      <c r="BF236" s="123"/>
      <c r="BG236" s="119"/>
      <c r="BH236" s="120"/>
      <c r="BP236" s="39"/>
      <c r="BQ236" s="39"/>
    </row>
    <row r="237" spans="2:70" ht="15" customHeight="1">
      <c r="B237" s="342">
        <f>B69</f>
        <v>0.7</v>
      </c>
      <c r="C237" s="343"/>
      <c r="D237" s="343"/>
      <c r="E237" s="343"/>
      <c r="F237" s="343"/>
      <c r="G237" s="130">
        <f>M190-AB237</f>
        <v>0</v>
      </c>
      <c r="H237" s="130"/>
      <c r="I237" s="130"/>
      <c r="J237" s="130"/>
      <c r="K237" s="130"/>
      <c r="L237" s="381">
        <f>L69</f>
        <v>334338</v>
      </c>
      <c r="M237" s="382"/>
      <c r="N237" s="382"/>
      <c r="O237" s="382"/>
      <c r="P237" s="382"/>
      <c r="Q237" s="382"/>
      <c r="R237" s="382"/>
      <c r="S237" s="382"/>
      <c r="T237" s="382"/>
      <c r="U237" s="382"/>
      <c r="V237" s="382"/>
      <c r="W237" s="382"/>
      <c r="X237" s="382"/>
      <c r="Y237" s="382"/>
      <c r="Z237" s="382"/>
      <c r="AA237" s="382"/>
      <c r="AB237" s="382"/>
      <c r="AC237" s="53"/>
      <c r="AD237" s="51" t="s">
        <v>4</v>
      </c>
      <c r="AE237" s="126"/>
      <c r="AF237" s="383">
        <f>AF69</f>
        <v>0.3</v>
      </c>
      <c r="AG237" s="383"/>
      <c r="AH237" s="383"/>
      <c r="AI237" s="383"/>
      <c r="AJ237" s="129"/>
      <c r="AK237" s="117">
        <f>IF(AF237=100%,X190,ROUND(X190*AF237,-3))</f>
        <v>0</v>
      </c>
      <c r="AL237" s="117"/>
      <c r="AM237" s="52"/>
      <c r="AN237" s="52"/>
      <c r="AO237" s="384">
        <f>AO155</f>
        <v>143000</v>
      </c>
      <c r="AP237" s="384"/>
      <c r="AQ237" s="384"/>
      <c r="AR237" s="384"/>
      <c r="AS237" s="384"/>
      <c r="AT237" s="384"/>
      <c r="AU237" s="384"/>
      <c r="AV237" s="384"/>
      <c r="AW237" s="384"/>
      <c r="AX237" s="384"/>
      <c r="AY237" s="384"/>
      <c r="AZ237" s="384"/>
      <c r="BA237" s="384"/>
      <c r="BB237" s="384"/>
      <c r="BC237" s="384"/>
      <c r="BD237" s="384"/>
      <c r="BE237" s="53"/>
      <c r="BF237" s="53" t="s">
        <v>4</v>
      </c>
      <c r="BG237" s="118"/>
      <c r="BH237" s="128"/>
    </row>
    <row r="238" spans="2:70">
      <c r="B238" s="40"/>
      <c r="C238" s="41"/>
      <c r="D238" s="41"/>
      <c r="E238" s="41"/>
      <c r="AX238" s="34"/>
      <c r="AY238" s="34"/>
      <c r="AZ238" s="34"/>
      <c r="BA238" s="34"/>
      <c r="BB238" s="34"/>
      <c r="BC238" s="34"/>
      <c r="BD238" s="34"/>
      <c r="BE238" s="34"/>
      <c r="BF238" s="34"/>
      <c r="BG238" s="34"/>
      <c r="BP238" s="40"/>
      <c r="BQ238" s="40"/>
      <c r="BR238" s="40"/>
    </row>
    <row r="239" spans="2:70">
      <c r="B239" s="40"/>
      <c r="C239" s="41"/>
      <c r="D239" s="41"/>
      <c r="E239" s="41"/>
      <c r="AX239" s="34"/>
      <c r="AY239" s="34"/>
      <c r="AZ239" s="34"/>
      <c r="BA239" s="34"/>
      <c r="BB239" s="34"/>
      <c r="BC239" s="34"/>
      <c r="BD239" s="34"/>
      <c r="BE239" s="34"/>
      <c r="BF239" s="34"/>
      <c r="BG239" s="34"/>
      <c r="BP239" s="40"/>
      <c r="BQ239" s="40"/>
      <c r="BR239" s="40"/>
    </row>
    <row r="240" spans="2:70" ht="6" customHeight="1">
      <c r="B240" s="40"/>
      <c r="C240" s="40"/>
      <c r="D240" s="40"/>
      <c r="E240" s="40"/>
      <c r="AX240" s="34"/>
      <c r="AY240" s="34"/>
      <c r="AZ240" s="34"/>
      <c r="BA240" s="34"/>
      <c r="BB240" s="34"/>
      <c r="BC240" s="34"/>
      <c r="BD240" s="34"/>
      <c r="BE240" s="34"/>
      <c r="BF240" s="34"/>
      <c r="BG240" s="34"/>
      <c r="BP240" s="40"/>
      <c r="BQ240" s="40"/>
      <c r="BR240" s="40"/>
    </row>
    <row r="241" spans="2:70">
      <c r="B241" s="40"/>
      <c r="C241" s="40"/>
      <c r="D241" s="40"/>
      <c r="E241" s="40"/>
      <c r="AX241" s="34"/>
      <c r="AY241" s="34"/>
      <c r="AZ241" s="34"/>
      <c r="BA241" s="34"/>
      <c r="BB241" s="34"/>
      <c r="BC241" s="34"/>
      <c r="BD241" s="34"/>
      <c r="BE241" s="34"/>
      <c r="BF241" s="34"/>
      <c r="BG241" s="34"/>
      <c r="BP241" s="40"/>
      <c r="BQ241" s="40"/>
      <c r="BR241" s="40"/>
    </row>
    <row r="242" spans="2:70">
      <c r="B242" s="40"/>
      <c r="C242" s="41"/>
      <c r="D242" s="41"/>
      <c r="E242" s="41"/>
      <c r="AX242" s="34"/>
      <c r="AY242" s="34"/>
      <c r="AZ242" s="34"/>
      <c r="BA242" s="34"/>
      <c r="BB242" s="34"/>
      <c r="BC242" s="34"/>
      <c r="BD242" s="34"/>
      <c r="BE242" s="34"/>
      <c r="BF242" s="34"/>
      <c r="BG242" s="34"/>
      <c r="BP242" s="40"/>
      <c r="BQ242" s="40"/>
      <c r="BR242" s="40"/>
    </row>
    <row r="243" spans="2:70">
      <c r="B243" s="40"/>
      <c r="C243" s="41"/>
      <c r="D243" s="41"/>
      <c r="E243" s="41"/>
      <c r="AX243" s="34"/>
      <c r="AY243" s="34"/>
      <c r="AZ243" s="34"/>
      <c r="BA243" s="34"/>
      <c r="BB243" s="34"/>
      <c r="BC243" s="34"/>
      <c r="BD243" s="34"/>
      <c r="BE243" s="34"/>
      <c r="BF243" s="34"/>
      <c r="BG243" s="34"/>
      <c r="BP243" s="40"/>
      <c r="BQ243" s="40"/>
      <c r="BR243" s="40"/>
    </row>
    <row r="244" spans="2:70">
      <c r="B244" s="40"/>
      <c r="C244" s="41"/>
      <c r="D244" s="41"/>
      <c r="E244" s="41"/>
      <c r="AX244" s="34"/>
      <c r="AY244" s="34"/>
      <c r="AZ244" s="34"/>
      <c r="BA244" s="34"/>
      <c r="BB244" s="34"/>
      <c r="BC244" s="34"/>
      <c r="BD244" s="34"/>
      <c r="BE244" s="34"/>
      <c r="BF244" s="34"/>
      <c r="BG244" s="34"/>
      <c r="BP244" s="40"/>
      <c r="BQ244" s="40"/>
      <c r="BR244" s="40"/>
    </row>
    <row r="245" spans="2:70">
      <c r="B245" s="40"/>
      <c r="C245" s="41"/>
      <c r="D245" s="41"/>
      <c r="E245" s="41"/>
      <c r="AX245" s="34"/>
      <c r="AY245" s="34"/>
      <c r="AZ245" s="34"/>
      <c r="BA245" s="34"/>
      <c r="BB245" s="34"/>
      <c r="BC245" s="34"/>
      <c r="BD245" s="34"/>
      <c r="BE245" s="34"/>
      <c r="BF245" s="34"/>
      <c r="BG245" s="34"/>
      <c r="BP245" s="40"/>
      <c r="BQ245" s="40"/>
      <c r="BR245" s="40"/>
    </row>
    <row r="246" spans="2:70">
      <c r="B246" s="40"/>
      <c r="C246" s="40"/>
      <c r="D246" s="40"/>
      <c r="E246" s="40"/>
      <c r="AX246" s="34"/>
      <c r="AY246" s="34"/>
      <c r="AZ246" s="34"/>
      <c r="BA246" s="34"/>
      <c r="BB246" s="34"/>
      <c r="BC246" s="34"/>
      <c r="BD246" s="34"/>
      <c r="BE246" s="34"/>
      <c r="BF246" s="34"/>
      <c r="BG246" s="34"/>
      <c r="BP246" s="40"/>
      <c r="BQ246" s="40"/>
      <c r="BR246" s="40"/>
    </row>
    <row r="247" spans="2:70">
      <c r="B247" s="40"/>
      <c r="C247" s="40"/>
      <c r="D247" s="40"/>
      <c r="E247" s="40"/>
      <c r="AX247" s="34"/>
      <c r="AY247" s="34"/>
      <c r="AZ247" s="34"/>
      <c r="BA247" s="34"/>
      <c r="BB247" s="34"/>
      <c r="BC247" s="34"/>
      <c r="BD247" s="34"/>
      <c r="BE247" s="34"/>
      <c r="BF247" s="34"/>
      <c r="BG247" s="34"/>
      <c r="BP247" s="40"/>
      <c r="BQ247" s="40"/>
      <c r="BR247" s="40"/>
    </row>
    <row r="248" spans="2:70" ht="7.5" customHeight="1"/>
    <row r="249" spans="2:70" ht="8.25" customHeight="1">
      <c r="B249" s="369" t="s">
        <v>123</v>
      </c>
      <c r="C249" s="369"/>
      <c r="D249" s="369"/>
      <c r="E249" s="369"/>
      <c r="F249" s="369"/>
      <c r="G249" s="369"/>
      <c r="H249" s="369"/>
      <c r="I249" s="369"/>
      <c r="J249" s="369"/>
      <c r="K249" s="369"/>
      <c r="L249" s="369"/>
      <c r="M249" s="369"/>
      <c r="N249" s="369"/>
      <c r="O249" s="369"/>
      <c r="P249" s="369"/>
      <c r="Q249" s="369"/>
      <c r="R249" s="369"/>
      <c r="S249" s="369"/>
      <c r="T249" s="369"/>
      <c r="U249" s="369"/>
      <c r="V249" s="369"/>
      <c r="W249" s="369"/>
      <c r="X249" s="369"/>
      <c r="Y249" s="369"/>
      <c r="Z249" s="369"/>
      <c r="AA249" s="369"/>
      <c r="AB249" s="369"/>
      <c r="AC249" s="369"/>
      <c r="AD249" s="369"/>
      <c r="AE249" s="369"/>
      <c r="AF249" s="369"/>
      <c r="AG249" s="369"/>
      <c r="AH249" s="369"/>
      <c r="AI249" s="369"/>
      <c r="AJ249" s="369"/>
      <c r="AK249" s="369"/>
      <c r="AL249" s="369"/>
      <c r="AM249" s="369"/>
      <c r="AN249" s="369"/>
      <c r="AO249" s="369"/>
      <c r="AP249" s="369"/>
      <c r="AQ249" s="369"/>
      <c r="AR249" s="369"/>
      <c r="AS249" s="369"/>
      <c r="AT249" s="369"/>
      <c r="AU249" s="369"/>
      <c r="AV249" s="369"/>
      <c r="AW249" s="369"/>
      <c r="AX249" s="369"/>
      <c r="AY249" s="369"/>
      <c r="AZ249" s="369"/>
      <c r="BA249" s="369"/>
      <c r="BB249" s="369"/>
      <c r="BC249" s="369"/>
      <c r="BD249" s="369"/>
      <c r="BE249" s="369"/>
      <c r="BF249" s="369"/>
      <c r="BG249" s="369"/>
    </row>
    <row r="250" spans="2:70" ht="8.25" customHeight="1">
      <c r="B250" s="369"/>
      <c r="C250" s="369"/>
      <c r="D250" s="369"/>
      <c r="E250" s="369"/>
      <c r="F250" s="369"/>
      <c r="G250" s="369"/>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69"/>
      <c r="AY250" s="369"/>
      <c r="AZ250" s="369"/>
      <c r="BA250" s="369"/>
      <c r="BB250" s="369"/>
      <c r="BC250" s="369"/>
      <c r="BD250" s="369"/>
      <c r="BE250" s="369"/>
      <c r="BF250" s="369"/>
      <c r="BG250" s="369"/>
    </row>
  </sheetData>
  <mergeCells count="609">
    <mergeCell ref="M189:AB190"/>
    <mergeCell ref="AT171:AY178"/>
    <mergeCell ref="B184:AB188"/>
    <mergeCell ref="AD189:AK190"/>
    <mergeCell ref="AL189:BC190"/>
    <mergeCell ref="B207:C209"/>
    <mergeCell ref="D207:E209"/>
    <mergeCell ref="F207:G209"/>
    <mergeCell ref="P204:Q206"/>
    <mergeCell ref="H207:I209"/>
    <mergeCell ref="B204:C206"/>
    <mergeCell ref="D204:E206"/>
    <mergeCell ref="AE186:BE186"/>
    <mergeCell ref="AE184:BF185"/>
    <mergeCell ref="AE188:AL188"/>
    <mergeCell ref="AM188:BC188"/>
    <mergeCell ref="I181:S181"/>
    <mergeCell ref="AI18:AJ18"/>
    <mergeCell ref="AK18:AO18"/>
    <mergeCell ref="AP18:AQ18"/>
    <mergeCell ref="AF19:AM20"/>
    <mergeCell ref="AN19:BD20"/>
    <mergeCell ref="AR18:AW18"/>
    <mergeCell ref="P63:AU63"/>
    <mergeCell ref="P64:AU65"/>
    <mergeCell ref="E88:Z90"/>
    <mergeCell ref="AH60:AI62"/>
    <mergeCell ref="T39:AG41"/>
    <mergeCell ref="T42:AG44"/>
    <mergeCell ref="T45:AG47"/>
    <mergeCell ref="AT87:AY87"/>
    <mergeCell ref="AI87:AS87"/>
    <mergeCell ref="AV54:BC56"/>
    <mergeCell ref="AP30:BG30"/>
    <mergeCell ref="AK66:AU66"/>
    <mergeCell ref="D66:I66"/>
    <mergeCell ref="AV66:BC66"/>
    <mergeCell ref="T36:AG38"/>
    <mergeCell ref="AV63:BC63"/>
    <mergeCell ref="AV64:BC65"/>
    <mergeCell ref="AD87:AH87"/>
    <mergeCell ref="B149:AU149"/>
    <mergeCell ref="AI170:AS170"/>
    <mergeCell ref="AV154:AZ154"/>
    <mergeCell ref="L155:AB155"/>
    <mergeCell ref="AF155:AI155"/>
    <mergeCell ref="B153:BH153"/>
    <mergeCell ref="BD146:BG148"/>
    <mergeCell ref="BD143:BG145"/>
    <mergeCell ref="AK152:AU152"/>
    <mergeCell ref="AV152:BC152"/>
    <mergeCell ref="AV146:BC148"/>
    <mergeCell ref="B143:C145"/>
    <mergeCell ref="AV143:BC145"/>
    <mergeCell ref="T146:AG148"/>
    <mergeCell ref="T143:AG145"/>
    <mergeCell ref="AO155:BD155"/>
    <mergeCell ref="F143:G145"/>
    <mergeCell ref="AV149:BC149"/>
    <mergeCell ref="AV150:BC151"/>
    <mergeCell ref="T48:AG50"/>
    <mergeCell ref="T51:AG53"/>
    <mergeCell ref="T54:AG56"/>
    <mergeCell ref="T57:AG59"/>
    <mergeCell ref="AD171:AH178"/>
    <mergeCell ref="T134:AG136"/>
    <mergeCell ref="AE104:AH104"/>
    <mergeCell ref="B67:BH67"/>
    <mergeCell ref="B68:V68"/>
    <mergeCell ref="B69:F69"/>
    <mergeCell ref="L69:AB69"/>
    <mergeCell ref="BD134:BG136"/>
    <mergeCell ref="AV68:AZ68"/>
    <mergeCell ref="AF69:AI69"/>
    <mergeCell ref="AO69:BD69"/>
    <mergeCell ref="AP140:AU142"/>
    <mergeCell ref="AJ140:AO142"/>
    <mergeCell ref="N140:O142"/>
    <mergeCell ref="BD140:BG142"/>
    <mergeCell ref="AH140:AI142"/>
    <mergeCell ref="AD170:AH170"/>
    <mergeCell ref="AJ146:AO148"/>
    <mergeCell ref="AP146:AU148"/>
    <mergeCell ref="AZ171:BG178"/>
    <mergeCell ref="H131:I133"/>
    <mergeCell ref="BD137:BG139"/>
    <mergeCell ref="R140:S142"/>
    <mergeCell ref="AP143:AU145"/>
    <mergeCell ref="R146:S148"/>
    <mergeCell ref="AJ143:AO145"/>
    <mergeCell ref="AH146:AI148"/>
    <mergeCell ref="W175:W176"/>
    <mergeCell ref="B167:BG168"/>
    <mergeCell ref="N143:O145"/>
    <mergeCell ref="H143:I145"/>
    <mergeCell ref="B154:V154"/>
    <mergeCell ref="H146:I148"/>
    <mergeCell ref="J146:K148"/>
    <mergeCell ref="L146:M148"/>
    <mergeCell ref="X174:AB177"/>
    <mergeCell ref="B146:C148"/>
    <mergeCell ref="D143:E145"/>
    <mergeCell ref="J143:K145"/>
    <mergeCell ref="P143:Q145"/>
    <mergeCell ref="R143:S145"/>
    <mergeCell ref="L143:M145"/>
    <mergeCell ref="N146:O148"/>
    <mergeCell ref="AH143:AI145"/>
    <mergeCell ref="F134:G136"/>
    <mergeCell ref="H134:I136"/>
    <mergeCell ref="J134:K136"/>
    <mergeCell ref="L134:M136"/>
    <mergeCell ref="N134:O136"/>
    <mergeCell ref="AP134:AU136"/>
    <mergeCell ref="AJ134:AO136"/>
    <mergeCell ref="AJ137:AO139"/>
    <mergeCell ref="AH134:AI136"/>
    <mergeCell ref="AH137:AI139"/>
    <mergeCell ref="F137:G139"/>
    <mergeCell ref="H137:I139"/>
    <mergeCell ref="J137:K139"/>
    <mergeCell ref="L137:M139"/>
    <mergeCell ref="AJ125:AO127"/>
    <mergeCell ref="AP125:AU127"/>
    <mergeCell ref="AZ87:BG87"/>
    <mergeCell ref="AZ88:BG95"/>
    <mergeCell ref="AW110:BG112"/>
    <mergeCell ref="AV125:BC127"/>
    <mergeCell ref="BD125:BG127"/>
    <mergeCell ref="AT88:AY95"/>
    <mergeCell ref="AV117:BC118"/>
    <mergeCell ref="AP104:AQ104"/>
    <mergeCell ref="AR104:AW104"/>
    <mergeCell ref="AT115:BG115"/>
    <mergeCell ref="AL113:BG114"/>
    <mergeCell ref="AL107:BC108"/>
    <mergeCell ref="AO98:AT98"/>
    <mergeCell ref="BD119:BG121"/>
    <mergeCell ref="AP122:AU124"/>
    <mergeCell ref="AV122:BC124"/>
    <mergeCell ref="BD122:BG124"/>
    <mergeCell ref="AH125:AI127"/>
    <mergeCell ref="T125:AG127"/>
    <mergeCell ref="AI104:AJ104"/>
    <mergeCell ref="AK104:AO104"/>
    <mergeCell ref="AH51:AI53"/>
    <mergeCell ref="AJ51:AO53"/>
    <mergeCell ref="AP51:AU53"/>
    <mergeCell ref="AH48:AI50"/>
    <mergeCell ref="AJ48:AO50"/>
    <mergeCell ref="AH57:AI59"/>
    <mergeCell ref="AJ57:AO59"/>
    <mergeCell ref="AP57:AU59"/>
    <mergeCell ref="AH54:AI56"/>
    <mergeCell ref="AJ54:AO56"/>
    <mergeCell ref="AP54:AU56"/>
    <mergeCell ref="AH122:AI124"/>
    <mergeCell ref="AP119:AU121"/>
    <mergeCell ref="AP117:AU118"/>
    <mergeCell ref="E96:W97"/>
    <mergeCell ref="I98:S98"/>
    <mergeCell ref="AE113:AJ114"/>
    <mergeCell ref="C111:K113"/>
    <mergeCell ref="AJ60:AO62"/>
    <mergeCell ref="AP60:AU62"/>
    <mergeCell ref="BD128:BG130"/>
    <mergeCell ref="T33:AG35"/>
    <mergeCell ref="AJ31:AO32"/>
    <mergeCell ref="BD54:BG56"/>
    <mergeCell ref="BD57:BG59"/>
    <mergeCell ref="AH31:AI32"/>
    <mergeCell ref="AV33:BC35"/>
    <mergeCell ref="AP33:AU35"/>
    <mergeCell ref="AJ33:AO35"/>
    <mergeCell ref="AH33:AI35"/>
    <mergeCell ref="AJ39:AO41"/>
    <mergeCell ref="BD36:BG38"/>
    <mergeCell ref="BD39:BG41"/>
    <mergeCell ref="BD42:BG44"/>
    <mergeCell ref="BD45:BG47"/>
    <mergeCell ref="BD48:BG50"/>
    <mergeCell ref="BD51:BG53"/>
    <mergeCell ref="AV39:BC41"/>
    <mergeCell ref="AH36:AI38"/>
    <mergeCell ref="AJ36:AO38"/>
    <mergeCell ref="AP36:AU38"/>
    <mergeCell ref="AV36:BC38"/>
    <mergeCell ref="AH39:AI41"/>
    <mergeCell ref="AP42:AU44"/>
    <mergeCell ref="R42:S44"/>
    <mergeCell ref="AE103:BE103"/>
    <mergeCell ref="AL98:AN98"/>
    <mergeCell ref="AG98:AK98"/>
    <mergeCell ref="B84:BG85"/>
    <mergeCell ref="F92:G93"/>
    <mergeCell ref="W92:W93"/>
    <mergeCell ref="R45:S47"/>
    <mergeCell ref="P48:Q50"/>
    <mergeCell ref="R48:S50"/>
    <mergeCell ref="P51:Q53"/>
    <mergeCell ref="R51:S53"/>
    <mergeCell ref="P54:Q56"/>
    <mergeCell ref="R54:S56"/>
    <mergeCell ref="P57:Q59"/>
    <mergeCell ref="R57:S59"/>
    <mergeCell ref="P60:Q62"/>
    <mergeCell ref="R60:S62"/>
    <mergeCell ref="AH45:AI47"/>
    <mergeCell ref="AJ45:AO47"/>
    <mergeCell ref="AP45:AU47"/>
    <mergeCell ref="AV45:BC47"/>
    <mergeCell ref="AV42:BC44"/>
    <mergeCell ref="AH42:AI44"/>
    <mergeCell ref="B189:L190"/>
    <mergeCell ref="C197:K197"/>
    <mergeCell ref="H225:I227"/>
    <mergeCell ref="J225:K227"/>
    <mergeCell ref="L225:M227"/>
    <mergeCell ref="M198:X198"/>
    <mergeCell ref="N207:O209"/>
    <mergeCell ref="P207:Q209"/>
    <mergeCell ref="BP1:BW2"/>
    <mergeCell ref="B15:AB20"/>
    <mergeCell ref="B21:L22"/>
    <mergeCell ref="D140:E142"/>
    <mergeCell ref="T140:AG142"/>
    <mergeCell ref="P140:Q142"/>
    <mergeCell ref="B131:C133"/>
    <mergeCell ref="M21:AB22"/>
    <mergeCell ref="M25:Y27"/>
    <mergeCell ref="T60:AG62"/>
    <mergeCell ref="M30:X30"/>
    <mergeCell ref="T31:AG32"/>
    <mergeCell ref="AD107:AK108"/>
    <mergeCell ref="P45:Q47"/>
    <mergeCell ref="H92:V94"/>
    <mergeCell ref="AD88:AH95"/>
    <mergeCell ref="F204:G206"/>
    <mergeCell ref="D222:E224"/>
    <mergeCell ref="F222:G224"/>
    <mergeCell ref="B213:C215"/>
    <mergeCell ref="B216:C218"/>
    <mergeCell ref="D216:E218"/>
    <mergeCell ref="F210:G212"/>
    <mergeCell ref="B210:C212"/>
    <mergeCell ref="D210:E212"/>
    <mergeCell ref="F216:G218"/>
    <mergeCell ref="H228:I230"/>
    <mergeCell ref="J228:K230"/>
    <mergeCell ref="AO237:BD237"/>
    <mergeCell ref="B235:BH235"/>
    <mergeCell ref="AV236:AZ236"/>
    <mergeCell ref="AJ228:AO230"/>
    <mergeCell ref="L228:M230"/>
    <mergeCell ref="D225:E227"/>
    <mergeCell ref="D213:E215"/>
    <mergeCell ref="F213:G215"/>
    <mergeCell ref="B222:C224"/>
    <mergeCell ref="B219:C221"/>
    <mergeCell ref="D219:E221"/>
    <mergeCell ref="F219:G221"/>
    <mergeCell ref="F225:G227"/>
    <mergeCell ref="B225:C227"/>
    <mergeCell ref="BD225:BG227"/>
    <mergeCell ref="AP225:AU227"/>
    <mergeCell ref="AK234:AU234"/>
    <mergeCell ref="AV234:BC234"/>
    <mergeCell ref="AV228:BC230"/>
    <mergeCell ref="AP228:AU230"/>
    <mergeCell ref="BD228:BG230"/>
    <mergeCell ref="AH228:AI230"/>
    <mergeCell ref="N222:O224"/>
    <mergeCell ref="P222:Q224"/>
    <mergeCell ref="AH219:AI221"/>
    <mergeCell ref="AJ219:AO221"/>
    <mergeCell ref="N219:O221"/>
    <mergeCell ref="P219:Q221"/>
    <mergeCell ref="R219:S221"/>
    <mergeCell ref="B249:BG250"/>
    <mergeCell ref="B228:C230"/>
    <mergeCell ref="D228:E230"/>
    <mergeCell ref="B236:V236"/>
    <mergeCell ref="B231:AU231"/>
    <mergeCell ref="AV231:BC231"/>
    <mergeCell ref="B232:AU233"/>
    <mergeCell ref="B237:F237"/>
    <mergeCell ref="AV232:BC233"/>
    <mergeCell ref="N228:O230"/>
    <mergeCell ref="L237:AB237"/>
    <mergeCell ref="P228:Q230"/>
    <mergeCell ref="R228:S230"/>
    <mergeCell ref="T228:AG230"/>
    <mergeCell ref="AF237:AI237"/>
    <mergeCell ref="F228:G230"/>
    <mergeCell ref="AP222:AU224"/>
    <mergeCell ref="AV222:BC224"/>
    <mergeCell ref="AV225:BC227"/>
    <mergeCell ref="AH225:AI227"/>
    <mergeCell ref="AJ225:AO227"/>
    <mergeCell ref="T225:AG227"/>
    <mergeCell ref="N225:O227"/>
    <mergeCell ref="P225:Q227"/>
    <mergeCell ref="R225:S227"/>
    <mergeCell ref="AH222:AI224"/>
    <mergeCell ref="AJ222:AO224"/>
    <mergeCell ref="BD216:BG218"/>
    <mergeCell ref="AV216:BC218"/>
    <mergeCell ref="BD213:BG215"/>
    <mergeCell ref="AV213:BC215"/>
    <mergeCell ref="L219:M221"/>
    <mergeCell ref="AP213:AU215"/>
    <mergeCell ref="AJ213:AO215"/>
    <mergeCell ref="R216:S218"/>
    <mergeCell ref="T216:AG218"/>
    <mergeCell ref="R213:S215"/>
    <mergeCell ref="P216:Q218"/>
    <mergeCell ref="T213:AG215"/>
    <mergeCell ref="AP219:AU221"/>
    <mergeCell ref="AV219:BC221"/>
    <mergeCell ref="H216:I218"/>
    <mergeCell ref="H222:I224"/>
    <mergeCell ref="N210:O212"/>
    <mergeCell ref="P210:Q212"/>
    <mergeCell ref="N213:O215"/>
    <mergeCell ref="P213:Q215"/>
    <mergeCell ref="L216:M218"/>
    <mergeCell ref="H219:I221"/>
    <mergeCell ref="H213:I215"/>
    <mergeCell ref="J219:K221"/>
    <mergeCell ref="N216:O218"/>
    <mergeCell ref="J222:K224"/>
    <mergeCell ref="J210:K212"/>
    <mergeCell ref="L210:M212"/>
    <mergeCell ref="H210:I212"/>
    <mergeCell ref="L222:M224"/>
    <mergeCell ref="T207:AG209"/>
    <mergeCell ref="R207:S209"/>
    <mergeCell ref="T210:AG212"/>
    <mergeCell ref="L207:M209"/>
    <mergeCell ref="BD210:BG212"/>
    <mergeCell ref="AV210:BC212"/>
    <mergeCell ref="R210:S212"/>
    <mergeCell ref="J213:K215"/>
    <mergeCell ref="T222:AG224"/>
    <mergeCell ref="L213:M215"/>
    <mergeCell ref="J216:K218"/>
    <mergeCell ref="BD222:BG224"/>
    <mergeCell ref="AJ216:AO218"/>
    <mergeCell ref="AP216:AU218"/>
    <mergeCell ref="BD207:BG209"/>
    <mergeCell ref="AH207:AI209"/>
    <mergeCell ref="AH210:AI212"/>
    <mergeCell ref="AJ210:AO212"/>
    <mergeCell ref="AP210:AU212"/>
    <mergeCell ref="R222:S224"/>
    <mergeCell ref="AH213:AI215"/>
    <mergeCell ref="BD219:BG221"/>
    <mergeCell ref="T219:AG221"/>
    <mergeCell ref="AH216:AI218"/>
    <mergeCell ref="J207:K209"/>
    <mergeCell ref="H204:I206"/>
    <mergeCell ref="J204:K206"/>
    <mergeCell ref="L204:M206"/>
    <mergeCell ref="N204:O206"/>
    <mergeCell ref="BD201:BG203"/>
    <mergeCell ref="N201:O203"/>
    <mergeCell ref="P201:Q203"/>
    <mergeCell ref="AH201:AI203"/>
    <mergeCell ref="AJ201:AO203"/>
    <mergeCell ref="R201:S203"/>
    <mergeCell ref="AH204:AI206"/>
    <mergeCell ref="AV201:BC203"/>
    <mergeCell ref="T201:AG203"/>
    <mergeCell ref="T204:AG206"/>
    <mergeCell ref="R204:S206"/>
    <mergeCell ref="BD204:BG206"/>
    <mergeCell ref="AV204:BC206"/>
    <mergeCell ref="AP201:AU203"/>
    <mergeCell ref="AV207:BC209"/>
    <mergeCell ref="AJ204:AO206"/>
    <mergeCell ref="AP204:AU206"/>
    <mergeCell ref="AJ207:AO209"/>
    <mergeCell ref="AP207:AU209"/>
    <mergeCell ref="B201:C203"/>
    <mergeCell ref="D201:E203"/>
    <mergeCell ref="F201:G203"/>
    <mergeCell ref="H201:I203"/>
    <mergeCell ref="J201:K203"/>
    <mergeCell ref="L201:M203"/>
    <mergeCell ref="C193:K195"/>
    <mergeCell ref="AV199:BC200"/>
    <mergeCell ref="BD199:BG200"/>
    <mergeCell ref="B199:G200"/>
    <mergeCell ref="H199:O200"/>
    <mergeCell ref="M193:Y195"/>
    <mergeCell ref="T199:AG200"/>
    <mergeCell ref="AP199:AU200"/>
    <mergeCell ref="AL195:BG196"/>
    <mergeCell ref="AH199:AI200"/>
    <mergeCell ref="AL197:AS197"/>
    <mergeCell ref="P199:S200"/>
    <mergeCell ref="E171:Z173"/>
    <mergeCell ref="D146:E148"/>
    <mergeCell ref="E179:W180"/>
    <mergeCell ref="F175:G176"/>
    <mergeCell ref="H175:V177"/>
    <mergeCell ref="F146:G148"/>
    <mergeCell ref="B155:F155"/>
    <mergeCell ref="B150:AU151"/>
    <mergeCell ref="AE187:AH187"/>
    <mergeCell ref="AP187:AQ187"/>
    <mergeCell ref="AR187:AW187"/>
    <mergeCell ref="AL192:AV194"/>
    <mergeCell ref="AI187:AJ187"/>
    <mergeCell ref="AK187:AO187"/>
    <mergeCell ref="AJ199:AO200"/>
    <mergeCell ref="AT197:BG197"/>
    <mergeCell ref="M197:X197"/>
    <mergeCell ref="Z197:AA197"/>
    <mergeCell ref="AE197:AJ197"/>
    <mergeCell ref="AE192:AJ194"/>
    <mergeCell ref="AE195:AJ196"/>
    <mergeCell ref="AW192:BG194"/>
    <mergeCell ref="D131:E133"/>
    <mergeCell ref="F131:G133"/>
    <mergeCell ref="AE182:BF183"/>
    <mergeCell ref="AL181:AN181"/>
    <mergeCell ref="BF186:BG186"/>
    <mergeCell ref="AT170:AY170"/>
    <mergeCell ref="AZ170:BG170"/>
    <mergeCell ref="AO181:AT181"/>
    <mergeCell ref="B182:H183"/>
    <mergeCell ref="N137:O139"/>
    <mergeCell ref="P137:Q139"/>
    <mergeCell ref="R137:S139"/>
    <mergeCell ref="B137:C139"/>
    <mergeCell ref="D137:E139"/>
    <mergeCell ref="T137:AG139"/>
    <mergeCell ref="AV137:BC139"/>
    <mergeCell ref="AV140:BC142"/>
    <mergeCell ref="AP137:AU139"/>
    <mergeCell ref="AV131:BC133"/>
    <mergeCell ref="BD131:BG133"/>
    <mergeCell ref="AE181:AF181"/>
    <mergeCell ref="AG181:AK181"/>
    <mergeCell ref="AI171:AS178"/>
    <mergeCell ref="P146:Q148"/>
    <mergeCell ref="AJ128:AO130"/>
    <mergeCell ref="R128:S130"/>
    <mergeCell ref="P134:Q136"/>
    <mergeCell ref="R134:S136"/>
    <mergeCell ref="AV134:BC136"/>
    <mergeCell ref="AP131:AU133"/>
    <mergeCell ref="T128:AG130"/>
    <mergeCell ref="T131:AG133"/>
    <mergeCell ref="AH131:AI133"/>
    <mergeCell ref="AP128:AU130"/>
    <mergeCell ref="AJ131:AO133"/>
    <mergeCell ref="AH128:AI130"/>
    <mergeCell ref="AV128:BC130"/>
    <mergeCell ref="R131:S133"/>
    <mergeCell ref="P131:Q133"/>
    <mergeCell ref="B140:C142"/>
    <mergeCell ref="F140:G142"/>
    <mergeCell ref="H140:I142"/>
    <mergeCell ref="J140:K142"/>
    <mergeCell ref="L140:M142"/>
    <mergeCell ref="L131:M133"/>
    <mergeCell ref="N128:O130"/>
    <mergeCell ref="B122:C124"/>
    <mergeCell ref="D122:E124"/>
    <mergeCell ref="F122:G124"/>
    <mergeCell ref="J128:K130"/>
    <mergeCell ref="L128:M130"/>
    <mergeCell ref="H122:I124"/>
    <mergeCell ref="B125:C127"/>
    <mergeCell ref="D125:E127"/>
    <mergeCell ref="J122:K124"/>
    <mergeCell ref="B128:C130"/>
    <mergeCell ref="D128:E130"/>
    <mergeCell ref="F128:G130"/>
    <mergeCell ref="H128:I130"/>
    <mergeCell ref="J131:K133"/>
    <mergeCell ref="N131:O133"/>
    <mergeCell ref="B134:C136"/>
    <mergeCell ref="D134:E136"/>
    <mergeCell ref="R125:S127"/>
    <mergeCell ref="N125:O127"/>
    <mergeCell ref="P125:Q127"/>
    <mergeCell ref="P128:Q130"/>
    <mergeCell ref="B99:H100"/>
    <mergeCell ref="B101:AB106"/>
    <mergeCell ref="AE110:AJ112"/>
    <mergeCell ref="M115:X115"/>
    <mergeCell ref="AH119:AI121"/>
    <mergeCell ref="AJ119:AO121"/>
    <mergeCell ref="T119:AG121"/>
    <mergeCell ref="T117:AG118"/>
    <mergeCell ref="F119:G121"/>
    <mergeCell ref="H119:I121"/>
    <mergeCell ref="R119:S121"/>
    <mergeCell ref="M116:X116"/>
    <mergeCell ref="B117:G118"/>
    <mergeCell ref="B119:C121"/>
    <mergeCell ref="D119:E121"/>
    <mergeCell ref="J119:K121"/>
    <mergeCell ref="L119:M121"/>
    <mergeCell ref="N119:O121"/>
    <mergeCell ref="P119:Q121"/>
    <mergeCell ref="C115:K115"/>
    <mergeCell ref="AE98:AF98"/>
    <mergeCell ref="Z115:AA115"/>
    <mergeCell ref="AE115:AJ115"/>
    <mergeCell ref="M111:Y113"/>
    <mergeCell ref="H117:O118"/>
    <mergeCell ref="P117:S118"/>
    <mergeCell ref="AJ122:AO124"/>
    <mergeCell ref="T122:AG124"/>
    <mergeCell ref="F125:G127"/>
    <mergeCell ref="H125:I127"/>
    <mergeCell ref="J125:K127"/>
    <mergeCell ref="L125:M127"/>
    <mergeCell ref="R122:S124"/>
    <mergeCell ref="P122:Q124"/>
    <mergeCell ref="L122:M124"/>
    <mergeCell ref="N122:O124"/>
    <mergeCell ref="B107:L108"/>
    <mergeCell ref="AE99:BF100"/>
    <mergeCell ref="AL110:AV112"/>
    <mergeCell ref="M107:AB108"/>
    <mergeCell ref="BF103:BG103"/>
    <mergeCell ref="AM105:BD106"/>
    <mergeCell ref="AE101:BE102"/>
    <mergeCell ref="AE105:AL106"/>
    <mergeCell ref="BD31:BG32"/>
    <mergeCell ref="BD33:BG35"/>
    <mergeCell ref="BD117:BG118"/>
    <mergeCell ref="AV119:BC121"/>
    <mergeCell ref="AP31:AU32"/>
    <mergeCell ref="AV31:BC32"/>
    <mergeCell ref="AP39:AU41"/>
    <mergeCell ref="AP48:AU50"/>
    <mergeCell ref="AV48:BC50"/>
    <mergeCell ref="AV51:BC53"/>
    <mergeCell ref="AV57:BC59"/>
    <mergeCell ref="AI88:AS95"/>
    <mergeCell ref="AJ42:AO44"/>
    <mergeCell ref="AV60:BC62"/>
    <mergeCell ref="AH117:AI118"/>
    <mergeCell ref="AJ117:AO118"/>
    <mergeCell ref="AL115:AS115"/>
    <mergeCell ref="BC1:BG1"/>
    <mergeCell ref="AT1:BB1"/>
    <mergeCell ref="AD1:AS1"/>
    <mergeCell ref="BC2:BG9"/>
    <mergeCell ref="AT2:BB9"/>
    <mergeCell ref="AI2:AS9"/>
    <mergeCell ref="E10:W11"/>
    <mergeCell ref="I12:S12"/>
    <mergeCell ref="B33:C35"/>
    <mergeCell ref="C29:K29"/>
    <mergeCell ref="AE24:AJ26"/>
    <mergeCell ref="Z29:AA29"/>
    <mergeCell ref="AE15:BE16"/>
    <mergeCell ref="AE18:AH18"/>
    <mergeCell ref="AE27:AJ28"/>
    <mergeCell ref="AE13:BF14"/>
    <mergeCell ref="B13:H14"/>
    <mergeCell ref="AD21:AK22"/>
    <mergeCell ref="AD2:AH9"/>
    <mergeCell ref="W6:W7"/>
    <mergeCell ref="H6:V8"/>
    <mergeCell ref="AE17:BE17"/>
    <mergeCell ref="AE12:AF12"/>
    <mergeCell ref="AG12:AK12"/>
    <mergeCell ref="B54:C56"/>
    <mergeCell ref="B36:C38"/>
    <mergeCell ref="B60:C62"/>
    <mergeCell ref="B57:C59"/>
    <mergeCell ref="B42:C44"/>
    <mergeCell ref="C25:K27"/>
    <mergeCell ref="B39:C41"/>
    <mergeCell ref="B51:C53"/>
    <mergeCell ref="B45:C47"/>
    <mergeCell ref="B48:C50"/>
    <mergeCell ref="AT29:BG29"/>
    <mergeCell ref="AL24:AV26"/>
    <mergeCell ref="AW24:BG26"/>
    <mergeCell ref="AL29:AS29"/>
    <mergeCell ref="AL27:BG28"/>
    <mergeCell ref="AE29:AJ29"/>
    <mergeCell ref="X91:AB94"/>
    <mergeCell ref="E2:Z4"/>
    <mergeCell ref="X5:AB8"/>
    <mergeCell ref="BF17:BG17"/>
    <mergeCell ref="AO12:AT12"/>
    <mergeCell ref="M29:X29"/>
    <mergeCell ref="P36:Q38"/>
    <mergeCell ref="R36:S38"/>
    <mergeCell ref="AL21:BC22"/>
    <mergeCell ref="F6:G7"/>
    <mergeCell ref="BD60:BG62"/>
    <mergeCell ref="AL12:AN12"/>
    <mergeCell ref="P31:S32"/>
    <mergeCell ref="P33:Q35"/>
    <mergeCell ref="R33:S35"/>
    <mergeCell ref="P39:Q41"/>
    <mergeCell ref="R39:S41"/>
    <mergeCell ref="P42:Q44"/>
  </mergeCells>
  <phoneticPr fontId="2"/>
  <conditionalFormatting sqref="H6:V8 AG12:AK12 AO12:AT12 AE13:BE14 AE15 AE17:BE17 AE18 AI18:BE18 AE19:AF19 AN19 BE19 BU19 AL21 BD21:BG22 AU24:BG28 AL24:AT29 M29:X29 AP33 AV33 AP36 AV36 AP39 AV39 AP42 AV42 AP45 AV45 AP48 AV48 AP51 AV51 AP54 AV54 AP57 AV57 AP60 AV60 AV63 H92:M93 AG98:AK98 AO98:AR98 AE99:BE100 AE101 AE103:BE104 AE105 AM105 BE105 BU105 AL107 BD107:BG108 AU110:BG114 AL110:AT115 M111:Y113 M115:X115 AP119 AV119 AP122 AV122 AP125 AV125 AP128 AV128 AP131 AV131 AP134 AV134 AP137 AV137 AP140 AV140 AP143 AV143 AP146 AV146 AV149 H175:M176 AG181:AK181 AO181:AR181 AE182:BE183 AE184 AE186:BE187 BU187 AL189 BD189:BG190 AU192:BG196 AL192:AT197 M193:Y195 M197:X197 AP201 AV201 AV204 AP207 AV207 AP210 AV210 AP213 AV213 AP216 AV216 AP219 AV219 AP222 AV222 AP225 AV225 AP228 AV228 AV231">
    <cfRule type="cellIs" dxfId="4" priority="1" stopIfTrue="1" operator="equal">
      <formula>0</formula>
    </cfRule>
  </conditionalFormatting>
  <dataValidations xWindow="763" yWindow="554" count="11">
    <dataValidation imeMode="halfKatakana" allowBlank="1" showInputMessage="1" showErrorMessage="1" sqref="AL113:BG114 AL195:BG196" xr:uid="{00000000-0002-0000-0400-000000000000}"/>
    <dataValidation errorStyle="warning" operator="equal" allowBlank="1" showInputMessage="1" showErrorMessage="1" errorTitle="注意点をお読みください。" error="注文書に記載されている注文番号の先頭に西暦４ケタを追加して下さい。" sqref="BD228 BD225 BD222 BD219 BD216 BD213 BD210 BD207 BD204 BD201 BD146 BD143 BD140 BD137 BD134 BD131 BD128 BD125 BD122 BD119 BD33 BD36 BD39 BD42 BD45 BD48 BD51 BD54 BD57 BD60" xr:uid="{00000000-0002-0000-0400-000001000000}"/>
    <dataValidation type="whole" operator="greaterThanOrEqual" allowBlank="1" showInputMessage="1" showErrorMessage="1" sqref="AV63:BC63" xr:uid="{00000000-0002-0000-0400-000002000000}">
      <formula1>99999999999999900</formula1>
    </dataValidation>
    <dataValidation operator="greaterThanOrEqual" allowBlank="1" showInputMessage="1" showErrorMessage="1" sqref="B150:AU151 B232:AU233 P64:AU65" xr:uid="{00000000-0002-0000-0400-000003000000}"/>
    <dataValidation type="whole" operator="greaterThanOrEqual" allowBlank="1" showInputMessage="1" showErrorMessage="1" sqref="M29:X29" xr:uid="{00000000-0002-0000-0400-000004000000}">
      <formula1>9.99999999999999E+40</formula1>
    </dataValidation>
    <dataValidation type="whole" operator="greaterThanOrEqual" allowBlank="1" showInputMessage="1" showErrorMessage="1" sqref="AV150:BC151" xr:uid="{00000000-0002-0000-0400-000005000000}">
      <formula1>9.99999999999999E+28</formula1>
    </dataValidation>
    <dataValidation type="whole" operator="lessThanOrEqual" allowBlank="1" showInputMessage="1" showErrorMessage="1" sqref="AV232:BC233" xr:uid="{00000000-0002-0000-0400-000006000000}">
      <formula1>9.99999999999999E+38</formula1>
    </dataValidation>
    <dataValidation type="whole" operator="greaterThan" allowBlank="1" showInputMessage="1" showErrorMessage="1" sqref="D66:I66" xr:uid="{00000000-0002-0000-0400-000007000000}">
      <formula1>9.99999999999999E+45</formula1>
    </dataValidation>
    <dataValidation type="whole" operator="greaterThan" allowBlank="1" showInputMessage="1" showErrorMessage="1" sqref="AK66:BC66" xr:uid="{00000000-0002-0000-0400-000008000000}">
      <formula1>9.99999999999999E+36</formula1>
    </dataValidation>
    <dataValidation type="whole" operator="greaterThan" allowBlank="1" showInputMessage="1" showErrorMessage="1" sqref="AK234:BE234 AK152:BD152" xr:uid="{00000000-0002-0000-0400-000009000000}">
      <formula1>9.99999999999999E+37</formula1>
    </dataValidation>
    <dataValidation operator="greaterThan" allowBlank="1" showInputMessage="1" showErrorMessage="1" sqref="AV64:BC65" xr:uid="{E40925CE-DBD0-4422-8F40-F746DD42A762}"/>
  </dataValidations>
  <hyperlinks>
    <hyperlink ref="BP1:BW2" location="目次!A1" display="目次へ戻る" xr:uid="{00000000-0004-0000-0400-000000000000}"/>
  </hyperlinks>
  <printOptions horizontalCentered="1"/>
  <pageMargins left="0.59055118110236227" right="0.59055118110236227" top="0.39370078740157483" bottom="0.39370078740157483" header="0.51181102362204722" footer="0"/>
  <pageSetup paperSize="9" scale="95"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T397"/>
  <sheetViews>
    <sheetView showGridLines="0" showZeros="0" zoomScaleNormal="100" zoomScaleSheetLayoutView="120" workbookViewId="0">
      <selection activeCell="AV41" sqref="AV41:BC43"/>
    </sheetView>
  </sheetViews>
  <sheetFormatPr defaultRowHeight="12"/>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89" t="s">
        <v>59</v>
      </c>
      <c r="BN1" s="389"/>
      <c r="BO1" s="389"/>
      <c r="BP1" s="389"/>
      <c r="BQ1" s="389"/>
      <c r="BR1" s="389"/>
      <c r="BS1" s="389"/>
      <c r="BT1" s="389"/>
    </row>
    <row r="2" spans="2:72" ht="7.5" customHeight="1">
      <c r="E2" s="491" t="s">
        <v>137</v>
      </c>
      <c r="F2" s="491"/>
      <c r="G2" s="491"/>
      <c r="H2" s="491"/>
      <c r="I2" s="491"/>
      <c r="J2" s="491"/>
      <c r="K2" s="491"/>
      <c r="L2" s="491"/>
      <c r="M2" s="491"/>
      <c r="N2" s="491"/>
      <c r="O2" s="491"/>
      <c r="P2" s="491"/>
      <c r="Q2" s="491"/>
      <c r="R2" s="491"/>
      <c r="S2" s="491"/>
      <c r="T2" s="491"/>
      <c r="U2" s="491"/>
      <c r="V2" s="491"/>
      <c r="W2" s="491"/>
      <c r="X2" s="491"/>
      <c r="Y2" s="491"/>
      <c r="Z2" s="491"/>
      <c r="AE2" s="542">
        <f>'請求書（一般・物品Ⅰ）'!$AF$15</f>
        <v>0</v>
      </c>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c r="BF2" s="544"/>
      <c r="BM2" s="389"/>
      <c r="BN2" s="389"/>
      <c r="BO2" s="389"/>
      <c r="BP2" s="389"/>
      <c r="BQ2" s="389"/>
      <c r="BR2" s="389"/>
      <c r="BS2" s="389"/>
      <c r="BT2" s="389"/>
    </row>
    <row r="3" spans="2:72" ht="7.5" customHeight="1">
      <c r="E3" s="491"/>
      <c r="F3" s="491"/>
      <c r="G3" s="491"/>
      <c r="H3" s="491"/>
      <c r="I3" s="491"/>
      <c r="J3" s="491"/>
      <c r="K3" s="491"/>
      <c r="L3" s="491"/>
      <c r="M3" s="491"/>
      <c r="N3" s="491"/>
      <c r="O3" s="491"/>
      <c r="P3" s="491"/>
      <c r="Q3" s="491"/>
      <c r="R3" s="491"/>
      <c r="S3" s="491"/>
      <c r="T3" s="491"/>
      <c r="U3" s="491"/>
      <c r="V3" s="491"/>
      <c r="W3" s="491"/>
      <c r="X3" s="491"/>
      <c r="Y3" s="491"/>
      <c r="Z3" s="491"/>
      <c r="AE3" s="545"/>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546"/>
    </row>
    <row r="4" spans="2:72" ht="7.5" customHeight="1">
      <c r="E4" s="491"/>
      <c r="F4" s="491"/>
      <c r="G4" s="491"/>
      <c r="H4" s="491"/>
      <c r="I4" s="491"/>
      <c r="J4" s="491"/>
      <c r="K4" s="491"/>
      <c r="L4" s="491"/>
      <c r="M4" s="491"/>
      <c r="N4" s="491"/>
      <c r="O4" s="491"/>
      <c r="P4" s="491"/>
      <c r="Q4" s="491"/>
      <c r="R4" s="491"/>
      <c r="S4" s="491"/>
      <c r="T4" s="491"/>
      <c r="U4" s="491"/>
      <c r="V4" s="491"/>
      <c r="W4" s="491"/>
      <c r="X4" s="491"/>
      <c r="Y4" s="491"/>
      <c r="Z4" s="491"/>
      <c r="AE4" s="545"/>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546"/>
    </row>
    <row r="5" spans="2:72" ht="5.25" customHeight="1">
      <c r="AE5" s="547"/>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9"/>
    </row>
    <row r="6" spans="2:72" ht="7.5" customHeight="1"/>
    <row r="7" spans="2:72" ht="7.5" customHeight="1"/>
    <row r="8" spans="2:72" ht="6" customHeight="1"/>
    <row r="9" spans="2:72" ht="12" customHeight="1">
      <c r="B9" s="293" t="s">
        <v>110</v>
      </c>
      <c r="C9" s="294"/>
      <c r="D9" s="294"/>
      <c r="E9" s="294"/>
      <c r="F9" s="294"/>
      <c r="G9" s="294"/>
      <c r="H9" s="294"/>
      <c r="I9" s="294"/>
      <c r="J9" s="294"/>
      <c r="K9" s="294"/>
      <c r="L9" s="295"/>
      <c r="M9" s="299" t="str">
        <f>'請求書（一般・物品Ⅰ）'!$M$21</f>
        <v>2030000</v>
      </c>
      <c r="N9" s="300"/>
      <c r="O9" s="300"/>
      <c r="P9" s="300"/>
      <c r="Q9" s="300"/>
      <c r="R9" s="300"/>
      <c r="S9" s="300"/>
      <c r="T9" s="300"/>
      <c r="U9" s="300"/>
      <c r="V9" s="300"/>
      <c r="W9" s="300"/>
      <c r="X9" s="300"/>
      <c r="Y9" s="300"/>
      <c r="Z9" s="300"/>
      <c r="AA9" s="300"/>
      <c r="AB9" s="301"/>
      <c r="AD9" s="271" t="s">
        <v>122</v>
      </c>
      <c r="AE9" s="272"/>
      <c r="AF9" s="272"/>
      <c r="AG9" s="272"/>
      <c r="AH9" s="272"/>
      <c r="AI9" s="272"/>
      <c r="AJ9" s="272"/>
      <c r="AK9" s="273"/>
      <c r="AL9" s="461" t="str">
        <f>基本情報入力!B26</f>
        <v>000</v>
      </c>
      <c r="AM9" s="462"/>
      <c r="AN9" s="462"/>
      <c r="AO9" s="462"/>
      <c r="AP9" s="462"/>
      <c r="AQ9" s="462"/>
      <c r="AR9" s="462"/>
      <c r="AS9" s="462"/>
      <c r="AT9" s="462"/>
      <c r="AU9" s="462"/>
      <c r="AV9" s="462"/>
      <c r="AW9" s="462"/>
      <c r="AX9" s="462"/>
      <c r="AY9" s="462"/>
      <c r="AZ9" s="462"/>
      <c r="BA9" s="462"/>
      <c r="BB9" s="462"/>
      <c r="BC9" s="463"/>
      <c r="BD9" s="19"/>
      <c r="BE9" s="19"/>
      <c r="BF9" s="19"/>
      <c r="BG9" s="19"/>
    </row>
    <row r="10" spans="2:72" ht="12" customHeight="1">
      <c r="B10" s="296"/>
      <c r="C10" s="297"/>
      <c r="D10" s="297"/>
      <c r="E10" s="297"/>
      <c r="F10" s="297"/>
      <c r="G10" s="297"/>
      <c r="H10" s="297"/>
      <c r="I10" s="297"/>
      <c r="J10" s="297"/>
      <c r="K10" s="297"/>
      <c r="L10" s="298"/>
      <c r="M10" s="302"/>
      <c r="N10" s="303"/>
      <c r="O10" s="303"/>
      <c r="P10" s="303"/>
      <c r="Q10" s="303"/>
      <c r="R10" s="303"/>
      <c r="S10" s="303"/>
      <c r="T10" s="303"/>
      <c r="U10" s="303"/>
      <c r="V10" s="303"/>
      <c r="W10" s="303"/>
      <c r="X10" s="303"/>
      <c r="Y10" s="303"/>
      <c r="Z10" s="303"/>
      <c r="AA10" s="303"/>
      <c r="AB10" s="304"/>
      <c r="AD10" s="274"/>
      <c r="AE10" s="275"/>
      <c r="AF10" s="275"/>
      <c r="AG10" s="275"/>
      <c r="AH10" s="275"/>
      <c r="AI10" s="275"/>
      <c r="AJ10" s="275"/>
      <c r="AK10" s="276"/>
      <c r="AL10" s="464"/>
      <c r="AM10" s="465"/>
      <c r="AN10" s="465"/>
      <c r="AO10" s="465"/>
      <c r="AP10" s="465"/>
      <c r="AQ10" s="465"/>
      <c r="AR10" s="465"/>
      <c r="AS10" s="465"/>
      <c r="AT10" s="465"/>
      <c r="AU10" s="465"/>
      <c r="AV10" s="465"/>
      <c r="AW10" s="465"/>
      <c r="AX10" s="465"/>
      <c r="AY10" s="465"/>
      <c r="AZ10" s="465"/>
      <c r="BA10" s="465"/>
      <c r="BB10" s="465"/>
      <c r="BC10" s="466"/>
      <c r="BD10" s="19"/>
      <c r="BE10" s="19"/>
      <c r="BF10" s="19"/>
      <c r="BG10" s="19"/>
    </row>
    <row r="11" spans="2:72" ht="6" customHeight="1"/>
    <row r="12" spans="2:72" ht="9" customHeight="1">
      <c r="B12" s="550"/>
      <c r="C12" s="550"/>
      <c r="D12" s="550"/>
      <c r="E12" s="550"/>
      <c r="F12" s="550"/>
      <c r="G12" s="550"/>
      <c r="H12" s="222"/>
      <c r="I12" s="222"/>
      <c r="J12" s="222"/>
      <c r="K12" s="222"/>
      <c r="L12" s="222"/>
      <c r="M12" s="222"/>
      <c r="N12" s="222"/>
      <c r="O12" s="427"/>
      <c r="P12" s="216" t="s">
        <v>146</v>
      </c>
      <c r="Q12" s="216"/>
      <c r="R12" s="216"/>
      <c r="S12" s="216"/>
      <c r="T12" s="271" t="s">
        <v>147</v>
      </c>
      <c r="U12" s="272"/>
      <c r="V12" s="272"/>
      <c r="W12" s="272"/>
      <c r="X12" s="272"/>
      <c r="Y12" s="272"/>
      <c r="Z12" s="272"/>
      <c r="AA12" s="272"/>
      <c r="AB12" s="272"/>
      <c r="AC12" s="272"/>
      <c r="AD12" s="272"/>
      <c r="AE12" s="272"/>
      <c r="AF12" s="272"/>
      <c r="AG12" s="273"/>
      <c r="AH12" s="312" t="s">
        <v>6</v>
      </c>
      <c r="AI12" s="312"/>
      <c r="AJ12" s="312" t="s">
        <v>7</v>
      </c>
      <c r="AK12" s="312"/>
      <c r="AL12" s="312"/>
      <c r="AM12" s="312"/>
      <c r="AN12" s="312"/>
      <c r="AO12" s="312"/>
      <c r="AP12" s="243" t="s">
        <v>8</v>
      </c>
      <c r="AQ12" s="243"/>
      <c r="AR12" s="243"/>
      <c r="AS12" s="243"/>
      <c r="AT12" s="243"/>
      <c r="AU12" s="243"/>
      <c r="AV12" s="245" t="s">
        <v>9</v>
      </c>
      <c r="AW12" s="245"/>
      <c r="AX12" s="245"/>
      <c r="AY12" s="245"/>
      <c r="AZ12" s="245"/>
      <c r="BA12" s="245"/>
      <c r="BB12" s="245"/>
      <c r="BC12" s="245"/>
      <c r="BD12" s="216" t="s">
        <v>148</v>
      </c>
      <c r="BE12" s="216"/>
      <c r="BF12" s="216"/>
      <c r="BG12" s="216"/>
    </row>
    <row r="13" spans="2:72" ht="9" customHeight="1" thickBot="1">
      <c r="B13" s="550"/>
      <c r="C13" s="550"/>
      <c r="D13" s="550"/>
      <c r="E13" s="550"/>
      <c r="F13" s="550"/>
      <c r="G13" s="550"/>
      <c r="H13" s="222"/>
      <c r="I13" s="222"/>
      <c r="J13" s="222"/>
      <c r="K13" s="222"/>
      <c r="L13" s="222"/>
      <c r="M13" s="222"/>
      <c r="N13" s="222"/>
      <c r="O13" s="427"/>
      <c r="P13" s="217"/>
      <c r="Q13" s="217"/>
      <c r="R13" s="217"/>
      <c r="S13" s="217"/>
      <c r="T13" s="426"/>
      <c r="U13" s="222"/>
      <c r="V13" s="222"/>
      <c r="W13" s="222"/>
      <c r="X13" s="222"/>
      <c r="Y13" s="222"/>
      <c r="Z13" s="222"/>
      <c r="AA13" s="222"/>
      <c r="AB13" s="222"/>
      <c r="AC13" s="222"/>
      <c r="AD13" s="222"/>
      <c r="AE13" s="222"/>
      <c r="AF13" s="222"/>
      <c r="AG13" s="427"/>
      <c r="AH13" s="438"/>
      <c r="AI13" s="438"/>
      <c r="AJ13" s="438"/>
      <c r="AK13" s="438"/>
      <c r="AL13" s="438"/>
      <c r="AM13" s="438"/>
      <c r="AN13" s="438"/>
      <c r="AO13" s="438"/>
      <c r="AP13" s="244"/>
      <c r="AQ13" s="244"/>
      <c r="AR13" s="244"/>
      <c r="AS13" s="244"/>
      <c r="AT13" s="244"/>
      <c r="AU13" s="244"/>
      <c r="AV13" s="245"/>
      <c r="AW13" s="245"/>
      <c r="AX13" s="245"/>
      <c r="AY13" s="245"/>
      <c r="AZ13" s="245"/>
      <c r="BA13" s="245"/>
      <c r="BB13" s="245"/>
      <c r="BC13" s="245"/>
      <c r="BD13" s="217"/>
      <c r="BE13" s="217"/>
      <c r="BF13" s="217"/>
      <c r="BG13" s="217"/>
    </row>
    <row r="14" spans="2:72" ht="6" customHeight="1">
      <c r="B14" s="183"/>
      <c r="C14" s="183"/>
      <c r="D14" s="183"/>
      <c r="E14" s="183"/>
      <c r="F14" s="493"/>
      <c r="G14" s="493"/>
      <c r="H14" s="493"/>
      <c r="I14" s="493"/>
      <c r="J14" s="493"/>
      <c r="K14" s="493"/>
      <c r="L14" s="493"/>
      <c r="M14" s="493"/>
      <c r="N14" s="493"/>
      <c r="O14" s="493"/>
      <c r="P14" s="218"/>
      <c r="Q14" s="219"/>
      <c r="R14" s="219"/>
      <c r="S14" s="219"/>
      <c r="T14" s="551"/>
      <c r="U14" s="552"/>
      <c r="V14" s="552"/>
      <c r="W14" s="552"/>
      <c r="X14" s="552"/>
      <c r="Y14" s="552"/>
      <c r="Z14" s="552"/>
      <c r="AA14" s="552"/>
      <c r="AB14" s="552"/>
      <c r="AC14" s="552"/>
      <c r="AD14" s="552"/>
      <c r="AE14" s="552"/>
      <c r="AF14" s="552"/>
      <c r="AG14" s="553"/>
      <c r="AH14" s="445"/>
      <c r="AI14" s="445"/>
      <c r="AJ14" s="443"/>
      <c r="AK14" s="443"/>
      <c r="AL14" s="443"/>
      <c r="AM14" s="443"/>
      <c r="AN14" s="443"/>
      <c r="AO14" s="443"/>
      <c r="AP14" s="439"/>
      <c r="AQ14" s="439"/>
      <c r="AR14" s="439"/>
      <c r="AS14" s="439"/>
      <c r="AT14" s="439"/>
      <c r="AU14" s="440"/>
      <c r="AV14" s="255">
        <f>ROUNDDOWN(AJ14*AP14,0)</f>
        <v>0</v>
      </c>
      <c r="AW14" s="242"/>
      <c r="AX14" s="242"/>
      <c r="AY14" s="242"/>
      <c r="AZ14" s="242"/>
      <c r="BA14" s="242"/>
      <c r="BB14" s="242"/>
      <c r="BC14" s="256"/>
      <c r="BD14" s="512"/>
      <c r="BE14" s="513"/>
      <c r="BF14" s="513"/>
      <c r="BG14" s="514"/>
    </row>
    <row r="15" spans="2:72" ht="6" customHeight="1">
      <c r="B15" s="183"/>
      <c r="C15" s="183"/>
      <c r="D15" s="183"/>
      <c r="E15" s="183"/>
      <c r="F15" s="493"/>
      <c r="G15" s="493"/>
      <c r="H15" s="493"/>
      <c r="I15" s="493"/>
      <c r="J15" s="493"/>
      <c r="K15" s="493"/>
      <c r="L15" s="493"/>
      <c r="M15" s="493"/>
      <c r="N15" s="493"/>
      <c r="O15" s="493"/>
      <c r="P15" s="205"/>
      <c r="Q15" s="206"/>
      <c r="R15" s="206"/>
      <c r="S15" s="206"/>
      <c r="T15" s="497"/>
      <c r="U15" s="498"/>
      <c r="V15" s="498"/>
      <c r="W15" s="498"/>
      <c r="X15" s="498"/>
      <c r="Y15" s="498"/>
      <c r="Z15" s="498"/>
      <c r="AA15" s="498"/>
      <c r="AB15" s="498"/>
      <c r="AC15" s="498"/>
      <c r="AD15" s="498"/>
      <c r="AE15" s="498"/>
      <c r="AF15" s="498"/>
      <c r="AG15" s="499"/>
      <c r="AH15" s="431"/>
      <c r="AI15" s="431"/>
      <c r="AJ15" s="444"/>
      <c r="AK15" s="444"/>
      <c r="AL15" s="444"/>
      <c r="AM15" s="444"/>
      <c r="AN15" s="444"/>
      <c r="AO15" s="444"/>
      <c r="AP15" s="441"/>
      <c r="AQ15" s="441"/>
      <c r="AR15" s="441"/>
      <c r="AS15" s="441"/>
      <c r="AT15" s="441"/>
      <c r="AU15" s="442"/>
      <c r="AV15" s="255"/>
      <c r="AW15" s="242"/>
      <c r="AX15" s="242"/>
      <c r="AY15" s="242"/>
      <c r="AZ15" s="242"/>
      <c r="BA15" s="242"/>
      <c r="BB15" s="242"/>
      <c r="BC15" s="256"/>
      <c r="BD15" s="506"/>
      <c r="BE15" s="507"/>
      <c r="BF15" s="507"/>
      <c r="BG15" s="508"/>
    </row>
    <row r="16" spans="2:72" ht="12" customHeight="1">
      <c r="B16" s="183"/>
      <c r="C16" s="183"/>
      <c r="D16" s="183"/>
      <c r="E16" s="183"/>
      <c r="F16" s="493"/>
      <c r="G16" s="493"/>
      <c r="H16" s="493"/>
      <c r="I16" s="493"/>
      <c r="J16" s="493"/>
      <c r="K16" s="493"/>
      <c r="L16" s="493"/>
      <c r="M16" s="493"/>
      <c r="N16" s="493"/>
      <c r="O16" s="493"/>
      <c r="P16" s="205"/>
      <c r="Q16" s="206"/>
      <c r="R16" s="206"/>
      <c r="S16" s="206"/>
      <c r="T16" s="500"/>
      <c r="U16" s="501"/>
      <c r="V16" s="501"/>
      <c r="W16" s="501"/>
      <c r="X16" s="501"/>
      <c r="Y16" s="501"/>
      <c r="Z16" s="501"/>
      <c r="AA16" s="501"/>
      <c r="AB16" s="501"/>
      <c r="AC16" s="501"/>
      <c r="AD16" s="501"/>
      <c r="AE16" s="501"/>
      <c r="AF16" s="501"/>
      <c r="AG16" s="502"/>
      <c r="AH16" s="431"/>
      <c r="AI16" s="431"/>
      <c r="AJ16" s="444"/>
      <c r="AK16" s="444"/>
      <c r="AL16" s="444"/>
      <c r="AM16" s="444"/>
      <c r="AN16" s="444"/>
      <c r="AO16" s="444"/>
      <c r="AP16" s="441"/>
      <c r="AQ16" s="441"/>
      <c r="AR16" s="441"/>
      <c r="AS16" s="441"/>
      <c r="AT16" s="441"/>
      <c r="AU16" s="442"/>
      <c r="AV16" s="255"/>
      <c r="AW16" s="242"/>
      <c r="AX16" s="242"/>
      <c r="AY16" s="242"/>
      <c r="AZ16" s="242"/>
      <c r="BA16" s="242"/>
      <c r="BB16" s="242"/>
      <c r="BC16" s="256"/>
      <c r="BD16" s="509"/>
      <c r="BE16" s="510"/>
      <c r="BF16" s="510"/>
      <c r="BG16" s="511"/>
    </row>
    <row r="17" spans="2:59" ht="6" customHeight="1">
      <c r="B17" s="183"/>
      <c r="C17" s="183"/>
      <c r="D17" s="183"/>
      <c r="E17" s="183"/>
      <c r="F17" s="493"/>
      <c r="G17" s="493"/>
      <c r="H17" s="493"/>
      <c r="I17" s="493"/>
      <c r="J17" s="493"/>
      <c r="K17" s="493"/>
      <c r="L17" s="493"/>
      <c r="M17" s="493"/>
      <c r="N17" s="493"/>
      <c r="O17" s="493"/>
      <c r="P17" s="205"/>
      <c r="Q17" s="206"/>
      <c r="R17" s="206"/>
      <c r="S17" s="206"/>
      <c r="T17" s="494"/>
      <c r="U17" s="495"/>
      <c r="V17" s="495"/>
      <c r="W17" s="495"/>
      <c r="X17" s="495"/>
      <c r="Y17" s="495"/>
      <c r="Z17" s="495"/>
      <c r="AA17" s="495"/>
      <c r="AB17" s="495"/>
      <c r="AC17" s="495"/>
      <c r="AD17" s="495"/>
      <c r="AE17" s="495"/>
      <c r="AF17" s="495"/>
      <c r="AG17" s="496"/>
      <c r="AH17" s="431"/>
      <c r="AI17" s="431"/>
      <c r="AJ17" s="444"/>
      <c r="AK17" s="444"/>
      <c r="AL17" s="444"/>
      <c r="AM17" s="444"/>
      <c r="AN17" s="444"/>
      <c r="AO17" s="444"/>
      <c r="AP17" s="441"/>
      <c r="AQ17" s="441"/>
      <c r="AR17" s="441"/>
      <c r="AS17" s="441"/>
      <c r="AT17" s="441"/>
      <c r="AU17" s="442"/>
      <c r="AV17" s="255">
        <f>ROUNDDOWN(AJ17*AP17,0)</f>
        <v>0</v>
      </c>
      <c r="AW17" s="242"/>
      <c r="AX17" s="242"/>
      <c r="AY17" s="242"/>
      <c r="AZ17" s="242"/>
      <c r="BA17" s="242"/>
      <c r="BB17" s="242"/>
      <c r="BC17" s="256"/>
      <c r="BD17" s="503"/>
      <c r="BE17" s="504"/>
      <c r="BF17" s="504"/>
      <c r="BG17" s="505"/>
    </row>
    <row r="18" spans="2:59" ht="6" customHeight="1">
      <c r="B18" s="183"/>
      <c r="C18" s="183"/>
      <c r="D18" s="183"/>
      <c r="E18" s="183"/>
      <c r="F18" s="493"/>
      <c r="G18" s="493"/>
      <c r="H18" s="493"/>
      <c r="I18" s="493"/>
      <c r="J18" s="493"/>
      <c r="K18" s="493"/>
      <c r="L18" s="493"/>
      <c r="M18" s="493"/>
      <c r="N18" s="493"/>
      <c r="O18" s="493"/>
      <c r="P18" s="205"/>
      <c r="Q18" s="206"/>
      <c r="R18" s="206"/>
      <c r="S18" s="206"/>
      <c r="T18" s="497"/>
      <c r="U18" s="498"/>
      <c r="V18" s="498"/>
      <c r="W18" s="498"/>
      <c r="X18" s="498"/>
      <c r="Y18" s="498"/>
      <c r="Z18" s="498"/>
      <c r="AA18" s="498"/>
      <c r="AB18" s="498"/>
      <c r="AC18" s="498"/>
      <c r="AD18" s="498"/>
      <c r="AE18" s="498"/>
      <c r="AF18" s="498"/>
      <c r="AG18" s="499"/>
      <c r="AH18" s="431"/>
      <c r="AI18" s="431"/>
      <c r="AJ18" s="444"/>
      <c r="AK18" s="444"/>
      <c r="AL18" s="444"/>
      <c r="AM18" s="444"/>
      <c r="AN18" s="444"/>
      <c r="AO18" s="444"/>
      <c r="AP18" s="441"/>
      <c r="AQ18" s="441"/>
      <c r="AR18" s="441"/>
      <c r="AS18" s="441"/>
      <c r="AT18" s="441"/>
      <c r="AU18" s="442"/>
      <c r="AV18" s="255"/>
      <c r="AW18" s="242"/>
      <c r="AX18" s="242"/>
      <c r="AY18" s="242"/>
      <c r="AZ18" s="242"/>
      <c r="BA18" s="242"/>
      <c r="BB18" s="242"/>
      <c r="BC18" s="256"/>
      <c r="BD18" s="506"/>
      <c r="BE18" s="507"/>
      <c r="BF18" s="507"/>
      <c r="BG18" s="508"/>
    </row>
    <row r="19" spans="2:59" ht="12" customHeight="1">
      <c r="B19" s="183"/>
      <c r="C19" s="183"/>
      <c r="D19" s="183"/>
      <c r="E19" s="183"/>
      <c r="F19" s="493"/>
      <c r="G19" s="493"/>
      <c r="H19" s="493"/>
      <c r="I19" s="493"/>
      <c r="J19" s="493"/>
      <c r="K19" s="493"/>
      <c r="L19" s="493"/>
      <c r="M19" s="493"/>
      <c r="N19" s="493"/>
      <c r="O19" s="493"/>
      <c r="P19" s="205"/>
      <c r="Q19" s="206"/>
      <c r="R19" s="206"/>
      <c r="S19" s="206"/>
      <c r="T19" s="500"/>
      <c r="U19" s="501"/>
      <c r="V19" s="501"/>
      <c r="W19" s="501"/>
      <c r="X19" s="501"/>
      <c r="Y19" s="501"/>
      <c r="Z19" s="501"/>
      <c r="AA19" s="501"/>
      <c r="AB19" s="501"/>
      <c r="AC19" s="501"/>
      <c r="AD19" s="501"/>
      <c r="AE19" s="501"/>
      <c r="AF19" s="501"/>
      <c r="AG19" s="502"/>
      <c r="AH19" s="431"/>
      <c r="AI19" s="431"/>
      <c r="AJ19" s="444"/>
      <c r="AK19" s="444"/>
      <c r="AL19" s="444"/>
      <c r="AM19" s="444"/>
      <c r="AN19" s="444"/>
      <c r="AO19" s="444"/>
      <c r="AP19" s="441"/>
      <c r="AQ19" s="441"/>
      <c r="AR19" s="441"/>
      <c r="AS19" s="441"/>
      <c r="AT19" s="441"/>
      <c r="AU19" s="442"/>
      <c r="AV19" s="255"/>
      <c r="AW19" s="242"/>
      <c r="AX19" s="242"/>
      <c r="AY19" s="242"/>
      <c r="AZ19" s="242"/>
      <c r="BA19" s="242"/>
      <c r="BB19" s="242"/>
      <c r="BC19" s="256"/>
      <c r="BD19" s="509"/>
      <c r="BE19" s="510"/>
      <c r="BF19" s="510"/>
      <c r="BG19" s="511"/>
    </row>
    <row r="20" spans="2:59" ht="6" customHeight="1">
      <c r="B20" s="183"/>
      <c r="C20" s="183"/>
      <c r="D20" s="183"/>
      <c r="E20" s="183"/>
      <c r="F20" s="493"/>
      <c r="G20" s="493"/>
      <c r="H20" s="493"/>
      <c r="I20" s="493"/>
      <c r="J20" s="493"/>
      <c r="K20" s="493"/>
      <c r="L20" s="493"/>
      <c r="M20" s="493"/>
      <c r="N20" s="493"/>
      <c r="O20" s="493"/>
      <c r="P20" s="205"/>
      <c r="Q20" s="206"/>
      <c r="R20" s="206"/>
      <c r="S20" s="206"/>
      <c r="T20" s="494"/>
      <c r="U20" s="495"/>
      <c r="V20" s="495"/>
      <c r="W20" s="495"/>
      <c r="X20" s="495"/>
      <c r="Y20" s="495"/>
      <c r="Z20" s="495"/>
      <c r="AA20" s="495"/>
      <c r="AB20" s="495"/>
      <c r="AC20" s="495"/>
      <c r="AD20" s="495"/>
      <c r="AE20" s="495"/>
      <c r="AF20" s="495"/>
      <c r="AG20" s="496"/>
      <c r="AH20" s="431"/>
      <c r="AI20" s="431"/>
      <c r="AJ20" s="444"/>
      <c r="AK20" s="444"/>
      <c r="AL20" s="444"/>
      <c r="AM20" s="444"/>
      <c r="AN20" s="444"/>
      <c r="AO20" s="444"/>
      <c r="AP20" s="441"/>
      <c r="AQ20" s="441"/>
      <c r="AR20" s="441"/>
      <c r="AS20" s="441"/>
      <c r="AT20" s="441"/>
      <c r="AU20" s="442"/>
      <c r="AV20" s="255">
        <f>ROUNDDOWN(AJ20*AP20,0)</f>
        <v>0</v>
      </c>
      <c r="AW20" s="242"/>
      <c r="AX20" s="242"/>
      <c r="AY20" s="242"/>
      <c r="AZ20" s="242"/>
      <c r="BA20" s="242"/>
      <c r="BB20" s="242"/>
      <c r="BC20" s="256"/>
      <c r="BD20" s="503"/>
      <c r="BE20" s="504"/>
      <c r="BF20" s="504"/>
      <c r="BG20" s="505"/>
    </row>
    <row r="21" spans="2:59" ht="6" customHeight="1">
      <c r="B21" s="183"/>
      <c r="C21" s="183"/>
      <c r="D21" s="183"/>
      <c r="E21" s="183"/>
      <c r="F21" s="493"/>
      <c r="G21" s="493"/>
      <c r="H21" s="493"/>
      <c r="I21" s="493"/>
      <c r="J21" s="493"/>
      <c r="K21" s="493"/>
      <c r="L21" s="493"/>
      <c r="M21" s="493"/>
      <c r="N21" s="493"/>
      <c r="O21" s="493"/>
      <c r="P21" s="205"/>
      <c r="Q21" s="206"/>
      <c r="R21" s="206"/>
      <c r="S21" s="206"/>
      <c r="T21" s="497"/>
      <c r="U21" s="498"/>
      <c r="V21" s="498"/>
      <c r="W21" s="498"/>
      <c r="X21" s="498"/>
      <c r="Y21" s="498"/>
      <c r="Z21" s="498"/>
      <c r="AA21" s="498"/>
      <c r="AB21" s="498"/>
      <c r="AC21" s="498"/>
      <c r="AD21" s="498"/>
      <c r="AE21" s="498"/>
      <c r="AF21" s="498"/>
      <c r="AG21" s="499"/>
      <c r="AH21" s="431"/>
      <c r="AI21" s="431"/>
      <c r="AJ21" s="444"/>
      <c r="AK21" s="444"/>
      <c r="AL21" s="444"/>
      <c r="AM21" s="444"/>
      <c r="AN21" s="444"/>
      <c r="AO21" s="444"/>
      <c r="AP21" s="441"/>
      <c r="AQ21" s="441"/>
      <c r="AR21" s="441"/>
      <c r="AS21" s="441"/>
      <c r="AT21" s="441"/>
      <c r="AU21" s="442"/>
      <c r="AV21" s="255"/>
      <c r="AW21" s="242"/>
      <c r="AX21" s="242"/>
      <c r="AY21" s="242"/>
      <c r="AZ21" s="242"/>
      <c r="BA21" s="242"/>
      <c r="BB21" s="242"/>
      <c r="BC21" s="256"/>
      <c r="BD21" s="506"/>
      <c r="BE21" s="507"/>
      <c r="BF21" s="507"/>
      <c r="BG21" s="508"/>
    </row>
    <row r="22" spans="2:59" ht="12" customHeight="1">
      <c r="B22" s="183"/>
      <c r="C22" s="183"/>
      <c r="D22" s="183"/>
      <c r="E22" s="183"/>
      <c r="F22" s="493"/>
      <c r="G22" s="493"/>
      <c r="H22" s="493"/>
      <c r="I22" s="493"/>
      <c r="J22" s="493"/>
      <c r="K22" s="493"/>
      <c r="L22" s="493"/>
      <c r="M22" s="493"/>
      <c r="N22" s="493"/>
      <c r="O22" s="493"/>
      <c r="P22" s="205"/>
      <c r="Q22" s="206"/>
      <c r="R22" s="206"/>
      <c r="S22" s="206"/>
      <c r="T22" s="500"/>
      <c r="U22" s="501"/>
      <c r="V22" s="501"/>
      <c r="W22" s="501"/>
      <c r="X22" s="501"/>
      <c r="Y22" s="501"/>
      <c r="Z22" s="501"/>
      <c r="AA22" s="501"/>
      <c r="AB22" s="501"/>
      <c r="AC22" s="501"/>
      <c r="AD22" s="501"/>
      <c r="AE22" s="501"/>
      <c r="AF22" s="501"/>
      <c r="AG22" s="502"/>
      <c r="AH22" s="431"/>
      <c r="AI22" s="431"/>
      <c r="AJ22" s="444"/>
      <c r="AK22" s="444"/>
      <c r="AL22" s="444"/>
      <c r="AM22" s="444"/>
      <c r="AN22" s="444"/>
      <c r="AO22" s="444"/>
      <c r="AP22" s="441"/>
      <c r="AQ22" s="441"/>
      <c r="AR22" s="441"/>
      <c r="AS22" s="441"/>
      <c r="AT22" s="441"/>
      <c r="AU22" s="442"/>
      <c r="AV22" s="255"/>
      <c r="AW22" s="242"/>
      <c r="AX22" s="242"/>
      <c r="AY22" s="242"/>
      <c r="AZ22" s="242"/>
      <c r="BA22" s="242"/>
      <c r="BB22" s="242"/>
      <c r="BC22" s="256"/>
      <c r="BD22" s="509"/>
      <c r="BE22" s="510"/>
      <c r="BF22" s="510"/>
      <c r="BG22" s="511"/>
    </row>
    <row r="23" spans="2:59" ht="6" customHeight="1">
      <c r="B23" s="183"/>
      <c r="C23" s="183"/>
      <c r="D23" s="183"/>
      <c r="E23" s="183"/>
      <c r="F23" s="493"/>
      <c r="G23" s="493"/>
      <c r="H23" s="493"/>
      <c r="I23" s="493"/>
      <c r="J23" s="493"/>
      <c r="K23" s="493"/>
      <c r="L23" s="493"/>
      <c r="M23" s="493"/>
      <c r="N23" s="493"/>
      <c r="O23" s="493"/>
      <c r="P23" s="205"/>
      <c r="Q23" s="206"/>
      <c r="R23" s="206"/>
      <c r="S23" s="206"/>
      <c r="T23" s="494"/>
      <c r="U23" s="495"/>
      <c r="V23" s="495"/>
      <c r="W23" s="495"/>
      <c r="X23" s="495"/>
      <c r="Y23" s="495"/>
      <c r="Z23" s="495"/>
      <c r="AA23" s="495"/>
      <c r="AB23" s="495"/>
      <c r="AC23" s="495"/>
      <c r="AD23" s="495"/>
      <c r="AE23" s="495"/>
      <c r="AF23" s="495"/>
      <c r="AG23" s="496"/>
      <c r="AH23" s="431"/>
      <c r="AI23" s="431"/>
      <c r="AJ23" s="444"/>
      <c r="AK23" s="444"/>
      <c r="AL23" s="444"/>
      <c r="AM23" s="444"/>
      <c r="AN23" s="444"/>
      <c r="AO23" s="444"/>
      <c r="AP23" s="441"/>
      <c r="AQ23" s="441"/>
      <c r="AR23" s="441"/>
      <c r="AS23" s="441"/>
      <c r="AT23" s="441"/>
      <c r="AU23" s="442"/>
      <c r="AV23" s="255">
        <f>ROUNDDOWN(AJ23*AP23,0)</f>
        <v>0</v>
      </c>
      <c r="AW23" s="242"/>
      <c r="AX23" s="242"/>
      <c r="AY23" s="242"/>
      <c r="AZ23" s="242"/>
      <c r="BA23" s="242"/>
      <c r="BB23" s="242"/>
      <c r="BC23" s="256"/>
      <c r="BD23" s="503"/>
      <c r="BE23" s="504"/>
      <c r="BF23" s="504"/>
      <c r="BG23" s="505"/>
    </row>
    <row r="24" spans="2:59" ht="6" customHeight="1">
      <c r="B24" s="183"/>
      <c r="C24" s="183"/>
      <c r="D24" s="183"/>
      <c r="E24" s="183"/>
      <c r="F24" s="493"/>
      <c r="G24" s="493"/>
      <c r="H24" s="493"/>
      <c r="I24" s="493"/>
      <c r="J24" s="493"/>
      <c r="K24" s="493"/>
      <c r="L24" s="493"/>
      <c r="M24" s="493"/>
      <c r="N24" s="493"/>
      <c r="O24" s="493"/>
      <c r="P24" s="205"/>
      <c r="Q24" s="206"/>
      <c r="R24" s="206"/>
      <c r="S24" s="206"/>
      <c r="T24" s="497"/>
      <c r="U24" s="498"/>
      <c r="V24" s="498"/>
      <c r="W24" s="498"/>
      <c r="X24" s="498"/>
      <c r="Y24" s="498"/>
      <c r="Z24" s="498"/>
      <c r="AA24" s="498"/>
      <c r="AB24" s="498"/>
      <c r="AC24" s="498"/>
      <c r="AD24" s="498"/>
      <c r="AE24" s="498"/>
      <c r="AF24" s="498"/>
      <c r="AG24" s="499"/>
      <c r="AH24" s="431"/>
      <c r="AI24" s="431"/>
      <c r="AJ24" s="444"/>
      <c r="AK24" s="444"/>
      <c r="AL24" s="444"/>
      <c r="AM24" s="444"/>
      <c r="AN24" s="444"/>
      <c r="AO24" s="444"/>
      <c r="AP24" s="441"/>
      <c r="AQ24" s="441"/>
      <c r="AR24" s="441"/>
      <c r="AS24" s="441"/>
      <c r="AT24" s="441"/>
      <c r="AU24" s="442"/>
      <c r="AV24" s="255"/>
      <c r="AW24" s="242"/>
      <c r="AX24" s="242"/>
      <c r="AY24" s="242"/>
      <c r="AZ24" s="242"/>
      <c r="BA24" s="242"/>
      <c r="BB24" s="242"/>
      <c r="BC24" s="256"/>
      <c r="BD24" s="506"/>
      <c r="BE24" s="507"/>
      <c r="BF24" s="507"/>
      <c r="BG24" s="508"/>
    </row>
    <row r="25" spans="2:59" ht="12" customHeight="1">
      <c r="B25" s="183"/>
      <c r="C25" s="183"/>
      <c r="D25" s="183"/>
      <c r="E25" s="183"/>
      <c r="F25" s="493"/>
      <c r="G25" s="493"/>
      <c r="H25" s="493"/>
      <c r="I25" s="493"/>
      <c r="J25" s="493"/>
      <c r="K25" s="493"/>
      <c r="L25" s="493"/>
      <c r="M25" s="493"/>
      <c r="N25" s="493"/>
      <c r="O25" s="493"/>
      <c r="P25" s="205"/>
      <c r="Q25" s="206"/>
      <c r="R25" s="206"/>
      <c r="S25" s="206"/>
      <c r="T25" s="500"/>
      <c r="U25" s="501"/>
      <c r="V25" s="501"/>
      <c r="W25" s="501"/>
      <c r="X25" s="501"/>
      <c r="Y25" s="501"/>
      <c r="Z25" s="501"/>
      <c r="AA25" s="501"/>
      <c r="AB25" s="501"/>
      <c r="AC25" s="501"/>
      <c r="AD25" s="501"/>
      <c r="AE25" s="501"/>
      <c r="AF25" s="501"/>
      <c r="AG25" s="502"/>
      <c r="AH25" s="431"/>
      <c r="AI25" s="431"/>
      <c r="AJ25" s="444"/>
      <c r="AK25" s="444"/>
      <c r="AL25" s="444"/>
      <c r="AM25" s="444"/>
      <c r="AN25" s="444"/>
      <c r="AO25" s="444"/>
      <c r="AP25" s="441"/>
      <c r="AQ25" s="441"/>
      <c r="AR25" s="441"/>
      <c r="AS25" s="441"/>
      <c r="AT25" s="441"/>
      <c r="AU25" s="442"/>
      <c r="AV25" s="255"/>
      <c r="AW25" s="242"/>
      <c r="AX25" s="242"/>
      <c r="AY25" s="242"/>
      <c r="AZ25" s="242"/>
      <c r="BA25" s="242"/>
      <c r="BB25" s="242"/>
      <c r="BC25" s="256"/>
      <c r="BD25" s="509"/>
      <c r="BE25" s="510"/>
      <c r="BF25" s="510"/>
      <c r="BG25" s="511"/>
    </row>
    <row r="26" spans="2:59" ht="6" customHeight="1">
      <c r="B26" s="183"/>
      <c r="C26" s="183"/>
      <c r="D26" s="183"/>
      <c r="E26" s="183"/>
      <c r="F26" s="493"/>
      <c r="G26" s="493"/>
      <c r="H26" s="493"/>
      <c r="I26" s="493"/>
      <c r="J26" s="493"/>
      <c r="K26" s="493"/>
      <c r="L26" s="493"/>
      <c r="M26" s="493"/>
      <c r="N26" s="493"/>
      <c r="O26" s="493"/>
      <c r="P26" s="205"/>
      <c r="Q26" s="206"/>
      <c r="R26" s="206"/>
      <c r="S26" s="206"/>
      <c r="T26" s="494"/>
      <c r="U26" s="495"/>
      <c r="V26" s="495"/>
      <c r="W26" s="495"/>
      <c r="X26" s="495"/>
      <c r="Y26" s="495"/>
      <c r="Z26" s="495"/>
      <c r="AA26" s="495"/>
      <c r="AB26" s="495"/>
      <c r="AC26" s="495"/>
      <c r="AD26" s="495"/>
      <c r="AE26" s="495"/>
      <c r="AF26" s="495"/>
      <c r="AG26" s="496"/>
      <c r="AH26" s="431"/>
      <c r="AI26" s="431"/>
      <c r="AJ26" s="444"/>
      <c r="AK26" s="444"/>
      <c r="AL26" s="444"/>
      <c r="AM26" s="444"/>
      <c r="AN26" s="444"/>
      <c r="AO26" s="444"/>
      <c r="AP26" s="441"/>
      <c r="AQ26" s="441"/>
      <c r="AR26" s="441"/>
      <c r="AS26" s="441"/>
      <c r="AT26" s="441"/>
      <c r="AU26" s="442"/>
      <c r="AV26" s="255">
        <f>ROUNDDOWN(AJ26*AP26,0)</f>
        <v>0</v>
      </c>
      <c r="AW26" s="242"/>
      <c r="AX26" s="242"/>
      <c r="AY26" s="242"/>
      <c r="AZ26" s="242"/>
      <c r="BA26" s="242"/>
      <c r="BB26" s="242"/>
      <c r="BC26" s="256"/>
      <c r="BD26" s="503"/>
      <c r="BE26" s="504"/>
      <c r="BF26" s="504"/>
      <c r="BG26" s="505"/>
    </row>
    <row r="27" spans="2:59" ht="6" customHeight="1">
      <c r="B27" s="183"/>
      <c r="C27" s="183"/>
      <c r="D27" s="183"/>
      <c r="E27" s="183"/>
      <c r="F27" s="493"/>
      <c r="G27" s="493"/>
      <c r="H27" s="493"/>
      <c r="I27" s="493"/>
      <c r="J27" s="493"/>
      <c r="K27" s="493"/>
      <c r="L27" s="493"/>
      <c r="M27" s="493"/>
      <c r="N27" s="493"/>
      <c r="O27" s="493"/>
      <c r="P27" s="205"/>
      <c r="Q27" s="206"/>
      <c r="R27" s="206"/>
      <c r="S27" s="206"/>
      <c r="T27" s="497"/>
      <c r="U27" s="498"/>
      <c r="V27" s="498"/>
      <c r="W27" s="498"/>
      <c r="X27" s="498"/>
      <c r="Y27" s="498"/>
      <c r="Z27" s="498"/>
      <c r="AA27" s="498"/>
      <c r="AB27" s="498"/>
      <c r="AC27" s="498"/>
      <c r="AD27" s="498"/>
      <c r="AE27" s="498"/>
      <c r="AF27" s="498"/>
      <c r="AG27" s="499"/>
      <c r="AH27" s="431"/>
      <c r="AI27" s="431"/>
      <c r="AJ27" s="444"/>
      <c r="AK27" s="444"/>
      <c r="AL27" s="444"/>
      <c r="AM27" s="444"/>
      <c r="AN27" s="444"/>
      <c r="AO27" s="444"/>
      <c r="AP27" s="441"/>
      <c r="AQ27" s="441"/>
      <c r="AR27" s="441"/>
      <c r="AS27" s="441"/>
      <c r="AT27" s="441"/>
      <c r="AU27" s="442"/>
      <c r="AV27" s="255"/>
      <c r="AW27" s="242"/>
      <c r="AX27" s="242"/>
      <c r="AY27" s="242"/>
      <c r="AZ27" s="242"/>
      <c r="BA27" s="242"/>
      <c r="BB27" s="242"/>
      <c r="BC27" s="256"/>
      <c r="BD27" s="506"/>
      <c r="BE27" s="507"/>
      <c r="BF27" s="507"/>
      <c r="BG27" s="508"/>
    </row>
    <row r="28" spans="2:59" ht="12" customHeight="1">
      <c r="B28" s="183"/>
      <c r="C28" s="183"/>
      <c r="D28" s="183"/>
      <c r="E28" s="183"/>
      <c r="F28" s="493"/>
      <c r="G28" s="493"/>
      <c r="H28" s="493"/>
      <c r="I28" s="493"/>
      <c r="J28" s="493"/>
      <c r="K28" s="493"/>
      <c r="L28" s="493"/>
      <c r="M28" s="493"/>
      <c r="N28" s="493"/>
      <c r="O28" s="493"/>
      <c r="P28" s="205"/>
      <c r="Q28" s="206"/>
      <c r="R28" s="206"/>
      <c r="S28" s="206"/>
      <c r="T28" s="500"/>
      <c r="U28" s="501"/>
      <c r="V28" s="501"/>
      <c r="W28" s="501"/>
      <c r="X28" s="501"/>
      <c r="Y28" s="501"/>
      <c r="Z28" s="501"/>
      <c r="AA28" s="501"/>
      <c r="AB28" s="501"/>
      <c r="AC28" s="501"/>
      <c r="AD28" s="501"/>
      <c r="AE28" s="501"/>
      <c r="AF28" s="501"/>
      <c r="AG28" s="502"/>
      <c r="AH28" s="431"/>
      <c r="AI28" s="431"/>
      <c r="AJ28" s="444"/>
      <c r="AK28" s="444"/>
      <c r="AL28" s="444"/>
      <c r="AM28" s="444"/>
      <c r="AN28" s="444"/>
      <c r="AO28" s="444"/>
      <c r="AP28" s="441"/>
      <c r="AQ28" s="441"/>
      <c r="AR28" s="441"/>
      <c r="AS28" s="441"/>
      <c r="AT28" s="441"/>
      <c r="AU28" s="442"/>
      <c r="AV28" s="255"/>
      <c r="AW28" s="242"/>
      <c r="AX28" s="242"/>
      <c r="AY28" s="242"/>
      <c r="AZ28" s="242"/>
      <c r="BA28" s="242"/>
      <c r="BB28" s="242"/>
      <c r="BC28" s="256"/>
      <c r="BD28" s="509"/>
      <c r="BE28" s="510"/>
      <c r="BF28" s="510"/>
      <c r="BG28" s="511"/>
    </row>
    <row r="29" spans="2:59" ht="6" customHeight="1">
      <c r="B29" s="183"/>
      <c r="C29" s="183"/>
      <c r="D29" s="183"/>
      <c r="E29" s="183"/>
      <c r="F29" s="493"/>
      <c r="G29" s="493"/>
      <c r="H29" s="493"/>
      <c r="I29" s="493"/>
      <c r="J29" s="493"/>
      <c r="K29" s="493"/>
      <c r="L29" s="493"/>
      <c r="M29" s="493"/>
      <c r="N29" s="493"/>
      <c r="O29" s="493"/>
      <c r="P29" s="205"/>
      <c r="Q29" s="206"/>
      <c r="R29" s="206"/>
      <c r="S29" s="206"/>
      <c r="T29" s="494"/>
      <c r="U29" s="495"/>
      <c r="V29" s="495"/>
      <c r="W29" s="495"/>
      <c r="X29" s="495"/>
      <c r="Y29" s="495"/>
      <c r="Z29" s="495"/>
      <c r="AA29" s="495"/>
      <c r="AB29" s="495"/>
      <c r="AC29" s="495"/>
      <c r="AD29" s="495"/>
      <c r="AE29" s="495"/>
      <c r="AF29" s="495"/>
      <c r="AG29" s="496"/>
      <c r="AH29" s="431"/>
      <c r="AI29" s="431"/>
      <c r="AJ29" s="444"/>
      <c r="AK29" s="444"/>
      <c r="AL29" s="444"/>
      <c r="AM29" s="444"/>
      <c r="AN29" s="444"/>
      <c r="AO29" s="444"/>
      <c r="AP29" s="441"/>
      <c r="AQ29" s="441"/>
      <c r="AR29" s="441"/>
      <c r="AS29" s="441"/>
      <c r="AT29" s="441"/>
      <c r="AU29" s="442"/>
      <c r="AV29" s="255">
        <f>ROUNDDOWN(AJ29*AP29,0)</f>
        <v>0</v>
      </c>
      <c r="AW29" s="242"/>
      <c r="AX29" s="242"/>
      <c r="AY29" s="242"/>
      <c r="AZ29" s="242"/>
      <c r="BA29" s="242"/>
      <c r="BB29" s="242"/>
      <c r="BC29" s="256"/>
      <c r="BD29" s="503"/>
      <c r="BE29" s="504"/>
      <c r="BF29" s="504"/>
      <c r="BG29" s="505"/>
    </row>
    <row r="30" spans="2:59" ht="6" customHeight="1">
      <c r="B30" s="183"/>
      <c r="C30" s="183"/>
      <c r="D30" s="183"/>
      <c r="E30" s="183"/>
      <c r="F30" s="493"/>
      <c r="G30" s="493"/>
      <c r="H30" s="493"/>
      <c r="I30" s="493"/>
      <c r="J30" s="493"/>
      <c r="K30" s="493"/>
      <c r="L30" s="493"/>
      <c r="M30" s="493"/>
      <c r="N30" s="493"/>
      <c r="O30" s="493"/>
      <c r="P30" s="205"/>
      <c r="Q30" s="206"/>
      <c r="R30" s="206"/>
      <c r="S30" s="206"/>
      <c r="T30" s="497"/>
      <c r="U30" s="498"/>
      <c r="V30" s="498"/>
      <c r="W30" s="498"/>
      <c r="X30" s="498"/>
      <c r="Y30" s="498"/>
      <c r="Z30" s="498"/>
      <c r="AA30" s="498"/>
      <c r="AB30" s="498"/>
      <c r="AC30" s="498"/>
      <c r="AD30" s="498"/>
      <c r="AE30" s="498"/>
      <c r="AF30" s="498"/>
      <c r="AG30" s="499"/>
      <c r="AH30" s="431"/>
      <c r="AI30" s="431"/>
      <c r="AJ30" s="444"/>
      <c r="AK30" s="444"/>
      <c r="AL30" s="444"/>
      <c r="AM30" s="444"/>
      <c r="AN30" s="444"/>
      <c r="AO30" s="444"/>
      <c r="AP30" s="441"/>
      <c r="AQ30" s="441"/>
      <c r="AR30" s="441"/>
      <c r="AS30" s="441"/>
      <c r="AT30" s="441"/>
      <c r="AU30" s="442"/>
      <c r="AV30" s="255"/>
      <c r="AW30" s="242"/>
      <c r="AX30" s="242"/>
      <c r="AY30" s="242"/>
      <c r="AZ30" s="242"/>
      <c r="BA30" s="242"/>
      <c r="BB30" s="242"/>
      <c r="BC30" s="256"/>
      <c r="BD30" s="506"/>
      <c r="BE30" s="507"/>
      <c r="BF30" s="507"/>
      <c r="BG30" s="508"/>
    </row>
    <row r="31" spans="2:59" ht="12" customHeight="1">
      <c r="B31" s="183"/>
      <c r="C31" s="183"/>
      <c r="D31" s="183"/>
      <c r="E31" s="183"/>
      <c r="F31" s="493"/>
      <c r="G31" s="493"/>
      <c r="H31" s="493"/>
      <c r="I31" s="493"/>
      <c r="J31" s="493"/>
      <c r="K31" s="493"/>
      <c r="L31" s="493"/>
      <c r="M31" s="493"/>
      <c r="N31" s="493"/>
      <c r="O31" s="493"/>
      <c r="P31" s="205"/>
      <c r="Q31" s="206"/>
      <c r="R31" s="206"/>
      <c r="S31" s="206"/>
      <c r="T31" s="500"/>
      <c r="U31" s="501"/>
      <c r="V31" s="501"/>
      <c r="W31" s="501"/>
      <c r="X31" s="501"/>
      <c r="Y31" s="501"/>
      <c r="Z31" s="501"/>
      <c r="AA31" s="501"/>
      <c r="AB31" s="501"/>
      <c r="AC31" s="501"/>
      <c r="AD31" s="501"/>
      <c r="AE31" s="501"/>
      <c r="AF31" s="501"/>
      <c r="AG31" s="502"/>
      <c r="AH31" s="431"/>
      <c r="AI31" s="431"/>
      <c r="AJ31" s="444"/>
      <c r="AK31" s="444"/>
      <c r="AL31" s="444"/>
      <c r="AM31" s="444"/>
      <c r="AN31" s="444"/>
      <c r="AO31" s="444"/>
      <c r="AP31" s="441"/>
      <c r="AQ31" s="441"/>
      <c r="AR31" s="441"/>
      <c r="AS31" s="441"/>
      <c r="AT31" s="441"/>
      <c r="AU31" s="442"/>
      <c r="AV31" s="255"/>
      <c r="AW31" s="242"/>
      <c r="AX31" s="242"/>
      <c r="AY31" s="242"/>
      <c r="AZ31" s="242"/>
      <c r="BA31" s="242"/>
      <c r="BB31" s="242"/>
      <c r="BC31" s="256"/>
      <c r="BD31" s="509"/>
      <c r="BE31" s="510"/>
      <c r="BF31" s="510"/>
      <c r="BG31" s="511"/>
    </row>
    <row r="32" spans="2:59" ht="6" customHeight="1">
      <c r="B32" s="183"/>
      <c r="C32" s="183"/>
      <c r="D32" s="183"/>
      <c r="E32" s="183"/>
      <c r="F32" s="493"/>
      <c r="G32" s="493"/>
      <c r="H32" s="493"/>
      <c r="I32" s="493"/>
      <c r="J32" s="493"/>
      <c r="K32" s="493"/>
      <c r="L32" s="493"/>
      <c r="M32" s="493"/>
      <c r="N32" s="493"/>
      <c r="O32" s="493"/>
      <c r="P32" s="205"/>
      <c r="Q32" s="206"/>
      <c r="R32" s="206"/>
      <c r="S32" s="206"/>
      <c r="T32" s="494"/>
      <c r="U32" s="495"/>
      <c r="V32" s="495"/>
      <c r="W32" s="495"/>
      <c r="X32" s="495"/>
      <c r="Y32" s="495"/>
      <c r="Z32" s="495"/>
      <c r="AA32" s="495"/>
      <c r="AB32" s="495"/>
      <c r="AC32" s="495"/>
      <c r="AD32" s="495"/>
      <c r="AE32" s="495"/>
      <c r="AF32" s="495"/>
      <c r="AG32" s="496"/>
      <c r="AH32" s="431"/>
      <c r="AI32" s="431"/>
      <c r="AJ32" s="444"/>
      <c r="AK32" s="444"/>
      <c r="AL32" s="444"/>
      <c r="AM32" s="444"/>
      <c r="AN32" s="444"/>
      <c r="AO32" s="444"/>
      <c r="AP32" s="441"/>
      <c r="AQ32" s="441"/>
      <c r="AR32" s="441"/>
      <c r="AS32" s="441"/>
      <c r="AT32" s="441"/>
      <c r="AU32" s="442"/>
      <c r="AV32" s="255">
        <f>ROUNDDOWN(AJ32*AP32,0)</f>
        <v>0</v>
      </c>
      <c r="AW32" s="242"/>
      <c r="AX32" s="242"/>
      <c r="AY32" s="242"/>
      <c r="AZ32" s="242"/>
      <c r="BA32" s="242"/>
      <c r="BB32" s="242"/>
      <c r="BC32" s="256"/>
      <c r="BD32" s="503"/>
      <c r="BE32" s="504"/>
      <c r="BF32" s="504"/>
      <c r="BG32" s="505"/>
    </row>
    <row r="33" spans="2:59" ht="6" customHeight="1">
      <c r="B33" s="183"/>
      <c r="C33" s="183"/>
      <c r="D33" s="183"/>
      <c r="E33" s="183"/>
      <c r="F33" s="493"/>
      <c r="G33" s="493"/>
      <c r="H33" s="493"/>
      <c r="I33" s="493"/>
      <c r="J33" s="493"/>
      <c r="K33" s="493"/>
      <c r="L33" s="493"/>
      <c r="M33" s="493"/>
      <c r="N33" s="493"/>
      <c r="O33" s="493"/>
      <c r="P33" s="205"/>
      <c r="Q33" s="206"/>
      <c r="R33" s="206"/>
      <c r="S33" s="206"/>
      <c r="T33" s="497"/>
      <c r="U33" s="498"/>
      <c r="V33" s="498"/>
      <c r="W33" s="498"/>
      <c r="X33" s="498"/>
      <c r="Y33" s="498"/>
      <c r="Z33" s="498"/>
      <c r="AA33" s="498"/>
      <c r="AB33" s="498"/>
      <c r="AC33" s="498"/>
      <c r="AD33" s="498"/>
      <c r="AE33" s="498"/>
      <c r="AF33" s="498"/>
      <c r="AG33" s="499"/>
      <c r="AH33" s="431"/>
      <c r="AI33" s="431"/>
      <c r="AJ33" s="444"/>
      <c r="AK33" s="444"/>
      <c r="AL33" s="444"/>
      <c r="AM33" s="444"/>
      <c r="AN33" s="444"/>
      <c r="AO33" s="444"/>
      <c r="AP33" s="441"/>
      <c r="AQ33" s="441"/>
      <c r="AR33" s="441"/>
      <c r="AS33" s="441"/>
      <c r="AT33" s="441"/>
      <c r="AU33" s="442"/>
      <c r="AV33" s="255"/>
      <c r="AW33" s="242"/>
      <c r="AX33" s="242"/>
      <c r="AY33" s="242"/>
      <c r="AZ33" s="242"/>
      <c r="BA33" s="242"/>
      <c r="BB33" s="242"/>
      <c r="BC33" s="256"/>
      <c r="BD33" s="506"/>
      <c r="BE33" s="507"/>
      <c r="BF33" s="507"/>
      <c r="BG33" s="508"/>
    </row>
    <row r="34" spans="2:59" ht="12" customHeight="1">
      <c r="B34" s="183"/>
      <c r="C34" s="183"/>
      <c r="D34" s="183"/>
      <c r="E34" s="183"/>
      <c r="F34" s="493"/>
      <c r="G34" s="493"/>
      <c r="H34" s="493"/>
      <c r="I34" s="493"/>
      <c r="J34" s="493"/>
      <c r="K34" s="493"/>
      <c r="L34" s="493"/>
      <c r="M34" s="493"/>
      <c r="N34" s="493"/>
      <c r="O34" s="493"/>
      <c r="P34" s="205"/>
      <c r="Q34" s="206"/>
      <c r="R34" s="206"/>
      <c r="S34" s="206"/>
      <c r="T34" s="500"/>
      <c r="U34" s="501"/>
      <c r="V34" s="501"/>
      <c r="W34" s="501"/>
      <c r="X34" s="501"/>
      <c r="Y34" s="501"/>
      <c r="Z34" s="501"/>
      <c r="AA34" s="501"/>
      <c r="AB34" s="501"/>
      <c r="AC34" s="501"/>
      <c r="AD34" s="501"/>
      <c r="AE34" s="501"/>
      <c r="AF34" s="501"/>
      <c r="AG34" s="502"/>
      <c r="AH34" s="431"/>
      <c r="AI34" s="431"/>
      <c r="AJ34" s="444"/>
      <c r="AK34" s="444"/>
      <c r="AL34" s="444"/>
      <c r="AM34" s="444"/>
      <c r="AN34" s="444"/>
      <c r="AO34" s="444"/>
      <c r="AP34" s="441"/>
      <c r="AQ34" s="441"/>
      <c r="AR34" s="441"/>
      <c r="AS34" s="441"/>
      <c r="AT34" s="441"/>
      <c r="AU34" s="442"/>
      <c r="AV34" s="255"/>
      <c r="AW34" s="242"/>
      <c r="AX34" s="242"/>
      <c r="AY34" s="242"/>
      <c r="AZ34" s="242"/>
      <c r="BA34" s="242"/>
      <c r="BB34" s="242"/>
      <c r="BC34" s="256"/>
      <c r="BD34" s="509"/>
      <c r="BE34" s="510"/>
      <c r="BF34" s="510"/>
      <c r="BG34" s="511"/>
    </row>
    <row r="35" spans="2:59" ht="6" customHeight="1">
      <c r="B35" s="183"/>
      <c r="C35" s="183"/>
      <c r="D35" s="183"/>
      <c r="E35" s="183"/>
      <c r="F35" s="493"/>
      <c r="G35" s="493"/>
      <c r="H35" s="493"/>
      <c r="I35" s="493"/>
      <c r="J35" s="493"/>
      <c r="K35" s="493"/>
      <c r="L35" s="493"/>
      <c r="M35" s="493"/>
      <c r="N35" s="493"/>
      <c r="O35" s="493"/>
      <c r="P35" s="205"/>
      <c r="Q35" s="206"/>
      <c r="R35" s="206"/>
      <c r="S35" s="206"/>
      <c r="T35" s="494"/>
      <c r="U35" s="495"/>
      <c r="V35" s="495"/>
      <c r="W35" s="495"/>
      <c r="X35" s="495"/>
      <c r="Y35" s="495"/>
      <c r="Z35" s="495"/>
      <c r="AA35" s="495"/>
      <c r="AB35" s="495"/>
      <c r="AC35" s="495"/>
      <c r="AD35" s="495"/>
      <c r="AE35" s="495"/>
      <c r="AF35" s="495"/>
      <c r="AG35" s="496"/>
      <c r="AH35" s="431"/>
      <c r="AI35" s="431"/>
      <c r="AJ35" s="444"/>
      <c r="AK35" s="444"/>
      <c r="AL35" s="444"/>
      <c r="AM35" s="444"/>
      <c r="AN35" s="444"/>
      <c r="AO35" s="444"/>
      <c r="AP35" s="441"/>
      <c r="AQ35" s="441"/>
      <c r="AR35" s="441"/>
      <c r="AS35" s="441"/>
      <c r="AT35" s="441"/>
      <c r="AU35" s="442"/>
      <c r="AV35" s="255">
        <f>ROUNDDOWN(AJ35*AP35,0)</f>
        <v>0</v>
      </c>
      <c r="AW35" s="242"/>
      <c r="AX35" s="242"/>
      <c r="AY35" s="242"/>
      <c r="AZ35" s="242"/>
      <c r="BA35" s="242"/>
      <c r="BB35" s="242"/>
      <c r="BC35" s="256"/>
      <c r="BD35" s="503"/>
      <c r="BE35" s="504"/>
      <c r="BF35" s="504"/>
      <c r="BG35" s="505"/>
    </row>
    <row r="36" spans="2:59" ht="6" customHeight="1">
      <c r="B36" s="183"/>
      <c r="C36" s="183"/>
      <c r="D36" s="183"/>
      <c r="E36" s="183"/>
      <c r="F36" s="493"/>
      <c r="G36" s="493"/>
      <c r="H36" s="493"/>
      <c r="I36" s="493"/>
      <c r="J36" s="493"/>
      <c r="K36" s="493"/>
      <c r="L36" s="493"/>
      <c r="M36" s="493"/>
      <c r="N36" s="493"/>
      <c r="O36" s="493"/>
      <c r="P36" s="205"/>
      <c r="Q36" s="206"/>
      <c r="R36" s="206"/>
      <c r="S36" s="206"/>
      <c r="T36" s="497"/>
      <c r="U36" s="498"/>
      <c r="V36" s="498"/>
      <c r="W36" s="498"/>
      <c r="X36" s="498"/>
      <c r="Y36" s="498"/>
      <c r="Z36" s="498"/>
      <c r="AA36" s="498"/>
      <c r="AB36" s="498"/>
      <c r="AC36" s="498"/>
      <c r="AD36" s="498"/>
      <c r="AE36" s="498"/>
      <c r="AF36" s="498"/>
      <c r="AG36" s="499"/>
      <c r="AH36" s="431"/>
      <c r="AI36" s="431"/>
      <c r="AJ36" s="444"/>
      <c r="AK36" s="444"/>
      <c r="AL36" s="444"/>
      <c r="AM36" s="444"/>
      <c r="AN36" s="444"/>
      <c r="AO36" s="444"/>
      <c r="AP36" s="441"/>
      <c r="AQ36" s="441"/>
      <c r="AR36" s="441"/>
      <c r="AS36" s="441"/>
      <c r="AT36" s="441"/>
      <c r="AU36" s="442"/>
      <c r="AV36" s="255"/>
      <c r="AW36" s="242"/>
      <c r="AX36" s="242"/>
      <c r="AY36" s="242"/>
      <c r="AZ36" s="242"/>
      <c r="BA36" s="242"/>
      <c r="BB36" s="242"/>
      <c r="BC36" s="256"/>
      <c r="BD36" s="506"/>
      <c r="BE36" s="507"/>
      <c r="BF36" s="507"/>
      <c r="BG36" s="508"/>
    </row>
    <row r="37" spans="2:59" ht="12" customHeight="1">
      <c r="B37" s="183"/>
      <c r="C37" s="183"/>
      <c r="D37" s="183"/>
      <c r="E37" s="183"/>
      <c r="F37" s="493"/>
      <c r="G37" s="493"/>
      <c r="H37" s="493"/>
      <c r="I37" s="493"/>
      <c r="J37" s="493"/>
      <c r="K37" s="493"/>
      <c r="L37" s="493"/>
      <c r="M37" s="493"/>
      <c r="N37" s="493"/>
      <c r="O37" s="493"/>
      <c r="P37" s="205"/>
      <c r="Q37" s="206"/>
      <c r="R37" s="206"/>
      <c r="S37" s="206"/>
      <c r="T37" s="500"/>
      <c r="U37" s="501"/>
      <c r="V37" s="501"/>
      <c r="W37" s="501"/>
      <c r="X37" s="501"/>
      <c r="Y37" s="501"/>
      <c r="Z37" s="501"/>
      <c r="AA37" s="501"/>
      <c r="AB37" s="501"/>
      <c r="AC37" s="501"/>
      <c r="AD37" s="501"/>
      <c r="AE37" s="501"/>
      <c r="AF37" s="501"/>
      <c r="AG37" s="502"/>
      <c r="AH37" s="431"/>
      <c r="AI37" s="431"/>
      <c r="AJ37" s="444"/>
      <c r="AK37" s="444"/>
      <c r="AL37" s="444"/>
      <c r="AM37" s="444"/>
      <c r="AN37" s="444"/>
      <c r="AO37" s="444"/>
      <c r="AP37" s="441"/>
      <c r="AQ37" s="441"/>
      <c r="AR37" s="441"/>
      <c r="AS37" s="441"/>
      <c r="AT37" s="441"/>
      <c r="AU37" s="442"/>
      <c r="AV37" s="255"/>
      <c r="AW37" s="242"/>
      <c r="AX37" s="242"/>
      <c r="AY37" s="242"/>
      <c r="AZ37" s="242"/>
      <c r="BA37" s="242"/>
      <c r="BB37" s="242"/>
      <c r="BC37" s="256"/>
      <c r="BD37" s="509"/>
      <c r="BE37" s="510"/>
      <c r="BF37" s="510"/>
      <c r="BG37" s="511"/>
    </row>
    <row r="38" spans="2:59" ht="6" customHeight="1">
      <c r="B38" s="183"/>
      <c r="C38" s="183"/>
      <c r="D38" s="183"/>
      <c r="E38" s="183"/>
      <c r="F38" s="493"/>
      <c r="G38" s="493"/>
      <c r="H38" s="493"/>
      <c r="I38" s="493"/>
      <c r="J38" s="493"/>
      <c r="K38" s="493"/>
      <c r="L38" s="493"/>
      <c r="M38" s="493"/>
      <c r="N38" s="493"/>
      <c r="O38" s="493"/>
      <c r="P38" s="205"/>
      <c r="Q38" s="206"/>
      <c r="R38" s="206"/>
      <c r="S38" s="206"/>
      <c r="T38" s="494"/>
      <c r="U38" s="495"/>
      <c r="V38" s="495"/>
      <c r="W38" s="495"/>
      <c r="X38" s="495"/>
      <c r="Y38" s="495"/>
      <c r="Z38" s="495"/>
      <c r="AA38" s="495"/>
      <c r="AB38" s="495"/>
      <c r="AC38" s="495"/>
      <c r="AD38" s="495"/>
      <c r="AE38" s="495"/>
      <c r="AF38" s="495"/>
      <c r="AG38" s="496"/>
      <c r="AH38" s="431"/>
      <c r="AI38" s="431"/>
      <c r="AJ38" s="444"/>
      <c r="AK38" s="444"/>
      <c r="AL38" s="444"/>
      <c r="AM38" s="444"/>
      <c r="AN38" s="444"/>
      <c r="AO38" s="444"/>
      <c r="AP38" s="441"/>
      <c r="AQ38" s="441"/>
      <c r="AR38" s="441"/>
      <c r="AS38" s="441"/>
      <c r="AT38" s="441"/>
      <c r="AU38" s="442"/>
      <c r="AV38" s="255">
        <f>ROUNDDOWN(AJ38*AP38,0)</f>
        <v>0</v>
      </c>
      <c r="AW38" s="242"/>
      <c r="AX38" s="242"/>
      <c r="AY38" s="242"/>
      <c r="AZ38" s="242"/>
      <c r="BA38" s="242"/>
      <c r="BB38" s="242"/>
      <c r="BC38" s="256"/>
      <c r="BD38" s="503"/>
      <c r="BE38" s="504"/>
      <c r="BF38" s="504"/>
      <c r="BG38" s="505"/>
    </row>
    <row r="39" spans="2:59" ht="6" customHeight="1">
      <c r="B39" s="183"/>
      <c r="C39" s="183"/>
      <c r="D39" s="183"/>
      <c r="E39" s="183"/>
      <c r="F39" s="493"/>
      <c r="G39" s="493"/>
      <c r="H39" s="493"/>
      <c r="I39" s="493"/>
      <c r="J39" s="493"/>
      <c r="K39" s="493"/>
      <c r="L39" s="493"/>
      <c r="M39" s="493"/>
      <c r="N39" s="493"/>
      <c r="O39" s="493"/>
      <c r="P39" s="205"/>
      <c r="Q39" s="206"/>
      <c r="R39" s="206"/>
      <c r="S39" s="206"/>
      <c r="T39" s="497"/>
      <c r="U39" s="498"/>
      <c r="V39" s="498"/>
      <c r="W39" s="498"/>
      <c r="X39" s="498"/>
      <c r="Y39" s="498"/>
      <c r="Z39" s="498"/>
      <c r="AA39" s="498"/>
      <c r="AB39" s="498"/>
      <c r="AC39" s="498"/>
      <c r="AD39" s="498"/>
      <c r="AE39" s="498"/>
      <c r="AF39" s="498"/>
      <c r="AG39" s="499"/>
      <c r="AH39" s="431"/>
      <c r="AI39" s="431"/>
      <c r="AJ39" s="444"/>
      <c r="AK39" s="444"/>
      <c r="AL39" s="444"/>
      <c r="AM39" s="444"/>
      <c r="AN39" s="444"/>
      <c r="AO39" s="444"/>
      <c r="AP39" s="441"/>
      <c r="AQ39" s="441"/>
      <c r="AR39" s="441"/>
      <c r="AS39" s="441"/>
      <c r="AT39" s="441"/>
      <c r="AU39" s="442"/>
      <c r="AV39" s="255"/>
      <c r="AW39" s="242"/>
      <c r="AX39" s="242"/>
      <c r="AY39" s="242"/>
      <c r="AZ39" s="242"/>
      <c r="BA39" s="242"/>
      <c r="BB39" s="242"/>
      <c r="BC39" s="256"/>
      <c r="BD39" s="506"/>
      <c r="BE39" s="507"/>
      <c r="BF39" s="507"/>
      <c r="BG39" s="508"/>
    </row>
    <row r="40" spans="2:59" ht="12" customHeight="1">
      <c r="B40" s="183"/>
      <c r="C40" s="183"/>
      <c r="D40" s="183"/>
      <c r="E40" s="183"/>
      <c r="F40" s="493"/>
      <c r="G40" s="493"/>
      <c r="H40" s="493"/>
      <c r="I40" s="493"/>
      <c r="J40" s="493"/>
      <c r="K40" s="493"/>
      <c r="L40" s="493"/>
      <c r="M40" s="493"/>
      <c r="N40" s="493"/>
      <c r="O40" s="493"/>
      <c r="P40" s="205"/>
      <c r="Q40" s="206"/>
      <c r="R40" s="206"/>
      <c r="S40" s="206"/>
      <c r="T40" s="500"/>
      <c r="U40" s="501"/>
      <c r="V40" s="501"/>
      <c r="W40" s="501"/>
      <c r="X40" s="501"/>
      <c r="Y40" s="501"/>
      <c r="Z40" s="501"/>
      <c r="AA40" s="501"/>
      <c r="AB40" s="501"/>
      <c r="AC40" s="501"/>
      <c r="AD40" s="501"/>
      <c r="AE40" s="501"/>
      <c r="AF40" s="501"/>
      <c r="AG40" s="502"/>
      <c r="AH40" s="431"/>
      <c r="AI40" s="431"/>
      <c r="AJ40" s="444"/>
      <c r="AK40" s="444"/>
      <c r="AL40" s="444"/>
      <c r="AM40" s="444"/>
      <c r="AN40" s="444"/>
      <c r="AO40" s="444"/>
      <c r="AP40" s="441"/>
      <c r="AQ40" s="441"/>
      <c r="AR40" s="441"/>
      <c r="AS40" s="441"/>
      <c r="AT40" s="441"/>
      <c r="AU40" s="442"/>
      <c r="AV40" s="255"/>
      <c r="AW40" s="242"/>
      <c r="AX40" s="242"/>
      <c r="AY40" s="242"/>
      <c r="AZ40" s="242"/>
      <c r="BA40" s="242"/>
      <c r="BB40" s="242"/>
      <c r="BC40" s="256"/>
      <c r="BD40" s="509"/>
      <c r="BE40" s="510"/>
      <c r="BF40" s="510"/>
      <c r="BG40" s="511"/>
    </row>
    <row r="41" spans="2:59" ht="6" customHeight="1">
      <c r="B41" s="183"/>
      <c r="C41" s="183"/>
      <c r="D41" s="183"/>
      <c r="E41" s="183"/>
      <c r="F41" s="493"/>
      <c r="G41" s="493"/>
      <c r="H41" s="493"/>
      <c r="I41" s="493"/>
      <c r="J41" s="493"/>
      <c r="K41" s="493"/>
      <c r="L41" s="493"/>
      <c r="M41" s="493"/>
      <c r="N41" s="493"/>
      <c r="O41" s="493"/>
      <c r="P41" s="205"/>
      <c r="Q41" s="206"/>
      <c r="R41" s="206"/>
      <c r="S41" s="206"/>
      <c r="T41" s="494"/>
      <c r="U41" s="495"/>
      <c r="V41" s="495"/>
      <c r="W41" s="495"/>
      <c r="X41" s="495"/>
      <c r="Y41" s="495"/>
      <c r="Z41" s="495"/>
      <c r="AA41" s="495"/>
      <c r="AB41" s="495"/>
      <c r="AC41" s="495"/>
      <c r="AD41" s="495"/>
      <c r="AE41" s="495"/>
      <c r="AF41" s="495"/>
      <c r="AG41" s="496"/>
      <c r="AH41" s="431"/>
      <c r="AI41" s="431"/>
      <c r="AJ41" s="444"/>
      <c r="AK41" s="444"/>
      <c r="AL41" s="444"/>
      <c r="AM41" s="444"/>
      <c r="AN41" s="444"/>
      <c r="AO41" s="444"/>
      <c r="AP41" s="441"/>
      <c r="AQ41" s="441"/>
      <c r="AR41" s="441"/>
      <c r="AS41" s="441"/>
      <c r="AT41" s="441"/>
      <c r="AU41" s="442"/>
      <c r="AV41" s="255">
        <f>ROUNDDOWN(AJ41*AP41,0)</f>
        <v>0</v>
      </c>
      <c r="AW41" s="242"/>
      <c r="AX41" s="242"/>
      <c r="AY41" s="242"/>
      <c r="AZ41" s="242"/>
      <c r="BA41" s="242"/>
      <c r="BB41" s="242"/>
      <c r="BC41" s="256"/>
      <c r="BD41" s="503"/>
      <c r="BE41" s="504"/>
      <c r="BF41" s="504"/>
      <c r="BG41" s="505"/>
    </row>
    <row r="42" spans="2:59" ht="6" customHeight="1">
      <c r="B42" s="183"/>
      <c r="C42" s="183"/>
      <c r="D42" s="183"/>
      <c r="E42" s="183"/>
      <c r="F42" s="493"/>
      <c r="G42" s="493"/>
      <c r="H42" s="493"/>
      <c r="I42" s="493"/>
      <c r="J42" s="493"/>
      <c r="K42" s="493"/>
      <c r="L42" s="493"/>
      <c r="M42" s="493"/>
      <c r="N42" s="493"/>
      <c r="O42" s="493"/>
      <c r="P42" s="205"/>
      <c r="Q42" s="206"/>
      <c r="R42" s="206"/>
      <c r="S42" s="206"/>
      <c r="T42" s="497"/>
      <c r="U42" s="498"/>
      <c r="V42" s="498"/>
      <c r="W42" s="498"/>
      <c r="X42" s="498"/>
      <c r="Y42" s="498"/>
      <c r="Z42" s="498"/>
      <c r="AA42" s="498"/>
      <c r="AB42" s="498"/>
      <c r="AC42" s="498"/>
      <c r="AD42" s="498"/>
      <c r="AE42" s="498"/>
      <c r="AF42" s="498"/>
      <c r="AG42" s="499"/>
      <c r="AH42" s="431"/>
      <c r="AI42" s="431"/>
      <c r="AJ42" s="444"/>
      <c r="AK42" s="444"/>
      <c r="AL42" s="444"/>
      <c r="AM42" s="444"/>
      <c r="AN42" s="444"/>
      <c r="AO42" s="444"/>
      <c r="AP42" s="441"/>
      <c r="AQ42" s="441"/>
      <c r="AR42" s="441"/>
      <c r="AS42" s="441"/>
      <c r="AT42" s="441"/>
      <c r="AU42" s="442"/>
      <c r="AV42" s="255"/>
      <c r="AW42" s="242"/>
      <c r="AX42" s="242"/>
      <c r="AY42" s="242"/>
      <c r="AZ42" s="242"/>
      <c r="BA42" s="242"/>
      <c r="BB42" s="242"/>
      <c r="BC42" s="256"/>
      <c r="BD42" s="506"/>
      <c r="BE42" s="507"/>
      <c r="BF42" s="507"/>
      <c r="BG42" s="508"/>
    </row>
    <row r="43" spans="2:59" ht="12" customHeight="1">
      <c r="B43" s="183"/>
      <c r="C43" s="183"/>
      <c r="D43" s="183"/>
      <c r="E43" s="183"/>
      <c r="F43" s="493"/>
      <c r="G43" s="493"/>
      <c r="H43" s="493"/>
      <c r="I43" s="493"/>
      <c r="J43" s="493"/>
      <c r="K43" s="493"/>
      <c r="L43" s="493"/>
      <c r="M43" s="493"/>
      <c r="N43" s="493"/>
      <c r="O43" s="493"/>
      <c r="P43" s="205"/>
      <c r="Q43" s="206"/>
      <c r="R43" s="206"/>
      <c r="S43" s="206"/>
      <c r="T43" s="500"/>
      <c r="U43" s="501"/>
      <c r="V43" s="501"/>
      <c r="W43" s="501"/>
      <c r="X43" s="501"/>
      <c r="Y43" s="501"/>
      <c r="Z43" s="501"/>
      <c r="AA43" s="501"/>
      <c r="AB43" s="501"/>
      <c r="AC43" s="501"/>
      <c r="AD43" s="501"/>
      <c r="AE43" s="501"/>
      <c r="AF43" s="501"/>
      <c r="AG43" s="502"/>
      <c r="AH43" s="431"/>
      <c r="AI43" s="431"/>
      <c r="AJ43" s="444"/>
      <c r="AK43" s="444"/>
      <c r="AL43" s="444"/>
      <c r="AM43" s="444"/>
      <c r="AN43" s="444"/>
      <c r="AO43" s="444"/>
      <c r="AP43" s="441"/>
      <c r="AQ43" s="441"/>
      <c r="AR43" s="441"/>
      <c r="AS43" s="441"/>
      <c r="AT43" s="441"/>
      <c r="AU43" s="442"/>
      <c r="AV43" s="255"/>
      <c r="AW43" s="242"/>
      <c r="AX43" s="242"/>
      <c r="AY43" s="242"/>
      <c r="AZ43" s="242"/>
      <c r="BA43" s="242"/>
      <c r="BB43" s="242"/>
      <c r="BC43" s="256"/>
      <c r="BD43" s="509"/>
      <c r="BE43" s="510"/>
      <c r="BF43" s="510"/>
      <c r="BG43" s="511"/>
    </row>
    <row r="44" spans="2:59" ht="6" customHeight="1">
      <c r="B44" s="183"/>
      <c r="C44" s="183"/>
      <c r="D44" s="183"/>
      <c r="E44" s="183"/>
      <c r="F44" s="493"/>
      <c r="G44" s="493"/>
      <c r="H44" s="493"/>
      <c r="I44" s="493"/>
      <c r="J44" s="493"/>
      <c r="K44" s="493"/>
      <c r="L44" s="493"/>
      <c r="M44" s="493"/>
      <c r="N44" s="493"/>
      <c r="O44" s="493"/>
      <c r="P44" s="205"/>
      <c r="Q44" s="206"/>
      <c r="R44" s="206"/>
      <c r="S44" s="206"/>
      <c r="T44" s="494"/>
      <c r="U44" s="495"/>
      <c r="V44" s="495"/>
      <c r="W44" s="495"/>
      <c r="X44" s="495"/>
      <c r="Y44" s="495"/>
      <c r="Z44" s="495"/>
      <c r="AA44" s="495"/>
      <c r="AB44" s="495"/>
      <c r="AC44" s="495"/>
      <c r="AD44" s="495"/>
      <c r="AE44" s="495"/>
      <c r="AF44" s="495"/>
      <c r="AG44" s="496"/>
      <c r="AH44" s="431"/>
      <c r="AI44" s="431"/>
      <c r="AJ44" s="444"/>
      <c r="AK44" s="444"/>
      <c r="AL44" s="444"/>
      <c r="AM44" s="444"/>
      <c r="AN44" s="444"/>
      <c r="AO44" s="444"/>
      <c r="AP44" s="441"/>
      <c r="AQ44" s="441"/>
      <c r="AR44" s="441"/>
      <c r="AS44" s="441"/>
      <c r="AT44" s="441"/>
      <c r="AU44" s="442"/>
      <c r="AV44" s="255">
        <f>ROUNDDOWN(AJ44*AP44,0)</f>
        <v>0</v>
      </c>
      <c r="AW44" s="242"/>
      <c r="AX44" s="242"/>
      <c r="AY44" s="242"/>
      <c r="AZ44" s="242"/>
      <c r="BA44" s="242"/>
      <c r="BB44" s="242"/>
      <c r="BC44" s="256"/>
      <c r="BD44" s="503"/>
      <c r="BE44" s="504"/>
      <c r="BF44" s="504"/>
      <c r="BG44" s="505"/>
    </row>
    <row r="45" spans="2:59" ht="6" customHeight="1">
      <c r="B45" s="183"/>
      <c r="C45" s="183"/>
      <c r="D45" s="183"/>
      <c r="E45" s="183"/>
      <c r="F45" s="493"/>
      <c r="G45" s="493"/>
      <c r="H45" s="493"/>
      <c r="I45" s="493"/>
      <c r="J45" s="493"/>
      <c r="K45" s="493"/>
      <c r="L45" s="493"/>
      <c r="M45" s="493"/>
      <c r="N45" s="493"/>
      <c r="O45" s="493"/>
      <c r="P45" s="205"/>
      <c r="Q45" s="206"/>
      <c r="R45" s="206"/>
      <c r="S45" s="206"/>
      <c r="T45" s="497"/>
      <c r="U45" s="498"/>
      <c r="V45" s="498"/>
      <c r="W45" s="498"/>
      <c r="X45" s="498"/>
      <c r="Y45" s="498"/>
      <c r="Z45" s="498"/>
      <c r="AA45" s="498"/>
      <c r="AB45" s="498"/>
      <c r="AC45" s="498"/>
      <c r="AD45" s="498"/>
      <c r="AE45" s="498"/>
      <c r="AF45" s="498"/>
      <c r="AG45" s="499"/>
      <c r="AH45" s="431"/>
      <c r="AI45" s="431"/>
      <c r="AJ45" s="444"/>
      <c r="AK45" s="444"/>
      <c r="AL45" s="444"/>
      <c r="AM45" s="444"/>
      <c r="AN45" s="444"/>
      <c r="AO45" s="444"/>
      <c r="AP45" s="441"/>
      <c r="AQ45" s="441"/>
      <c r="AR45" s="441"/>
      <c r="AS45" s="441"/>
      <c r="AT45" s="441"/>
      <c r="AU45" s="442"/>
      <c r="AV45" s="255"/>
      <c r="AW45" s="242"/>
      <c r="AX45" s="242"/>
      <c r="AY45" s="242"/>
      <c r="AZ45" s="242"/>
      <c r="BA45" s="242"/>
      <c r="BB45" s="242"/>
      <c r="BC45" s="256"/>
      <c r="BD45" s="506"/>
      <c r="BE45" s="507"/>
      <c r="BF45" s="507"/>
      <c r="BG45" s="508"/>
    </row>
    <row r="46" spans="2:59" ht="12" customHeight="1">
      <c r="B46" s="183"/>
      <c r="C46" s="183"/>
      <c r="D46" s="183"/>
      <c r="E46" s="183"/>
      <c r="F46" s="493"/>
      <c r="G46" s="493"/>
      <c r="H46" s="493"/>
      <c r="I46" s="493"/>
      <c r="J46" s="493"/>
      <c r="K46" s="493"/>
      <c r="L46" s="493"/>
      <c r="M46" s="493"/>
      <c r="N46" s="493"/>
      <c r="O46" s="493"/>
      <c r="P46" s="205"/>
      <c r="Q46" s="206"/>
      <c r="R46" s="206"/>
      <c r="S46" s="206"/>
      <c r="T46" s="500"/>
      <c r="U46" s="501"/>
      <c r="V46" s="501"/>
      <c r="W46" s="501"/>
      <c r="X46" s="501"/>
      <c r="Y46" s="501"/>
      <c r="Z46" s="501"/>
      <c r="AA46" s="501"/>
      <c r="AB46" s="501"/>
      <c r="AC46" s="501"/>
      <c r="AD46" s="501"/>
      <c r="AE46" s="501"/>
      <c r="AF46" s="501"/>
      <c r="AG46" s="502"/>
      <c r="AH46" s="431"/>
      <c r="AI46" s="431"/>
      <c r="AJ46" s="444"/>
      <c r="AK46" s="444"/>
      <c r="AL46" s="444"/>
      <c r="AM46" s="444"/>
      <c r="AN46" s="444"/>
      <c r="AO46" s="444"/>
      <c r="AP46" s="441"/>
      <c r="AQ46" s="441"/>
      <c r="AR46" s="441"/>
      <c r="AS46" s="441"/>
      <c r="AT46" s="441"/>
      <c r="AU46" s="442"/>
      <c r="AV46" s="255"/>
      <c r="AW46" s="242"/>
      <c r="AX46" s="242"/>
      <c r="AY46" s="242"/>
      <c r="AZ46" s="242"/>
      <c r="BA46" s="242"/>
      <c r="BB46" s="242"/>
      <c r="BC46" s="256"/>
      <c r="BD46" s="509"/>
      <c r="BE46" s="510"/>
      <c r="BF46" s="510"/>
      <c r="BG46" s="511"/>
    </row>
    <row r="47" spans="2:59" ht="6" customHeight="1">
      <c r="B47" s="183"/>
      <c r="C47" s="183"/>
      <c r="D47" s="183"/>
      <c r="E47" s="183"/>
      <c r="F47" s="493"/>
      <c r="G47" s="493"/>
      <c r="H47" s="493"/>
      <c r="I47" s="493"/>
      <c r="J47" s="493"/>
      <c r="K47" s="493"/>
      <c r="L47" s="493"/>
      <c r="M47" s="493"/>
      <c r="N47" s="493"/>
      <c r="O47" s="493"/>
      <c r="P47" s="205"/>
      <c r="Q47" s="206"/>
      <c r="R47" s="206"/>
      <c r="S47" s="206"/>
      <c r="T47" s="494"/>
      <c r="U47" s="495"/>
      <c r="V47" s="495"/>
      <c r="W47" s="495"/>
      <c r="X47" s="495"/>
      <c r="Y47" s="495"/>
      <c r="Z47" s="495"/>
      <c r="AA47" s="495"/>
      <c r="AB47" s="495"/>
      <c r="AC47" s="495"/>
      <c r="AD47" s="495"/>
      <c r="AE47" s="495"/>
      <c r="AF47" s="495"/>
      <c r="AG47" s="496"/>
      <c r="AH47" s="431"/>
      <c r="AI47" s="431"/>
      <c r="AJ47" s="444"/>
      <c r="AK47" s="444"/>
      <c r="AL47" s="444"/>
      <c r="AM47" s="444"/>
      <c r="AN47" s="444"/>
      <c r="AO47" s="444"/>
      <c r="AP47" s="441"/>
      <c r="AQ47" s="441"/>
      <c r="AR47" s="441"/>
      <c r="AS47" s="441"/>
      <c r="AT47" s="441"/>
      <c r="AU47" s="442"/>
      <c r="AV47" s="255">
        <f>ROUNDDOWN(AJ47*AP47,0)</f>
        <v>0</v>
      </c>
      <c r="AW47" s="242"/>
      <c r="AX47" s="242"/>
      <c r="AY47" s="242"/>
      <c r="AZ47" s="242"/>
      <c r="BA47" s="242"/>
      <c r="BB47" s="242"/>
      <c r="BC47" s="256"/>
      <c r="BD47" s="503"/>
      <c r="BE47" s="504"/>
      <c r="BF47" s="504"/>
      <c r="BG47" s="505"/>
    </row>
    <row r="48" spans="2:59" ht="6" customHeight="1">
      <c r="B48" s="183"/>
      <c r="C48" s="183"/>
      <c r="D48" s="183"/>
      <c r="E48" s="183"/>
      <c r="F48" s="493"/>
      <c r="G48" s="493"/>
      <c r="H48" s="493"/>
      <c r="I48" s="493"/>
      <c r="J48" s="493"/>
      <c r="K48" s="493"/>
      <c r="L48" s="493"/>
      <c r="M48" s="493"/>
      <c r="N48" s="493"/>
      <c r="O48" s="493"/>
      <c r="P48" s="205"/>
      <c r="Q48" s="206"/>
      <c r="R48" s="206"/>
      <c r="S48" s="206"/>
      <c r="T48" s="497"/>
      <c r="U48" s="498"/>
      <c r="V48" s="498"/>
      <c r="W48" s="498"/>
      <c r="X48" s="498"/>
      <c r="Y48" s="498"/>
      <c r="Z48" s="498"/>
      <c r="AA48" s="498"/>
      <c r="AB48" s="498"/>
      <c r="AC48" s="498"/>
      <c r="AD48" s="498"/>
      <c r="AE48" s="498"/>
      <c r="AF48" s="498"/>
      <c r="AG48" s="499"/>
      <c r="AH48" s="431"/>
      <c r="AI48" s="431"/>
      <c r="AJ48" s="444"/>
      <c r="AK48" s="444"/>
      <c r="AL48" s="444"/>
      <c r="AM48" s="444"/>
      <c r="AN48" s="444"/>
      <c r="AO48" s="444"/>
      <c r="AP48" s="441"/>
      <c r="AQ48" s="441"/>
      <c r="AR48" s="441"/>
      <c r="AS48" s="441"/>
      <c r="AT48" s="441"/>
      <c r="AU48" s="442"/>
      <c r="AV48" s="255"/>
      <c r="AW48" s="242"/>
      <c r="AX48" s="242"/>
      <c r="AY48" s="242"/>
      <c r="AZ48" s="242"/>
      <c r="BA48" s="242"/>
      <c r="BB48" s="242"/>
      <c r="BC48" s="256"/>
      <c r="BD48" s="506"/>
      <c r="BE48" s="507"/>
      <c r="BF48" s="507"/>
      <c r="BG48" s="508"/>
    </row>
    <row r="49" spans="2:59" ht="12" customHeight="1">
      <c r="B49" s="183"/>
      <c r="C49" s="183"/>
      <c r="D49" s="183"/>
      <c r="E49" s="183"/>
      <c r="F49" s="493"/>
      <c r="G49" s="493"/>
      <c r="H49" s="493"/>
      <c r="I49" s="493"/>
      <c r="J49" s="493"/>
      <c r="K49" s="493"/>
      <c r="L49" s="493"/>
      <c r="M49" s="493"/>
      <c r="N49" s="493"/>
      <c r="O49" s="493"/>
      <c r="P49" s="205"/>
      <c r="Q49" s="206"/>
      <c r="R49" s="206"/>
      <c r="S49" s="206"/>
      <c r="T49" s="500"/>
      <c r="U49" s="501"/>
      <c r="V49" s="501"/>
      <c r="W49" s="501"/>
      <c r="X49" s="501"/>
      <c r="Y49" s="501"/>
      <c r="Z49" s="501"/>
      <c r="AA49" s="501"/>
      <c r="AB49" s="501"/>
      <c r="AC49" s="501"/>
      <c r="AD49" s="501"/>
      <c r="AE49" s="501"/>
      <c r="AF49" s="501"/>
      <c r="AG49" s="502"/>
      <c r="AH49" s="431"/>
      <c r="AI49" s="431"/>
      <c r="AJ49" s="444"/>
      <c r="AK49" s="444"/>
      <c r="AL49" s="444"/>
      <c r="AM49" s="444"/>
      <c r="AN49" s="444"/>
      <c r="AO49" s="444"/>
      <c r="AP49" s="441"/>
      <c r="AQ49" s="441"/>
      <c r="AR49" s="441"/>
      <c r="AS49" s="441"/>
      <c r="AT49" s="441"/>
      <c r="AU49" s="442"/>
      <c r="AV49" s="255"/>
      <c r="AW49" s="242"/>
      <c r="AX49" s="242"/>
      <c r="AY49" s="242"/>
      <c r="AZ49" s="242"/>
      <c r="BA49" s="242"/>
      <c r="BB49" s="242"/>
      <c r="BC49" s="256"/>
      <c r="BD49" s="509"/>
      <c r="BE49" s="510"/>
      <c r="BF49" s="510"/>
      <c r="BG49" s="511"/>
    </row>
    <row r="50" spans="2:59" ht="6" customHeight="1">
      <c r="B50" s="183"/>
      <c r="C50" s="183"/>
      <c r="D50" s="183"/>
      <c r="E50" s="183"/>
      <c r="F50" s="493"/>
      <c r="G50" s="493"/>
      <c r="H50" s="493"/>
      <c r="I50" s="493"/>
      <c r="J50" s="493"/>
      <c r="K50" s="493"/>
      <c r="L50" s="493"/>
      <c r="M50" s="493"/>
      <c r="N50" s="493"/>
      <c r="O50" s="493"/>
      <c r="P50" s="205"/>
      <c r="Q50" s="206"/>
      <c r="R50" s="206"/>
      <c r="S50" s="206"/>
      <c r="T50" s="494"/>
      <c r="U50" s="495"/>
      <c r="V50" s="495"/>
      <c r="W50" s="495"/>
      <c r="X50" s="495"/>
      <c r="Y50" s="495"/>
      <c r="Z50" s="495"/>
      <c r="AA50" s="495"/>
      <c r="AB50" s="495"/>
      <c r="AC50" s="495"/>
      <c r="AD50" s="495"/>
      <c r="AE50" s="495"/>
      <c r="AF50" s="495"/>
      <c r="AG50" s="496"/>
      <c r="AH50" s="431"/>
      <c r="AI50" s="431"/>
      <c r="AJ50" s="444"/>
      <c r="AK50" s="444"/>
      <c r="AL50" s="444"/>
      <c r="AM50" s="444"/>
      <c r="AN50" s="444"/>
      <c r="AO50" s="444"/>
      <c r="AP50" s="441"/>
      <c r="AQ50" s="441"/>
      <c r="AR50" s="441"/>
      <c r="AS50" s="441"/>
      <c r="AT50" s="441"/>
      <c r="AU50" s="442"/>
      <c r="AV50" s="255">
        <f>ROUNDDOWN(AJ50*AP50,0)</f>
        <v>0</v>
      </c>
      <c r="AW50" s="242"/>
      <c r="AX50" s="242"/>
      <c r="AY50" s="242"/>
      <c r="AZ50" s="242"/>
      <c r="BA50" s="242"/>
      <c r="BB50" s="242"/>
      <c r="BC50" s="256"/>
      <c r="BD50" s="503"/>
      <c r="BE50" s="504"/>
      <c r="BF50" s="504"/>
      <c r="BG50" s="505"/>
    </row>
    <row r="51" spans="2:59" ht="6" customHeight="1">
      <c r="B51" s="183"/>
      <c r="C51" s="183"/>
      <c r="D51" s="183"/>
      <c r="E51" s="183"/>
      <c r="F51" s="493"/>
      <c r="G51" s="493"/>
      <c r="H51" s="493"/>
      <c r="I51" s="493"/>
      <c r="J51" s="493"/>
      <c r="K51" s="493"/>
      <c r="L51" s="493"/>
      <c r="M51" s="493"/>
      <c r="N51" s="493"/>
      <c r="O51" s="493"/>
      <c r="P51" s="205"/>
      <c r="Q51" s="206"/>
      <c r="R51" s="206"/>
      <c r="S51" s="206"/>
      <c r="T51" s="497"/>
      <c r="U51" s="498"/>
      <c r="V51" s="498"/>
      <c r="W51" s="498"/>
      <c r="X51" s="498"/>
      <c r="Y51" s="498"/>
      <c r="Z51" s="498"/>
      <c r="AA51" s="498"/>
      <c r="AB51" s="498"/>
      <c r="AC51" s="498"/>
      <c r="AD51" s="498"/>
      <c r="AE51" s="498"/>
      <c r="AF51" s="498"/>
      <c r="AG51" s="499"/>
      <c r="AH51" s="431"/>
      <c r="AI51" s="431"/>
      <c r="AJ51" s="444"/>
      <c r="AK51" s="444"/>
      <c r="AL51" s="444"/>
      <c r="AM51" s="444"/>
      <c r="AN51" s="444"/>
      <c r="AO51" s="444"/>
      <c r="AP51" s="441"/>
      <c r="AQ51" s="441"/>
      <c r="AR51" s="441"/>
      <c r="AS51" s="441"/>
      <c r="AT51" s="441"/>
      <c r="AU51" s="442"/>
      <c r="AV51" s="255"/>
      <c r="AW51" s="242"/>
      <c r="AX51" s="242"/>
      <c r="AY51" s="242"/>
      <c r="AZ51" s="242"/>
      <c r="BA51" s="242"/>
      <c r="BB51" s="242"/>
      <c r="BC51" s="256"/>
      <c r="BD51" s="506"/>
      <c r="BE51" s="507"/>
      <c r="BF51" s="507"/>
      <c r="BG51" s="508"/>
    </row>
    <row r="52" spans="2:59" ht="12" customHeight="1">
      <c r="B52" s="183"/>
      <c r="C52" s="183"/>
      <c r="D52" s="183"/>
      <c r="E52" s="183"/>
      <c r="F52" s="493"/>
      <c r="G52" s="493"/>
      <c r="H52" s="493"/>
      <c r="I52" s="493"/>
      <c r="J52" s="493"/>
      <c r="K52" s="493"/>
      <c r="L52" s="493"/>
      <c r="M52" s="493"/>
      <c r="N52" s="493"/>
      <c r="O52" s="493"/>
      <c r="P52" s="205"/>
      <c r="Q52" s="206"/>
      <c r="R52" s="206"/>
      <c r="S52" s="206"/>
      <c r="T52" s="500"/>
      <c r="U52" s="501"/>
      <c r="V52" s="501"/>
      <c r="W52" s="501"/>
      <c r="X52" s="501"/>
      <c r="Y52" s="501"/>
      <c r="Z52" s="501"/>
      <c r="AA52" s="501"/>
      <c r="AB52" s="501"/>
      <c r="AC52" s="501"/>
      <c r="AD52" s="501"/>
      <c r="AE52" s="501"/>
      <c r="AF52" s="501"/>
      <c r="AG52" s="502"/>
      <c r="AH52" s="431"/>
      <c r="AI52" s="431"/>
      <c r="AJ52" s="444"/>
      <c r="AK52" s="444"/>
      <c r="AL52" s="444"/>
      <c r="AM52" s="444"/>
      <c r="AN52" s="444"/>
      <c r="AO52" s="444"/>
      <c r="AP52" s="441"/>
      <c r="AQ52" s="441"/>
      <c r="AR52" s="441"/>
      <c r="AS52" s="441"/>
      <c r="AT52" s="441"/>
      <c r="AU52" s="442"/>
      <c r="AV52" s="255"/>
      <c r="AW52" s="242"/>
      <c r="AX52" s="242"/>
      <c r="AY52" s="242"/>
      <c r="AZ52" s="242"/>
      <c r="BA52" s="242"/>
      <c r="BB52" s="242"/>
      <c r="BC52" s="256"/>
      <c r="BD52" s="509"/>
      <c r="BE52" s="510"/>
      <c r="BF52" s="510"/>
      <c r="BG52" s="511"/>
    </row>
    <row r="53" spans="2:59" ht="6" customHeight="1">
      <c r="B53" s="183"/>
      <c r="C53" s="183"/>
      <c r="D53" s="183"/>
      <c r="E53" s="183"/>
      <c r="F53" s="493"/>
      <c r="G53" s="493"/>
      <c r="H53" s="493"/>
      <c r="I53" s="493"/>
      <c r="J53" s="493"/>
      <c r="K53" s="493"/>
      <c r="L53" s="493"/>
      <c r="M53" s="493"/>
      <c r="N53" s="493"/>
      <c r="O53" s="493"/>
      <c r="P53" s="205"/>
      <c r="Q53" s="206"/>
      <c r="R53" s="206"/>
      <c r="S53" s="206"/>
      <c r="T53" s="494"/>
      <c r="U53" s="495"/>
      <c r="V53" s="495"/>
      <c r="W53" s="495"/>
      <c r="X53" s="495"/>
      <c r="Y53" s="495"/>
      <c r="Z53" s="495"/>
      <c r="AA53" s="495"/>
      <c r="AB53" s="495"/>
      <c r="AC53" s="495"/>
      <c r="AD53" s="495"/>
      <c r="AE53" s="495"/>
      <c r="AF53" s="495"/>
      <c r="AG53" s="496"/>
      <c r="AH53" s="431"/>
      <c r="AI53" s="431"/>
      <c r="AJ53" s="444"/>
      <c r="AK53" s="444"/>
      <c r="AL53" s="444"/>
      <c r="AM53" s="444"/>
      <c r="AN53" s="444"/>
      <c r="AO53" s="444"/>
      <c r="AP53" s="441"/>
      <c r="AQ53" s="441"/>
      <c r="AR53" s="441"/>
      <c r="AS53" s="441"/>
      <c r="AT53" s="441"/>
      <c r="AU53" s="442"/>
      <c r="AV53" s="255">
        <f>ROUNDDOWN(AJ53*AP53,0)</f>
        <v>0</v>
      </c>
      <c r="AW53" s="242"/>
      <c r="AX53" s="242"/>
      <c r="AY53" s="242"/>
      <c r="AZ53" s="242"/>
      <c r="BA53" s="242"/>
      <c r="BB53" s="242"/>
      <c r="BC53" s="256"/>
      <c r="BD53" s="503"/>
      <c r="BE53" s="504"/>
      <c r="BF53" s="504"/>
      <c r="BG53" s="505"/>
    </row>
    <row r="54" spans="2:59" ht="6" customHeight="1">
      <c r="B54" s="183"/>
      <c r="C54" s="183"/>
      <c r="D54" s="183"/>
      <c r="E54" s="183"/>
      <c r="F54" s="493"/>
      <c r="G54" s="493"/>
      <c r="H54" s="493"/>
      <c r="I54" s="493"/>
      <c r="J54" s="493"/>
      <c r="K54" s="493"/>
      <c r="L54" s="493"/>
      <c r="M54" s="493"/>
      <c r="N54" s="493"/>
      <c r="O54" s="493"/>
      <c r="P54" s="205"/>
      <c r="Q54" s="206"/>
      <c r="R54" s="206"/>
      <c r="S54" s="206"/>
      <c r="T54" s="497"/>
      <c r="U54" s="498"/>
      <c r="V54" s="498"/>
      <c r="W54" s="498"/>
      <c r="X54" s="498"/>
      <c r="Y54" s="498"/>
      <c r="Z54" s="498"/>
      <c r="AA54" s="498"/>
      <c r="AB54" s="498"/>
      <c r="AC54" s="498"/>
      <c r="AD54" s="498"/>
      <c r="AE54" s="498"/>
      <c r="AF54" s="498"/>
      <c r="AG54" s="499"/>
      <c r="AH54" s="431"/>
      <c r="AI54" s="431"/>
      <c r="AJ54" s="444"/>
      <c r="AK54" s="444"/>
      <c r="AL54" s="444"/>
      <c r="AM54" s="444"/>
      <c r="AN54" s="444"/>
      <c r="AO54" s="444"/>
      <c r="AP54" s="441"/>
      <c r="AQ54" s="441"/>
      <c r="AR54" s="441"/>
      <c r="AS54" s="441"/>
      <c r="AT54" s="441"/>
      <c r="AU54" s="442"/>
      <c r="AV54" s="255"/>
      <c r="AW54" s="242"/>
      <c r="AX54" s="242"/>
      <c r="AY54" s="242"/>
      <c r="AZ54" s="242"/>
      <c r="BA54" s="242"/>
      <c r="BB54" s="242"/>
      <c r="BC54" s="256"/>
      <c r="BD54" s="506"/>
      <c r="BE54" s="507"/>
      <c r="BF54" s="507"/>
      <c r="BG54" s="508"/>
    </row>
    <row r="55" spans="2:59" ht="12" customHeight="1">
      <c r="B55" s="183"/>
      <c r="C55" s="183"/>
      <c r="D55" s="183"/>
      <c r="E55" s="183"/>
      <c r="F55" s="493"/>
      <c r="G55" s="493"/>
      <c r="H55" s="493"/>
      <c r="I55" s="493"/>
      <c r="J55" s="493"/>
      <c r="K55" s="493"/>
      <c r="L55" s="493"/>
      <c r="M55" s="493"/>
      <c r="N55" s="493"/>
      <c r="O55" s="493"/>
      <c r="P55" s="205"/>
      <c r="Q55" s="206"/>
      <c r="R55" s="206"/>
      <c r="S55" s="206"/>
      <c r="T55" s="500"/>
      <c r="U55" s="501"/>
      <c r="V55" s="501"/>
      <c r="W55" s="501"/>
      <c r="X55" s="501"/>
      <c r="Y55" s="501"/>
      <c r="Z55" s="501"/>
      <c r="AA55" s="501"/>
      <c r="AB55" s="501"/>
      <c r="AC55" s="501"/>
      <c r="AD55" s="501"/>
      <c r="AE55" s="501"/>
      <c r="AF55" s="501"/>
      <c r="AG55" s="502"/>
      <c r="AH55" s="431"/>
      <c r="AI55" s="431"/>
      <c r="AJ55" s="444"/>
      <c r="AK55" s="444"/>
      <c r="AL55" s="444"/>
      <c r="AM55" s="444"/>
      <c r="AN55" s="444"/>
      <c r="AO55" s="444"/>
      <c r="AP55" s="441"/>
      <c r="AQ55" s="441"/>
      <c r="AR55" s="441"/>
      <c r="AS55" s="441"/>
      <c r="AT55" s="441"/>
      <c r="AU55" s="442"/>
      <c r="AV55" s="255"/>
      <c r="AW55" s="242"/>
      <c r="AX55" s="242"/>
      <c r="AY55" s="242"/>
      <c r="AZ55" s="242"/>
      <c r="BA55" s="242"/>
      <c r="BB55" s="242"/>
      <c r="BC55" s="256"/>
      <c r="BD55" s="509"/>
      <c r="BE55" s="510"/>
      <c r="BF55" s="510"/>
      <c r="BG55" s="511"/>
    </row>
    <row r="56" spans="2:59" ht="6" customHeight="1">
      <c r="B56" s="183"/>
      <c r="C56" s="183"/>
      <c r="D56" s="183"/>
      <c r="E56" s="183"/>
      <c r="F56" s="493"/>
      <c r="G56" s="493"/>
      <c r="H56" s="493"/>
      <c r="I56" s="493"/>
      <c r="J56" s="493"/>
      <c r="K56" s="493"/>
      <c r="L56" s="493"/>
      <c r="M56" s="493"/>
      <c r="N56" s="493"/>
      <c r="O56" s="493"/>
      <c r="P56" s="205"/>
      <c r="Q56" s="206"/>
      <c r="R56" s="206"/>
      <c r="S56" s="206"/>
      <c r="T56" s="494"/>
      <c r="U56" s="495"/>
      <c r="V56" s="495"/>
      <c r="W56" s="495"/>
      <c r="X56" s="495"/>
      <c r="Y56" s="495"/>
      <c r="Z56" s="495"/>
      <c r="AA56" s="495"/>
      <c r="AB56" s="495"/>
      <c r="AC56" s="495"/>
      <c r="AD56" s="495"/>
      <c r="AE56" s="495"/>
      <c r="AF56" s="495"/>
      <c r="AG56" s="496"/>
      <c r="AH56" s="431"/>
      <c r="AI56" s="431"/>
      <c r="AJ56" s="444"/>
      <c r="AK56" s="444"/>
      <c r="AL56" s="444"/>
      <c r="AM56" s="444"/>
      <c r="AN56" s="444"/>
      <c r="AO56" s="444"/>
      <c r="AP56" s="441"/>
      <c r="AQ56" s="441"/>
      <c r="AR56" s="441"/>
      <c r="AS56" s="441"/>
      <c r="AT56" s="441"/>
      <c r="AU56" s="442"/>
      <c r="AV56" s="255">
        <f>ROUNDDOWN(AJ56*AP56,0)</f>
        <v>0</v>
      </c>
      <c r="AW56" s="242"/>
      <c r="AX56" s="242"/>
      <c r="AY56" s="242"/>
      <c r="AZ56" s="242"/>
      <c r="BA56" s="242"/>
      <c r="BB56" s="242"/>
      <c r="BC56" s="256"/>
      <c r="BD56" s="503"/>
      <c r="BE56" s="504"/>
      <c r="BF56" s="504"/>
      <c r="BG56" s="505"/>
    </row>
    <row r="57" spans="2:59" ht="6" customHeight="1">
      <c r="B57" s="183"/>
      <c r="C57" s="183"/>
      <c r="D57" s="183"/>
      <c r="E57" s="183"/>
      <c r="F57" s="493"/>
      <c r="G57" s="493"/>
      <c r="H57" s="493"/>
      <c r="I57" s="493"/>
      <c r="J57" s="493"/>
      <c r="K57" s="493"/>
      <c r="L57" s="493"/>
      <c r="M57" s="493"/>
      <c r="N57" s="493"/>
      <c r="O57" s="493"/>
      <c r="P57" s="205"/>
      <c r="Q57" s="206"/>
      <c r="R57" s="206"/>
      <c r="S57" s="206"/>
      <c r="T57" s="497"/>
      <c r="U57" s="498"/>
      <c r="V57" s="498"/>
      <c r="W57" s="498"/>
      <c r="X57" s="498"/>
      <c r="Y57" s="498"/>
      <c r="Z57" s="498"/>
      <c r="AA57" s="498"/>
      <c r="AB57" s="498"/>
      <c r="AC57" s="498"/>
      <c r="AD57" s="498"/>
      <c r="AE57" s="498"/>
      <c r="AF57" s="498"/>
      <c r="AG57" s="499"/>
      <c r="AH57" s="431"/>
      <c r="AI57" s="431"/>
      <c r="AJ57" s="444"/>
      <c r="AK57" s="444"/>
      <c r="AL57" s="444"/>
      <c r="AM57" s="444"/>
      <c r="AN57" s="444"/>
      <c r="AO57" s="444"/>
      <c r="AP57" s="441"/>
      <c r="AQ57" s="441"/>
      <c r="AR57" s="441"/>
      <c r="AS57" s="441"/>
      <c r="AT57" s="441"/>
      <c r="AU57" s="442"/>
      <c r="AV57" s="255"/>
      <c r="AW57" s="242"/>
      <c r="AX57" s="242"/>
      <c r="AY57" s="242"/>
      <c r="AZ57" s="242"/>
      <c r="BA57" s="242"/>
      <c r="BB57" s="242"/>
      <c r="BC57" s="256"/>
      <c r="BD57" s="506"/>
      <c r="BE57" s="507"/>
      <c r="BF57" s="507"/>
      <c r="BG57" s="508"/>
    </row>
    <row r="58" spans="2:59" ht="12" customHeight="1">
      <c r="B58" s="183"/>
      <c r="C58" s="183"/>
      <c r="D58" s="183"/>
      <c r="E58" s="183"/>
      <c r="F58" s="493"/>
      <c r="G58" s="493"/>
      <c r="H58" s="493"/>
      <c r="I58" s="493"/>
      <c r="J58" s="493"/>
      <c r="K58" s="493"/>
      <c r="L58" s="493"/>
      <c r="M58" s="493"/>
      <c r="N58" s="493"/>
      <c r="O58" s="493"/>
      <c r="P58" s="205"/>
      <c r="Q58" s="206"/>
      <c r="R58" s="206"/>
      <c r="S58" s="206"/>
      <c r="T58" s="500"/>
      <c r="U58" s="501"/>
      <c r="V58" s="501"/>
      <c r="W58" s="501"/>
      <c r="X58" s="501"/>
      <c r="Y58" s="501"/>
      <c r="Z58" s="501"/>
      <c r="AA58" s="501"/>
      <c r="AB58" s="501"/>
      <c r="AC58" s="501"/>
      <c r="AD58" s="501"/>
      <c r="AE58" s="501"/>
      <c r="AF58" s="501"/>
      <c r="AG58" s="502"/>
      <c r="AH58" s="431"/>
      <c r="AI58" s="431"/>
      <c r="AJ58" s="444"/>
      <c r="AK58" s="444"/>
      <c r="AL58" s="444"/>
      <c r="AM58" s="444"/>
      <c r="AN58" s="444"/>
      <c r="AO58" s="444"/>
      <c r="AP58" s="441"/>
      <c r="AQ58" s="441"/>
      <c r="AR58" s="441"/>
      <c r="AS58" s="441"/>
      <c r="AT58" s="441"/>
      <c r="AU58" s="442"/>
      <c r="AV58" s="255"/>
      <c r="AW58" s="242"/>
      <c r="AX58" s="242"/>
      <c r="AY58" s="242"/>
      <c r="AZ58" s="242"/>
      <c r="BA58" s="242"/>
      <c r="BB58" s="242"/>
      <c r="BC58" s="256"/>
      <c r="BD58" s="509"/>
      <c r="BE58" s="510"/>
      <c r="BF58" s="510"/>
      <c r="BG58" s="511"/>
    </row>
    <row r="59" spans="2:59" ht="6" customHeight="1">
      <c r="B59" s="183"/>
      <c r="C59" s="183"/>
      <c r="D59" s="183"/>
      <c r="E59" s="183"/>
      <c r="F59" s="493"/>
      <c r="G59" s="493"/>
      <c r="H59" s="493"/>
      <c r="I59" s="493"/>
      <c r="J59" s="493"/>
      <c r="K59" s="493"/>
      <c r="L59" s="493"/>
      <c r="M59" s="493"/>
      <c r="N59" s="493"/>
      <c r="O59" s="493"/>
      <c r="P59" s="205"/>
      <c r="Q59" s="206"/>
      <c r="R59" s="206"/>
      <c r="S59" s="206"/>
      <c r="T59" s="494"/>
      <c r="U59" s="495"/>
      <c r="V59" s="495"/>
      <c r="W59" s="495"/>
      <c r="X59" s="495"/>
      <c r="Y59" s="495"/>
      <c r="Z59" s="495"/>
      <c r="AA59" s="495"/>
      <c r="AB59" s="495"/>
      <c r="AC59" s="495"/>
      <c r="AD59" s="495"/>
      <c r="AE59" s="495"/>
      <c r="AF59" s="495"/>
      <c r="AG59" s="496"/>
      <c r="AH59" s="431"/>
      <c r="AI59" s="431"/>
      <c r="AJ59" s="444"/>
      <c r="AK59" s="444"/>
      <c r="AL59" s="444"/>
      <c r="AM59" s="444"/>
      <c r="AN59" s="444"/>
      <c r="AO59" s="444"/>
      <c r="AP59" s="441"/>
      <c r="AQ59" s="441"/>
      <c r="AR59" s="441"/>
      <c r="AS59" s="441"/>
      <c r="AT59" s="441"/>
      <c r="AU59" s="442"/>
      <c r="AV59" s="255">
        <f>ROUNDDOWN(AJ59*AP59,0)</f>
        <v>0</v>
      </c>
      <c r="AW59" s="242"/>
      <c r="AX59" s="242"/>
      <c r="AY59" s="242"/>
      <c r="AZ59" s="242"/>
      <c r="BA59" s="242"/>
      <c r="BB59" s="242"/>
      <c r="BC59" s="256"/>
      <c r="BD59" s="503"/>
      <c r="BE59" s="504"/>
      <c r="BF59" s="504"/>
      <c r="BG59" s="505"/>
    </row>
    <row r="60" spans="2:59" ht="6" customHeight="1">
      <c r="B60" s="183"/>
      <c r="C60" s="183"/>
      <c r="D60" s="183"/>
      <c r="E60" s="183"/>
      <c r="F60" s="493"/>
      <c r="G60" s="493"/>
      <c r="H60" s="493"/>
      <c r="I60" s="493"/>
      <c r="J60" s="493"/>
      <c r="K60" s="493"/>
      <c r="L60" s="493"/>
      <c r="M60" s="493"/>
      <c r="N60" s="493"/>
      <c r="O60" s="493"/>
      <c r="P60" s="205"/>
      <c r="Q60" s="206"/>
      <c r="R60" s="206"/>
      <c r="S60" s="206"/>
      <c r="T60" s="497"/>
      <c r="U60" s="498"/>
      <c r="V60" s="498"/>
      <c r="W60" s="498"/>
      <c r="X60" s="498"/>
      <c r="Y60" s="498"/>
      <c r="Z60" s="498"/>
      <c r="AA60" s="498"/>
      <c r="AB60" s="498"/>
      <c r="AC60" s="498"/>
      <c r="AD60" s="498"/>
      <c r="AE60" s="498"/>
      <c r="AF60" s="498"/>
      <c r="AG60" s="499"/>
      <c r="AH60" s="431"/>
      <c r="AI60" s="431"/>
      <c r="AJ60" s="444"/>
      <c r="AK60" s="444"/>
      <c r="AL60" s="444"/>
      <c r="AM60" s="444"/>
      <c r="AN60" s="444"/>
      <c r="AO60" s="444"/>
      <c r="AP60" s="441"/>
      <c r="AQ60" s="441"/>
      <c r="AR60" s="441"/>
      <c r="AS60" s="441"/>
      <c r="AT60" s="441"/>
      <c r="AU60" s="442"/>
      <c r="AV60" s="255"/>
      <c r="AW60" s="242"/>
      <c r="AX60" s="242"/>
      <c r="AY60" s="242"/>
      <c r="AZ60" s="242"/>
      <c r="BA60" s="242"/>
      <c r="BB60" s="242"/>
      <c r="BC60" s="256"/>
      <c r="BD60" s="506"/>
      <c r="BE60" s="507"/>
      <c r="BF60" s="507"/>
      <c r="BG60" s="508"/>
    </row>
    <row r="61" spans="2:59" ht="12" customHeight="1">
      <c r="B61" s="183"/>
      <c r="C61" s="183"/>
      <c r="D61" s="183"/>
      <c r="E61" s="183"/>
      <c r="F61" s="493"/>
      <c r="G61" s="493"/>
      <c r="H61" s="493"/>
      <c r="I61" s="493"/>
      <c r="J61" s="493"/>
      <c r="K61" s="493"/>
      <c r="L61" s="493"/>
      <c r="M61" s="493"/>
      <c r="N61" s="493"/>
      <c r="O61" s="493"/>
      <c r="P61" s="205"/>
      <c r="Q61" s="206"/>
      <c r="R61" s="206"/>
      <c r="S61" s="206"/>
      <c r="T61" s="500"/>
      <c r="U61" s="501"/>
      <c r="V61" s="501"/>
      <c r="W61" s="501"/>
      <c r="X61" s="501"/>
      <c r="Y61" s="501"/>
      <c r="Z61" s="501"/>
      <c r="AA61" s="501"/>
      <c r="AB61" s="501"/>
      <c r="AC61" s="501"/>
      <c r="AD61" s="501"/>
      <c r="AE61" s="501"/>
      <c r="AF61" s="501"/>
      <c r="AG61" s="502"/>
      <c r="AH61" s="431"/>
      <c r="AI61" s="431"/>
      <c r="AJ61" s="444"/>
      <c r="AK61" s="444"/>
      <c r="AL61" s="444"/>
      <c r="AM61" s="444"/>
      <c r="AN61" s="444"/>
      <c r="AO61" s="444"/>
      <c r="AP61" s="441"/>
      <c r="AQ61" s="441"/>
      <c r="AR61" s="441"/>
      <c r="AS61" s="441"/>
      <c r="AT61" s="441"/>
      <c r="AU61" s="442"/>
      <c r="AV61" s="255"/>
      <c r="AW61" s="242"/>
      <c r="AX61" s="242"/>
      <c r="AY61" s="242"/>
      <c r="AZ61" s="242"/>
      <c r="BA61" s="242"/>
      <c r="BB61" s="242"/>
      <c r="BC61" s="256"/>
      <c r="BD61" s="509"/>
      <c r="BE61" s="510"/>
      <c r="BF61" s="510"/>
      <c r="BG61" s="511"/>
    </row>
    <row r="62" spans="2:59" ht="6" customHeight="1">
      <c r="B62" s="183"/>
      <c r="C62" s="183"/>
      <c r="D62" s="183"/>
      <c r="E62" s="183"/>
      <c r="F62" s="493"/>
      <c r="G62" s="493"/>
      <c r="H62" s="493"/>
      <c r="I62" s="493"/>
      <c r="J62" s="493"/>
      <c r="K62" s="493"/>
      <c r="L62" s="493"/>
      <c r="M62" s="493"/>
      <c r="N62" s="493"/>
      <c r="O62" s="493"/>
      <c r="P62" s="205"/>
      <c r="Q62" s="206"/>
      <c r="R62" s="206"/>
      <c r="S62" s="206"/>
      <c r="T62" s="494"/>
      <c r="U62" s="495"/>
      <c r="V62" s="495"/>
      <c r="W62" s="495"/>
      <c r="X62" s="495"/>
      <c r="Y62" s="495"/>
      <c r="Z62" s="495"/>
      <c r="AA62" s="495"/>
      <c r="AB62" s="495"/>
      <c r="AC62" s="495"/>
      <c r="AD62" s="495"/>
      <c r="AE62" s="495"/>
      <c r="AF62" s="495"/>
      <c r="AG62" s="496"/>
      <c r="AH62" s="431"/>
      <c r="AI62" s="431"/>
      <c r="AJ62" s="444"/>
      <c r="AK62" s="444"/>
      <c r="AL62" s="444"/>
      <c r="AM62" s="444"/>
      <c r="AN62" s="444"/>
      <c r="AO62" s="444"/>
      <c r="AP62" s="441"/>
      <c r="AQ62" s="441"/>
      <c r="AR62" s="441"/>
      <c r="AS62" s="441"/>
      <c r="AT62" s="441"/>
      <c r="AU62" s="442"/>
      <c r="AV62" s="255">
        <f>ROUNDDOWN(AJ62*AP62,0)</f>
        <v>0</v>
      </c>
      <c r="AW62" s="242"/>
      <c r="AX62" s="242"/>
      <c r="AY62" s="242"/>
      <c r="AZ62" s="242"/>
      <c r="BA62" s="242"/>
      <c r="BB62" s="242"/>
      <c r="BC62" s="256"/>
      <c r="BD62" s="503"/>
      <c r="BE62" s="504"/>
      <c r="BF62" s="504"/>
      <c r="BG62" s="505"/>
    </row>
    <row r="63" spans="2:59" ht="6" customHeight="1">
      <c r="B63" s="183"/>
      <c r="C63" s="183"/>
      <c r="D63" s="183"/>
      <c r="E63" s="183"/>
      <c r="F63" s="493"/>
      <c r="G63" s="493"/>
      <c r="H63" s="493"/>
      <c r="I63" s="493"/>
      <c r="J63" s="493"/>
      <c r="K63" s="493"/>
      <c r="L63" s="493"/>
      <c r="M63" s="493"/>
      <c r="N63" s="493"/>
      <c r="O63" s="493"/>
      <c r="P63" s="205"/>
      <c r="Q63" s="206"/>
      <c r="R63" s="206"/>
      <c r="S63" s="206"/>
      <c r="T63" s="497"/>
      <c r="U63" s="498"/>
      <c r="V63" s="498"/>
      <c r="W63" s="498"/>
      <c r="X63" s="498"/>
      <c r="Y63" s="498"/>
      <c r="Z63" s="498"/>
      <c r="AA63" s="498"/>
      <c r="AB63" s="498"/>
      <c r="AC63" s="498"/>
      <c r="AD63" s="498"/>
      <c r="AE63" s="498"/>
      <c r="AF63" s="498"/>
      <c r="AG63" s="499"/>
      <c r="AH63" s="431"/>
      <c r="AI63" s="431"/>
      <c r="AJ63" s="444"/>
      <c r="AK63" s="444"/>
      <c r="AL63" s="444"/>
      <c r="AM63" s="444"/>
      <c r="AN63" s="444"/>
      <c r="AO63" s="444"/>
      <c r="AP63" s="441"/>
      <c r="AQ63" s="441"/>
      <c r="AR63" s="441"/>
      <c r="AS63" s="441"/>
      <c r="AT63" s="441"/>
      <c r="AU63" s="442"/>
      <c r="AV63" s="255"/>
      <c r="AW63" s="242"/>
      <c r="AX63" s="242"/>
      <c r="AY63" s="242"/>
      <c r="AZ63" s="242"/>
      <c r="BA63" s="242"/>
      <c r="BB63" s="242"/>
      <c r="BC63" s="256"/>
      <c r="BD63" s="506"/>
      <c r="BE63" s="507"/>
      <c r="BF63" s="507"/>
      <c r="BG63" s="508"/>
    </row>
    <row r="64" spans="2:59" ht="12" customHeight="1">
      <c r="B64" s="183"/>
      <c r="C64" s="183"/>
      <c r="D64" s="183"/>
      <c r="E64" s="183"/>
      <c r="F64" s="493"/>
      <c r="G64" s="493"/>
      <c r="H64" s="493"/>
      <c r="I64" s="493"/>
      <c r="J64" s="493"/>
      <c r="K64" s="493"/>
      <c r="L64" s="493"/>
      <c r="M64" s="493"/>
      <c r="N64" s="493"/>
      <c r="O64" s="493"/>
      <c r="P64" s="205"/>
      <c r="Q64" s="206"/>
      <c r="R64" s="206"/>
      <c r="S64" s="206"/>
      <c r="T64" s="500"/>
      <c r="U64" s="501"/>
      <c r="V64" s="501"/>
      <c r="W64" s="501"/>
      <c r="X64" s="501"/>
      <c r="Y64" s="501"/>
      <c r="Z64" s="501"/>
      <c r="AA64" s="501"/>
      <c r="AB64" s="501"/>
      <c r="AC64" s="501"/>
      <c r="AD64" s="501"/>
      <c r="AE64" s="501"/>
      <c r="AF64" s="501"/>
      <c r="AG64" s="502"/>
      <c r="AH64" s="431"/>
      <c r="AI64" s="431"/>
      <c r="AJ64" s="444"/>
      <c r="AK64" s="444"/>
      <c r="AL64" s="444"/>
      <c r="AM64" s="444"/>
      <c r="AN64" s="444"/>
      <c r="AO64" s="444"/>
      <c r="AP64" s="441"/>
      <c r="AQ64" s="441"/>
      <c r="AR64" s="441"/>
      <c r="AS64" s="441"/>
      <c r="AT64" s="441"/>
      <c r="AU64" s="442"/>
      <c r="AV64" s="255"/>
      <c r="AW64" s="242"/>
      <c r="AX64" s="242"/>
      <c r="AY64" s="242"/>
      <c r="AZ64" s="242"/>
      <c r="BA64" s="242"/>
      <c r="BB64" s="242"/>
      <c r="BC64" s="256"/>
      <c r="BD64" s="509"/>
      <c r="BE64" s="510"/>
      <c r="BF64" s="510"/>
      <c r="BG64" s="511"/>
    </row>
    <row r="65" spans="2:59" ht="6" customHeight="1">
      <c r="B65" s="183"/>
      <c r="C65" s="183"/>
      <c r="D65" s="183"/>
      <c r="E65" s="183"/>
      <c r="F65" s="493"/>
      <c r="G65" s="493"/>
      <c r="H65" s="493"/>
      <c r="I65" s="493"/>
      <c r="J65" s="493"/>
      <c r="K65" s="493"/>
      <c r="L65" s="493"/>
      <c r="M65" s="493"/>
      <c r="N65" s="493"/>
      <c r="O65" s="493"/>
      <c r="P65" s="205"/>
      <c r="Q65" s="206"/>
      <c r="R65" s="206"/>
      <c r="S65" s="206"/>
      <c r="T65" s="494"/>
      <c r="U65" s="495"/>
      <c r="V65" s="495"/>
      <c r="W65" s="495"/>
      <c r="X65" s="495"/>
      <c r="Y65" s="495"/>
      <c r="Z65" s="495"/>
      <c r="AA65" s="495"/>
      <c r="AB65" s="495"/>
      <c r="AC65" s="495"/>
      <c r="AD65" s="495"/>
      <c r="AE65" s="495"/>
      <c r="AF65" s="495"/>
      <c r="AG65" s="496"/>
      <c r="AH65" s="431"/>
      <c r="AI65" s="431"/>
      <c r="AJ65" s="444"/>
      <c r="AK65" s="444"/>
      <c r="AL65" s="444"/>
      <c r="AM65" s="444"/>
      <c r="AN65" s="444"/>
      <c r="AO65" s="444"/>
      <c r="AP65" s="441"/>
      <c r="AQ65" s="441"/>
      <c r="AR65" s="441"/>
      <c r="AS65" s="441"/>
      <c r="AT65" s="441"/>
      <c r="AU65" s="442"/>
      <c r="AV65" s="255">
        <f>ROUNDDOWN(AJ65*AP65,0)</f>
        <v>0</v>
      </c>
      <c r="AW65" s="242"/>
      <c r="AX65" s="242"/>
      <c r="AY65" s="242"/>
      <c r="AZ65" s="242"/>
      <c r="BA65" s="242"/>
      <c r="BB65" s="242"/>
      <c r="BC65" s="256"/>
      <c r="BD65" s="503"/>
      <c r="BE65" s="504"/>
      <c r="BF65" s="504"/>
      <c r="BG65" s="505"/>
    </row>
    <row r="66" spans="2:59" ht="6" customHeight="1">
      <c r="B66" s="183"/>
      <c r="C66" s="183"/>
      <c r="D66" s="183"/>
      <c r="E66" s="183"/>
      <c r="F66" s="493"/>
      <c r="G66" s="493"/>
      <c r="H66" s="493"/>
      <c r="I66" s="493"/>
      <c r="J66" s="493"/>
      <c r="K66" s="493"/>
      <c r="L66" s="493"/>
      <c r="M66" s="493"/>
      <c r="N66" s="493"/>
      <c r="O66" s="493"/>
      <c r="P66" s="205"/>
      <c r="Q66" s="206"/>
      <c r="R66" s="206"/>
      <c r="S66" s="206"/>
      <c r="T66" s="497"/>
      <c r="U66" s="498"/>
      <c r="V66" s="498"/>
      <c r="W66" s="498"/>
      <c r="X66" s="498"/>
      <c r="Y66" s="498"/>
      <c r="Z66" s="498"/>
      <c r="AA66" s="498"/>
      <c r="AB66" s="498"/>
      <c r="AC66" s="498"/>
      <c r="AD66" s="498"/>
      <c r="AE66" s="498"/>
      <c r="AF66" s="498"/>
      <c r="AG66" s="499"/>
      <c r="AH66" s="431"/>
      <c r="AI66" s="431"/>
      <c r="AJ66" s="444"/>
      <c r="AK66" s="444"/>
      <c r="AL66" s="444"/>
      <c r="AM66" s="444"/>
      <c r="AN66" s="444"/>
      <c r="AO66" s="444"/>
      <c r="AP66" s="441"/>
      <c r="AQ66" s="441"/>
      <c r="AR66" s="441"/>
      <c r="AS66" s="441"/>
      <c r="AT66" s="441"/>
      <c r="AU66" s="442"/>
      <c r="AV66" s="255"/>
      <c r="AW66" s="242"/>
      <c r="AX66" s="242"/>
      <c r="AY66" s="242"/>
      <c r="AZ66" s="242"/>
      <c r="BA66" s="242"/>
      <c r="BB66" s="242"/>
      <c r="BC66" s="256"/>
      <c r="BD66" s="506"/>
      <c r="BE66" s="507"/>
      <c r="BF66" s="507"/>
      <c r="BG66" s="508"/>
    </row>
    <row r="67" spans="2:59" ht="12" customHeight="1">
      <c r="B67" s="183"/>
      <c r="C67" s="183"/>
      <c r="D67" s="183"/>
      <c r="E67" s="183"/>
      <c r="F67" s="493"/>
      <c r="G67" s="493"/>
      <c r="H67" s="493"/>
      <c r="I67" s="493"/>
      <c r="J67" s="493"/>
      <c r="K67" s="493"/>
      <c r="L67" s="493"/>
      <c r="M67" s="493"/>
      <c r="N67" s="493"/>
      <c r="O67" s="493"/>
      <c r="P67" s="205"/>
      <c r="Q67" s="206"/>
      <c r="R67" s="206"/>
      <c r="S67" s="206"/>
      <c r="T67" s="500"/>
      <c r="U67" s="501"/>
      <c r="V67" s="501"/>
      <c r="W67" s="501"/>
      <c r="X67" s="501"/>
      <c r="Y67" s="501"/>
      <c r="Z67" s="501"/>
      <c r="AA67" s="501"/>
      <c r="AB67" s="501"/>
      <c r="AC67" s="501"/>
      <c r="AD67" s="501"/>
      <c r="AE67" s="501"/>
      <c r="AF67" s="501"/>
      <c r="AG67" s="502"/>
      <c r="AH67" s="431"/>
      <c r="AI67" s="431"/>
      <c r="AJ67" s="444"/>
      <c r="AK67" s="444"/>
      <c r="AL67" s="444"/>
      <c r="AM67" s="444"/>
      <c r="AN67" s="444"/>
      <c r="AO67" s="444"/>
      <c r="AP67" s="441"/>
      <c r="AQ67" s="441"/>
      <c r="AR67" s="441"/>
      <c r="AS67" s="441"/>
      <c r="AT67" s="441"/>
      <c r="AU67" s="442"/>
      <c r="AV67" s="255"/>
      <c r="AW67" s="242"/>
      <c r="AX67" s="242"/>
      <c r="AY67" s="242"/>
      <c r="AZ67" s="242"/>
      <c r="BA67" s="242"/>
      <c r="BB67" s="242"/>
      <c r="BC67" s="256"/>
      <c r="BD67" s="509"/>
      <c r="BE67" s="510"/>
      <c r="BF67" s="510"/>
      <c r="BG67" s="511"/>
    </row>
    <row r="68" spans="2:59" ht="6" customHeight="1">
      <c r="B68" s="183"/>
      <c r="C68" s="183"/>
      <c r="D68" s="183"/>
      <c r="E68" s="183"/>
      <c r="F68" s="493"/>
      <c r="G68" s="493"/>
      <c r="H68" s="493"/>
      <c r="I68" s="493"/>
      <c r="J68" s="493"/>
      <c r="K68" s="493"/>
      <c r="L68" s="493"/>
      <c r="M68" s="493"/>
      <c r="N68" s="493"/>
      <c r="O68" s="493"/>
      <c r="P68" s="205"/>
      <c r="Q68" s="206"/>
      <c r="R68" s="206"/>
      <c r="S68" s="206"/>
      <c r="T68" s="494"/>
      <c r="U68" s="495"/>
      <c r="V68" s="495"/>
      <c r="W68" s="495"/>
      <c r="X68" s="495"/>
      <c r="Y68" s="495"/>
      <c r="Z68" s="495"/>
      <c r="AA68" s="495"/>
      <c r="AB68" s="495"/>
      <c r="AC68" s="495"/>
      <c r="AD68" s="495"/>
      <c r="AE68" s="495"/>
      <c r="AF68" s="495"/>
      <c r="AG68" s="496"/>
      <c r="AH68" s="431"/>
      <c r="AI68" s="431"/>
      <c r="AJ68" s="444"/>
      <c r="AK68" s="444"/>
      <c r="AL68" s="444"/>
      <c r="AM68" s="444"/>
      <c r="AN68" s="444"/>
      <c r="AO68" s="444"/>
      <c r="AP68" s="441"/>
      <c r="AQ68" s="441"/>
      <c r="AR68" s="441"/>
      <c r="AS68" s="441"/>
      <c r="AT68" s="441"/>
      <c r="AU68" s="442"/>
      <c r="AV68" s="255">
        <f>ROUNDDOWN(AJ68*AP68,0)</f>
        <v>0</v>
      </c>
      <c r="AW68" s="242"/>
      <c r="AX68" s="242"/>
      <c r="AY68" s="242"/>
      <c r="AZ68" s="242"/>
      <c r="BA68" s="242"/>
      <c r="BB68" s="242"/>
      <c r="BC68" s="256"/>
      <c r="BD68" s="503"/>
      <c r="BE68" s="504"/>
      <c r="BF68" s="504"/>
      <c r="BG68" s="505"/>
    </row>
    <row r="69" spans="2:59" ht="6" customHeight="1">
      <c r="B69" s="183"/>
      <c r="C69" s="183"/>
      <c r="D69" s="183"/>
      <c r="E69" s="183"/>
      <c r="F69" s="493"/>
      <c r="G69" s="493"/>
      <c r="H69" s="493"/>
      <c r="I69" s="493"/>
      <c r="J69" s="493"/>
      <c r="K69" s="493"/>
      <c r="L69" s="493"/>
      <c r="M69" s="493"/>
      <c r="N69" s="493"/>
      <c r="O69" s="493"/>
      <c r="P69" s="205"/>
      <c r="Q69" s="206"/>
      <c r="R69" s="206"/>
      <c r="S69" s="206"/>
      <c r="T69" s="497"/>
      <c r="U69" s="498"/>
      <c r="V69" s="498"/>
      <c r="W69" s="498"/>
      <c r="X69" s="498"/>
      <c r="Y69" s="498"/>
      <c r="Z69" s="498"/>
      <c r="AA69" s="498"/>
      <c r="AB69" s="498"/>
      <c r="AC69" s="498"/>
      <c r="AD69" s="498"/>
      <c r="AE69" s="498"/>
      <c r="AF69" s="498"/>
      <c r="AG69" s="499"/>
      <c r="AH69" s="431"/>
      <c r="AI69" s="431"/>
      <c r="AJ69" s="444"/>
      <c r="AK69" s="444"/>
      <c r="AL69" s="444"/>
      <c r="AM69" s="444"/>
      <c r="AN69" s="444"/>
      <c r="AO69" s="444"/>
      <c r="AP69" s="441"/>
      <c r="AQ69" s="441"/>
      <c r="AR69" s="441"/>
      <c r="AS69" s="441"/>
      <c r="AT69" s="441"/>
      <c r="AU69" s="442"/>
      <c r="AV69" s="255"/>
      <c r="AW69" s="242"/>
      <c r="AX69" s="242"/>
      <c r="AY69" s="242"/>
      <c r="AZ69" s="242"/>
      <c r="BA69" s="242"/>
      <c r="BB69" s="242"/>
      <c r="BC69" s="256"/>
      <c r="BD69" s="506"/>
      <c r="BE69" s="507"/>
      <c r="BF69" s="507"/>
      <c r="BG69" s="508"/>
    </row>
    <row r="70" spans="2:59" ht="12" customHeight="1">
      <c r="B70" s="183"/>
      <c r="C70" s="183"/>
      <c r="D70" s="183"/>
      <c r="E70" s="183"/>
      <c r="F70" s="493"/>
      <c r="G70" s="493"/>
      <c r="H70" s="493"/>
      <c r="I70" s="493"/>
      <c r="J70" s="493"/>
      <c r="K70" s="493"/>
      <c r="L70" s="493"/>
      <c r="M70" s="493"/>
      <c r="N70" s="493"/>
      <c r="O70" s="493"/>
      <c r="P70" s="205"/>
      <c r="Q70" s="206"/>
      <c r="R70" s="206"/>
      <c r="S70" s="206"/>
      <c r="T70" s="500"/>
      <c r="U70" s="501"/>
      <c r="V70" s="501"/>
      <c r="W70" s="501"/>
      <c r="X70" s="501"/>
      <c r="Y70" s="501"/>
      <c r="Z70" s="501"/>
      <c r="AA70" s="501"/>
      <c r="AB70" s="501"/>
      <c r="AC70" s="501"/>
      <c r="AD70" s="501"/>
      <c r="AE70" s="501"/>
      <c r="AF70" s="501"/>
      <c r="AG70" s="502"/>
      <c r="AH70" s="431"/>
      <c r="AI70" s="431"/>
      <c r="AJ70" s="444"/>
      <c r="AK70" s="444"/>
      <c r="AL70" s="444"/>
      <c r="AM70" s="444"/>
      <c r="AN70" s="444"/>
      <c r="AO70" s="444"/>
      <c r="AP70" s="441"/>
      <c r="AQ70" s="441"/>
      <c r="AR70" s="441"/>
      <c r="AS70" s="441"/>
      <c r="AT70" s="441"/>
      <c r="AU70" s="442"/>
      <c r="AV70" s="255"/>
      <c r="AW70" s="242"/>
      <c r="AX70" s="242"/>
      <c r="AY70" s="242"/>
      <c r="AZ70" s="242"/>
      <c r="BA70" s="242"/>
      <c r="BB70" s="242"/>
      <c r="BC70" s="256"/>
      <c r="BD70" s="509"/>
      <c r="BE70" s="510"/>
      <c r="BF70" s="510"/>
      <c r="BG70" s="511"/>
    </row>
    <row r="71" spans="2:59" ht="6" customHeight="1">
      <c r="B71" s="183"/>
      <c r="C71" s="183"/>
      <c r="D71" s="183"/>
      <c r="E71" s="183"/>
      <c r="F71" s="493"/>
      <c r="G71" s="493"/>
      <c r="H71" s="493"/>
      <c r="I71" s="493"/>
      <c r="J71" s="493"/>
      <c r="K71" s="493"/>
      <c r="L71" s="493"/>
      <c r="M71" s="493"/>
      <c r="N71" s="493"/>
      <c r="O71" s="493"/>
      <c r="P71" s="205"/>
      <c r="Q71" s="206"/>
      <c r="R71" s="206"/>
      <c r="S71" s="206"/>
      <c r="T71" s="494"/>
      <c r="U71" s="495"/>
      <c r="V71" s="495"/>
      <c r="W71" s="495"/>
      <c r="X71" s="495"/>
      <c r="Y71" s="495"/>
      <c r="Z71" s="495"/>
      <c r="AA71" s="495"/>
      <c r="AB71" s="495"/>
      <c r="AC71" s="495"/>
      <c r="AD71" s="495"/>
      <c r="AE71" s="495"/>
      <c r="AF71" s="495"/>
      <c r="AG71" s="496"/>
      <c r="AH71" s="431"/>
      <c r="AI71" s="431"/>
      <c r="AJ71" s="444"/>
      <c r="AK71" s="444"/>
      <c r="AL71" s="444"/>
      <c r="AM71" s="444"/>
      <c r="AN71" s="444"/>
      <c r="AO71" s="444"/>
      <c r="AP71" s="441"/>
      <c r="AQ71" s="441"/>
      <c r="AR71" s="441"/>
      <c r="AS71" s="441"/>
      <c r="AT71" s="441"/>
      <c r="AU71" s="442"/>
      <c r="AV71" s="255">
        <f>ROUNDDOWN(AJ71*AP71,0)</f>
        <v>0</v>
      </c>
      <c r="AW71" s="242"/>
      <c r="AX71" s="242"/>
      <c r="AY71" s="242"/>
      <c r="AZ71" s="242"/>
      <c r="BA71" s="242"/>
      <c r="BB71" s="242"/>
      <c r="BC71" s="256"/>
      <c r="BD71" s="524"/>
      <c r="BE71" s="525"/>
      <c r="BF71" s="525"/>
      <c r="BG71" s="526"/>
    </row>
    <row r="72" spans="2:59" ht="6" customHeight="1">
      <c r="B72" s="183"/>
      <c r="C72" s="183"/>
      <c r="D72" s="183"/>
      <c r="E72" s="183"/>
      <c r="F72" s="493"/>
      <c r="G72" s="493"/>
      <c r="H72" s="493"/>
      <c r="I72" s="493"/>
      <c r="J72" s="493"/>
      <c r="K72" s="493"/>
      <c r="L72" s="493"/>
      <c r="M72" s="493"/>
      <c r="N72" s="493"/>
      <c r="O72" s="493"/>
      <c r="P72" s="205"/>
      <c r="Q72" s="206"/>
      <c r="R72" s="206"/>
      <c r="S72" s="206"/>
      <c r="T72" s="497"/>
      <c r="U72" s="498"/>
      <c r="V72" s="498"/>
      <c r="W72" s="498"/>
      <c r="X72" s="498"/>
      <c r="Y72" s="498"/>
      <c r="Z72" s="498"/>
      <c r="AA72" s="498"/>
      <c r="AB72" s="498"/>
      <c r="AC72" s="498"/>
      <c r="AD72" s="498"/>
      <c r="AE72" s="498"/>
      <c r="AF72" s="498"/>
      <c r="AG72" s="499"/>
      <c r="AH72" s="431"/>
      <c r="AI72" s="431"/>
      <c r="AJ72" s="444"/>
      <c r="AK72" s="444"/>
      <c r="AL72" s="444"/>
      <c r="AM72" s="444"/>
      <c r="AN72" s="444"/>
      <c r="AO72" s="444"/>
      <c r="AP72" s="441"/>
      <c r="AQ72" s="441"/>
      <c r="AR72" s="441"/>
      <c r="AS72" s="441"/>
      <c r="AT72" s="441"/>
      <c r="AU72" s="442"/>
      <c r="AV72" s="255"/>
      <c r="AW72" s="242"/>
      <c r="AX72" s="242"/>
      <c r="AY72" s="242"/>
      <c r="AZ72" s="242"/>
      <c r="BA72" s="242"/>
      <c r="BB72" s="242"/>
      <c r="BC72" s="256"/>
      <c r="BD72" s="527"/>
      <c r="BE72" s="528"/>
      <c r="BF72" s="528"/>
      <c r="BG72" s="529"/>
    </row>
    <row r="73" spans="2:59" ht="12" customHeight="1">
      <c r="B73" s="183"/>
      <c r="C73" s="183"/>
      <c r="D73" s="183"/>
      <c r="E73" s="183"/>
      <c r="F73" s="493"/>
      <c r="G73" s="493"/>
      <c r="H73" s="493"/>
      <c r="I73" s="493"/>
      <c r="J73" s="493"/>
      <c r="K73" s="493"/>
      <c r="L73" s="493"/>
      <c r="M73" s="493"/>
      <c r="N73" s="493"/>
      <c r="O73" s="493"/>
      <c r="P73" s="205"/>
      <c r="Q73" s="206"/>
      <c r="R73" s="206"/>
      <c r="S73" s="206"/>
      <c r="T73" s="500"/>
      <c r="U73" s="501"/>
      <c r="V73" s="501"/>
      <c r="W73" s="501"/>
      <c r="X73" s="501"/>
      <c r="Y73" s="501"/>
      <c r="Z73" s="501"/>
      <c r="AA73" s="501"/>
      <c r="AB73" s="501"/>
      <c r="AC73" s="501"/>
      <c r="AD73" s="501"/>
      <c r="AE73" s="501"/>
      <c r="AF73" s="501"/>
      <c r="AG73" s="502"/>
      <c r="AH73" s="431"/>
      <c r="AI73" s="431"/>
      <c r="AJ73" s="444"/>
      <c r="AK73" s="444"/>
      <c r="AL73" s="444"/>
      <c r="AM73" s="444"/>
      <c r="AN73" s="444"/>
      <c r="AO73" s="444"/>
      <c r="AP73" s="441"/>
      <c r="AQ73" s="441"/>
      <c r="AR73" s="441"/>
      <c r="AS73" s="441"/>
      <c r="AT73" s="441"/>
      <c r="AU73" s="442"/>
      <c r="AV73" s="255"/>
      <c r="AW73" s="242"/>
      <c r="AX73" s="242"/>
      <c r="AY73" s="242"/>
      <c r="AZ73" s="242"/>
      <c r="BA73" s="242"/>
      <c r="BB73" s="242"/>
      <c r="BC73" s="256"/>
      <c r="BD73" s="530"/>
      <c r="BE73" s="531"/>
      <c r="BF73" s="531"/>
      <c r="BG73" s="532"/>
    </row>
    <row r="74" spans="2:59" ht="6" customHeight="1">
      <c r="B74" s="183"/>
      <c r="C74" s="183"/>
      <c r="D74" s="183"/>
      <c r="E74" s="183"/>
      <c r="F74" s="493"/>
      <c r="G74" s="493"/>
      <c r="H74" s="493"/>
      <c r="I74" s="493"/>
      <c r="J74" s="493"/>
      <c r="K74" s="493"/>
      <c r="L74" s="493"/>
      <c r="M74" s="493"/>
      <c r="N74" s="493"/>
      <c r="O74" s="493"/>
      <c r="P74" s="205"/>
      <c r="Q74" s="206"/>
      <c r="R74" s="206"/>
      <c r="S74" s="206"/>
      <c r="T74" s="494"/>
      <c r="U74" s="495"/>
      <c r="V74" s="495"/>
      <c r="W74" s="495"/>
      <c r="X74" s="495"/>
      <c r="Y74" s="495"/>
      <c r="Z74" s="495"/>
      <c r="AA74" s="495"/>
      <c r="AB74" s="495"/>
      <c r="AC74" s="495"/>
      <c r="AD74" s="495"/>
      <c r="AE74" s="495"/>
      <c r="AF74" s="495"/>
      <c r="AG74" s="496"/>
      <c r="AH74" s="431"/>
      <c r="AI74" s="431"/>
      <c r="AJ74" s="444"/>
      <c r="AK74" s="444"/>
      <c r="AL74" s="444"/>
      <c r="AM74" s="444"/>
      <c r="AN74" s="444"/>
      <c r="AO74" s="444"/>
      <c r="AP74" s="441"/>
      <c r="AQ74" s="441"/>
      <c r="AR74" s="441"/>
      <c r="AS74" s="441"/>
      <c r="AT74" s="441"/>
      <c r="AU74" s="442"/>
      <c r="AV74" s="255">
        <f>ROUNDDOWN(AJ74*AP74,0)</f>
        <v>0</v>
      </c>
      <c r="AW74" s="242"/>
      <c r="AX74" s="242"/>
      <c r="AY74" s="242"/>
      <c r="AZ74" s="242"/>
      <c r="BA74" s="242"/>
      <c r="BB74" s="242"/>
      <c r="BC74" s="256"/>
      <c r="BD74" s="524"/>
      <c r="BE74" s="525"/>
      <c r="BF74" s="525"/>
      <c r="BG74" s="526"/>
    </row>
    <row r="75" spans="2:59" ht="6" customHeight="1">
      <c r="B75" s="183"/>
      <c r="C75" s="183"/>
      <c r="D75" s="183"/>
      <c r="E75" s="183"/>
      <c r="F75" s="493"/>
      <c r="G75" s="493"/>
      <c r="H75" s="493"/>
      <c r="I75" s="493"/>
      <c r="J75" s="493"/>
      <c r="K75" s="493"/>
      <c r="L75" s="493"/>
      <c r="M75" s="493"/>
      <c r="N75" s="493"/>
      <c r="O75" s="493"/>
      <c r="P75" s="205"/>
      <c r="Q75" s="206"/>
      <c r="R75" s="206"/>
      <c r="S75" s="206"/>
      <c r="T75" s="497"/>
      <c r="U75" s="498"/>
      <c r="V75" s="498"/>
      <c r="W75" s="498"/>
      <c r="X75" s="498"/>
      <c r="Y75" s="498"/>
      <c r="Z75" s="498"/>
      <c r="AA75" s="498"/>
      <c r="AB75" s="498"/>
      <c r="AC75" s="498"/>
      <c r="AD75" s="498"/>
      <c r="AE75" s="498"/>
      <c r="AF75" s="498"/>
      <c r="AG75" s="499"/>
      <c r="AH75" s="431"/>
      <c r="AI75" s="431"/>
      <c r="AJ75" s="444"/>
      <c r="AK75" s="444"/>
      <c r="AL75" s="444"/>
      <c r="AM75" s="444"/>
      <c r="AN75" s="444"/>
      <c r="AO75" s="444"/>
      <c r="AP75" s="441"/>
      <c r="AQ75" s="441"/>
      <c r="AR75" s="441"/>
      <c r="AS75" s="441"/>
      <c r="AT75" s="441"/>
      <c r="AU75" s="442"/>
      <c r="AV75" s="255"/>
      <c r="AW75" s="242"/>
      <c r="AX75" s="242"/>
      <c r="AY75" s="242"/>
      <c r="AZ75" s="242"/>
      <c r="BA75" s="242"/>
      <c r="BB75" s="242"/>
      <c r="BC75" s="256"/>
      <c r="BD75" s="527"/>
      <c r="BE75" s="528"/>
      <c r="BF75" s="528"/>
      <c r="BG75" s="529"/>
    </row>
    <row r="76" spans="2:59" ht="12" customHeight="1">
      <c r="B76" s="183"/>
      <c r="C76" s="183"/>
      <c r="D76" s="183"/>
      <c r="E76" s="183"/>
      <c r="F76" s="493"/>
      <c r="G76" s="493"/>
      <c r="H76" s="493"/>
      <c r="I76" s="493"/>
      <c r="J76" s="493"/>
      <c r="K76" s="493"/>
      <c r="L76" s="493"/>
      <c r="M76" s="493"/>
      <c r="N76" s="493"/>
      <c r="O76" s="493"/>
      <c r="P76" s="205"/>
      <c r="Q76" s="206"/>
      <c r="R76" s="206"/>
      <c r="S76" s="206"/>
      <c r="T76" s="500"/>
      <c r="U76" s="501"/>
      <c r="V76" s="501"/>
      <c r="W76" s="501"/>
      <c r="X76" s="501"/>
      <c r="Y76" s="501"/>
      <c r="Z76" s="501"/>
      <c r="AA76" s="501"/>
      <c r="AB76" s="501"/>
      <c r="AC76" s="501"/>
      <c r="AD76" s="501"/>
      <c r="AE76" s="501"/>
      <c r="AF76" s="501"/>
      <c r="AG76" s="502"/>
      <c r="AH76" s="431"/>
      <c r="AI76" s="431"/>
      <c r="AJ76" s="444"/>
      <c r="AK76" s="444"/>
      <c r="AL76" s="444"/>
      <c r="AM76" s="444"/>
      <c r="AN76" s="444"/>
      <c r="AO76" s="444"/>
      <c r="AP76" s="441"/>
      <c r="AQ76" s="441"/>
      <c r="AR76" s="441"/>
      <c r="AS76" s="441"/>
      <c r="AT76" s="441"/>
      <c r="AU76" s="442"/>
      <c r="AV76" s="255"/>
      <c r="AW76" s="242"/>
      <c r="AX76" s="242"/>
      <c r="AY76" s="242"/>
      <c r="AZ76" s="242"/>
      <c r="BA76" s="242"/>
      <c r="BB76" s="242"/>
      <c r="BC76" s="256"/>
      <c r="BD76" s="530"/>
      <c r="BE76" s="531"/>
      <c r="BF76" s="531"/>
      <c r="BG76" s="532"/>
    </row>
    <row r="77" spans="2:59" ht="6" customHeight="1">
      <c r="B77" s="183"/>
      <c r="C77" s="183"/>
      <c r="D77" s="183"/>
      <c r="E77" s="183"/>
      <c r="F77" s="493"/>
      <c r="G77" s="493"/>
      <c r="H77" s="493"/>
      <c r="I77" s="493"/>
      <c r="J77" s="493"/>
      <c r="K77" s="493"/>
      <c r="L77" s="493"/>
      <c r="M77" s="493"/>
      <c r="N77" s="493"/>
      <c r="O77" s="493"/>
      <c r="P77" s="205"/>
      <c r="Q77" s="206"/>
      <c r="R77" s="206"/>
      <c r="S77" s="206"/>
      <c r="T77" s="494"/>
      <c r="U77" s="495"/>
      <c r="V77" s="495"/>
      <c r="W77" s="495"/>
      <c r="X77" s="495"/>
      <c r="Y77" s="495"/>
      <c r="Z77" s="495"/>
      <c r="AA77" s="495"/>
      <c r="AB77" s="495"/>
      <c r="AC77" s="495"/>
      <c r="AD77" s="495"/>
      <c r="AE77" s="495"/>
      <c r="AF77" s="495"/>
      <c r="AG77" s="496"/>
      <c r="AH77" s="431"/>
      <c r="AI77" s="431"/>
      <c r="AJ77" s="444"/>
      <c r="AK77" s="444"/>
      <c r="AL77" s="444"/>
      <c r="AM77" s="444"/>
      <c r="AN77" s="444"/>
      <c r="AO77" s="444"/>
      <c r="AP77" s="441"/>
      <c r="AQ77" s="441"/>
      <c r="AR77" s="441"/>
      <c r="AS77" s="441"/>
      <c r="AT77" s="441"/>
      <c r="AU77" s="442"/>
      <c r="AV77" s="255">
        <f>ROUNDDOWN(AJ77*AP77,0)</f>
        <v>0</v>
      </c>
      <c r="AW77" s="242"/>
      <c r="AX77" s="242"/>
      <c r="AY77" s="242"/>
      <c r="AZ77" s="242"/>
      <c r="BA77" s="242"/>
      <c r="BB77" s="242"/>
      <c r="BC77" s="256"/>
      <c r="BD77" s="524"/>
      <c r="BE77" s="525"/>
      <c r="BF77" s="525"/>
      <c r="BG77" s="526"/>
    </row>
    <row r="78" spans="2:59" ht="6" customHeight="1">
      <c r="B78" s="183"/>
      <c r="C78" s="183"/>
      <c r="D78" s="183"/>
      <c r="E78" s="183"/>
      <c r="F78" s="493"/>
      <c r="G78" s="493"/>
      <c r="H78" s="493"/>
      <c r="I78" s="493"/>
      <c r="J78" s="493"/>
      <c r="K78" s="493"/>
      <c r="L78" s="493"/>
      <c r="M78" s="493"/>
      <c r="N78" s="493"/>
      <c r="O78" s="493"/>
      <c r="P78" s="205"/>
      <c r="Q78" s="206"/>
      <c r="R78" s="206"/>
      <c r="S78" s="206"/>
      <c r="T78" s="497"/>
      <c r="U78" s="498"/>
      <c r="V78" s="498"/>
      <c r="W78" s="498"/>
      <c r="X78" s="498"/>
      <c r="Y78" s="498"/>
      <c r="Z78" s="498"/>
      <c r="AA78" s="498"/>
      <c r="AB78" s="498"/>
      <c r="AC78" s="498"/>
      <c r="AD78" s="498"/>
      <c r="AE78" s="498"/>
      <c r="AF78" s="498"/>
      <c r="AG78" s="499"/>
      <c r="AH78" s="431"/>
      <c r="AI78" s="431"/>
      <c r="AJ78" s="444"/>
      <c r="AK78" s="444"/>
      <c r="AL78" s="444"/>
      <c r="AM78" s="444"/>
      <c r="AN78" s="444"/>
      <c r="AO78" s="444"/>
      <c r="AP78" s="441"/>
      <c r="AQ78" s="441"/>
      <c r="AR78" s="441"/>
      <c r="AS78" s="441"/>
      <c r="AT78" s="441"/>
      <c r="AU78" s="442"/>
      <c r="AV78" s="255"/>
      <c r="AW78" s="242"/>
      <c r="AX78" s="242"/>
      <c r="AY78" s="242"/>
      <c r="AZ78" s="242"/>
      <c r="BA78" s="242"/>
      <c r="BB78" s="242"/>
      <c r="BC78" s="256"/>
      <c r="BD78" s="527"/>
      <c r="BE78" s="528"/>
      <c r="BF78" s="528"/>
      <c r="BG78" s="529"/>
    </row>
    <row r="79" spans="2:59" ht="12" customHeight="1">
      <c r="B79" s="183"/>
      <c r="C79" s="183"/>
      <c r="D79" s="183"/>
      <c r="E79" s="183"/>
      <c r="F79" s="493"/>
      <c r="G79" s="493"/>
      <c r="H79" s="493"/>
      <c r="I79" s="493"/>
      <c r="J79" s="493"/>
      <c r="K79" s="493"/>
      <c r="L79" s="493"/>
      <c r="M79" s="493"/>
      <c r="N79" s="493"/>
      <c r="O79" s="493"/>
      <c r="P79" s="205"/>
      <c r="Q79" s="206"/>
      <c r="R79" s="206"/>
      <c r="S79" s="206"/>
      <c r="T79" s="500"/>
      <c r="U79" s="501"/>
      <c r="V79" s="501"/>
      <c r="W79" s="501"/>
      <c r="X79" s="501"/>
      <c r="Y79" s="501"/>
      <c r="Z79" s="501"/>
      <c r="AA79" s="501"/>
      <c r="AB79" s="501"/>
      <c r="AC79" s="501"/>
      <c r="AD79" s="501"/>
      <c r="AE79" s="501"/>
      <c r="AF79" s="501"/>
      <c r="AG79" s="502"/>
      <c r="AH79" s="431"/>
      <c r="AI79" s="431"/>
      <c r="AJ79" s="444"/>
      <c r="AK79" s="444"/>
      <c r="AL79" s="444"/>
      <c r="AM79" s="444"/>
      <c r="AN79" s="444"/>
      <c r="AO79" s="444"/>
      <c r="AP79" s="441"/>
      <c r="AQ79" s="441"/>
      <c r="AR79" s="441"/>
      <c r="AS79" s="441"/>
      <c r="AT79" s="441"/>
      <c r="AU79" s="442"/>
      <c r="AV79" s="255"/>
      <c r="AW79" s="242"/>
      <c r="AX79" s="242"/>
      <c r="AY79" s="242"/>
      <c r="AZ79" s="242"/>
      <c r="BA79" s="242"/>
      <c r="BB79" s="242"/>
      <c r="BC79" s="256"/>
      <c r="BD79" s="530"/>
      <c r="BE79" s="531"/>
      <c r="BF79" s="531"/>
      <c r="BG79" s="532"/>
    </row>
    <row r="80" spans="2:59" ht="6" customHeight="1">
      <c r="B80" s="183"/>
      <c r="C80" s="183"/>
      <c r="D80" s="183"/>
      <c r="E80" s="183"/>
      <c r="F80" s="493"/>
      <c r="G80" s="493"/>
      <c r="H80" s="493"/>
      <c r="I80" s="493"/>
      <c r="J80" s="493"/>
      <c r="K80" s="493"/>
      <c r="L80" s="493"/>
      <c r="M80" s="493"/>
      <c r="N80" s="493"/>
      <c r="O80" s="493"/>
      <c r="P80" s="205"/>
      <c r="Q80" s="206"/>
      <c r="R80" s="206"/>
      <c r="S80" s="206"/>
      <c r="T80" s="494"/>
      <c r="U80" s="495"/>
      <c r="V80" s="495"/>
      <c r="W80" s="495"/>
      <c r="X80" s="495"/>
      <c r="Y80" s="495"/>
      <c r="Z80" s="495"/>
      <c r="AA80" s="495"/>
      <c r="AB80" s="495"/>
      <c r="AC80" s="495"/>
      <c r="AD80" s="495"/>
      <c r="AE80" s="495"/>
      <c r="AF80" s="495"/>
      <c r="AG80" s="496"/>
      <c r="AH80" s="431"/>
      <c r="AI80" s="431"/>
      <c r="AJ80" s="444"/>
      <c r="AK80" s="444"/>
      <c r="AL80" s="444"/>
      <c r="AM80" s="444"/>
      <c r="AN80" s="444"/>
      <c r="AO80" s="444"/>
      <c r="AP80" s="441"/>
      <c r="AQ80" s="441"/>
      <c r="AR80" s="441"/>
      <c r="AS80" s="441"/>
      <c r="AT80" s="441"/>
      <c r="AU80" s="442"/>
      <c r="AV80" s="255">
        <f>ROUNDDOWN(AJ80*AP80,0)</f>
        <v>0</v>
      </c>
      <c r="AW80" s="242"/>
      <c r="AX80" s="242"/>
      <c r="AY80" s="242"/>
      <c r="AZ80" s="242"/>
      <c r="BA80" s="242"/>
      <c r="BB80" s="242"/>
      <c r="BC80" s="256"/>
      <c r="BD80" s="524"/>
      <c r="BE80" s="525"/>
      <c r="BF80" s="525"/>
      <c r="BG80" s="526"/>
    </row>
    <row r="81" spans="2:59" ht="6" customHeight="1">
      <c r="B81" s="183"/>
      <c r="C81" s="183"/>
      <c r="D81" s="183"/>
      <c r="E81" s="183"/>
      <c r="F81" s="493"/>
      <c r="G81" s="493"/>
      <c r="H81" s="493"/>
      <c r="I81" s="493"/>
      <c r="J81" s="493"/>
      <c r="K81" s="493"/>
      <c r="L81" s="493"/>
      <c r="M81" s="493"/>
      <c r="N81" s="493"/>
      <c r="O81" s="493"/>
      <c r="P81" s="205"/>
      <c r="Q81" s="206"/>
      <c r="R81" s="206"/>
      <c r="S81" s="206"/>
      <c r="T81" s="497"/>
      <c r="U81" s="498"/>
      <c r="V81" s="498"/>
      <c r="W81" s="498"/>
      <c r="X81" s="498"/>
      <c r="Y81" s="498"/>
      <c r="Z81" s="498"/>
      <c r="AA81" s="498"/>
      <c r="AB81" s="498"/>
      <c r="AC81" s="498"/>
      <c r="AD81" s="498"/>
      <c r="AE81" s="498"/>
      <c r="AF81" s="498"/>
      <c r="AG81" s="499"/>
      <c r="AH81" s="431"/>
      <c r="AI81" s="431"/>
      <c r="AJ81" s="444"/>
      <c r="AK81" s="444"/>
      <c r="AL81" s="444"/>
      <c r="AM81" s="444"/>
      <c r="AN81" s="444"/>
      <c r="AO81" s="444"/>
      <c r="AP81" s="441"/>
      <c r="AQ81" s="441"/>
      <c r="AR81" s="441"/>
      <c r="AS81" s="441"/>
      <c r="AT81" s="441"/>
      <c r="AU81" s="442"/>
      <c r="AV81" s="255"/>
      <c r="AW81" s="242"/>
      <c r="AX81" s="242"/>
      <c r="AY81" s="242"/>
      <c r="AZ81" s="242"/>
      <c r="BA81" s="242"/>
      <c r="BB81" s="242"/>
      <c r="BC81" s="256"/>
      <c r="BD81" s="527"/>
      <c r="BE81" s="528"/>
      <c r="BF81" s="528"/>
      <c r="BG81" s="529"/>
    </row>
    <row r="82" spans="2:59" ht="12" customHeight="1">
      <c r="B82" s="183"/>
      <c r="C82" s="183"/>
      <c r="D82" s="183"/>
      <c r="E82" s="183"/>
      <c r="F82" s="493"/>
      <c r="G82" s="493"/>
      <c r="H82" s="493"/>
      <c r="I82" s="493"/>
      <c r="J82" s="493"/>
      <c r="K82" s="493"/>
      <c r="L82" s="493"/>
      <c r="M82" s="493"/>
      <c r="N82" s="493"/>
      <c r="O82" s="493"/>
      <c r="P82" s="205"/>
      <c r="Q82" s="206"/>
      <c r="R82" s="206"/>
      <c r="S82" s="206"/>
      <c r="T82" s="500"/>
      <c r="U82" s="501"/>
      <c r="V82" s="501"/>
      <c r="W82" s="501"/>
      <c r="X82" s="501"/>
      <c r="Y82" s="501"/>
      <c r="Z82" s="501"/>
      <c r="AA82" s="501"/>
      <c r="AB82" s="501"/>
      <c r="AC82" s="501"/>
      <c r="AD82" s="501"/>
      <c r="AE82" s="501"/>
      <c r="AF82" s="501"/>
      <c r="AG82" s="502"/>
      <c r="AH82" s="431"/>
      <c r="AI82" s="431"/>
      <c r="AJ82" s="444"/>
      <c r="AK82" s="444"/>
      <c r="AL82" s="444"/>
      <c r="AM82" s="444"/>
      <c r="AN82" s="444"/>
      <c r="AO82" s="444"/>
      <c r="AP82" s="441"/>
      <c r="AQ82" s="441"/>
      <c r="AR82" s="441"/>
      <c r="AS82" s="441"/>
      <c r="AT82" s="441"/>
      <c r="AU82" s="442"/>
      <c r="AV82" s="255"/>
      <c r="AW82" s="242"/>
      <c r="AX82" s="242"/>
      <c r="AY82" s="242"/>
      <c r="AZ82" s="242"/>
      <c r="BA82" s="242"/>
      <c r="BB82" s="242"/>
      <c r="BC82" s="256"/>
      <c r="BD82" s="530"/>
      <c r="BE82" s="531"/>
      <c r="BF82" s="531"/>
      <c r="BG82" s="532"/>
    </row>
    <row r="83" spans="2:59" ht="6" customHeight="1">
      <c r="B83" s="183"/>
      <c r="C83" s="183"/>
      <c r="D83" s="183"/>
      <c r="E83" s="183"/>
      <c r="F83" s="493"/>
      <c r="G83" s="493"/>
      <c r="H83" s="493"/>
      <c r="I83" s="493"/>
      <c r="J83" s="493"/>
      <c r="K83" s="493"/>
      <c r="L83" s="493"/>
      <c r="M83" s="493"/>
      <c r="N83" s="493"/>
      <c r="O83" s="493"/>
      <c r="P83" s="205"/>
      <c r="Q83" s="206"/>
      <c r="R83" s="206"/>
      <c r="S83" s="206"/>
      <c r="T83" s="494"/>
      <c r="U83" s="495"/>
      <c r="V83" s="495"/>
      <c r="W83" s="495"/>
      <c r="X83" s="495"/>
      <c r="Y83" s="495"/>
      <c r="Z83" s="495"/>
      <c r="AA83" s="495"/>
      <c r="AB83" s="495"/>
      <c r="AC83" s="495"/>
      <c r="AD83" s="495"/>
      <c r="AE83" s="495"/>
      <c r="AF83" s="495"/>
      <c r="AG83" s="496"/>
      <c r="AH83" s="431"/>
      <c r="AI83" s="431"/>
      <c r="AJ83" s="444"/>
      <c r="AK83" s="444"/>
      <c r="AL83" s="444"/>
      <c r="AM83" s="444"/>
      <c r="AN83" s="444"/>
      <c r="AO83" s="444"/>
      <c r="AP83" s="441"/>
      <c r="AQ83" s="441"/>
      <c r="AR83" s="441"/>
      <c r="AS83" s="441"/>
      <c r="AT83" s="441"/>
      <c r="AU83" s="442"/>
      <c r="AV83" s="255">
        <f>ROUNDDOWN(AJ83*AP83,0)</f>
        <v>0</v>
      </c>
      <c r="AW83" s="242"/>
      <c r="AX83" s="242"/>
      <c r="AY83" s="242"/>
      <c r="AZ83" s="242"/>
      <c r="BA83" s="242"/>
      <c r="BB83" s="242"/>
      <c r="BC83" s="256"/>
      <c r="BD83" s="524"/>
      <c r="BE83" s="525"/>
      <c r="BF83" s="525"/>
      <c r="BG83" s="526"/>
    </row>
    <row r="84" spans="2:59" ht="6" customHeight="1">
      <c r="B84" s="183"/>
      <c r="C84" s="183"/>
      <c r="D84" s="183"/>
      <c r="E84" s="183"/>
      <c r="F84" s="493"/>
      <c r="G84" s="493"/>
      <c r="H84" s="493"/>
      <c r="I84" s="493"/>
      <c r="J84" s="493"/>
      <c r="K84" s="493"/>
      <c r="L84" s="493"/>
      <c r="M84" s="493"/>
      <c r="N84" s="493"/>
      <c r="O84" s="493"/>
      <c r="P84" s="205"/>
      <c r="Q84" s="206"/>
      <c r="R84" s="206"/>
      <c r="S84" s="206"/>
      <c r="T84" s="497"/>
      <c r="U84" s="498"/>
      <c r="V84" s="498"/>
      <c r="W84" s="498"/>
      <c r="X84" s="498"/>
      <c r="Y84" s="498"/>
      <c r="Z84" s="498"/>
      <c r="AA84" s="498"/>
      <c r="AB84" s="498"/>
      <c r="AC84" s="498"/>
      <c r="AD84" s="498"/>
      <c r="AE84" s="498"/>
      <c r="AF84" s="498"/>
      <c r="AG84" s="499"/>
      <c r="AH84" s="431"/>
      <c r="AI84" s="431"/>
      <c r="AJ84" s="444"/>
      <c r="AK84" s="444"/>
      <c r="AL84" s="444"/>
      <c r="AM84" s="444"/>
      <c r="AN84" s="444"/>
      <c r="AO84" s="444"/>
      <c r="AP84" s="441"/>
      <c r="AQ84" s="441"/>
      <c r="AR84" s="441"/>
      <c r="AS84" s="441"/>
      <c r="AT84" s="441"/>
      <c r="AU84" s="442"/>
      <c r="AV84" s="255"/>
      <c r="AW84" s="242"/>
      <c r="AX84" s="242"/>
      <c r="AY84" s="242"/>
      <c r="AZ84" s="242"/>
      <c r="BA84" s="242"/>
      <c r="BB84" s="242"/>
      <c r="BC84" s="256"/>
      <c r="BD84" s="527"/>
      <c r="BE84" s="528"/>
      <c r="BF84" s="528"/>
      <c r="BG84" s="529"/>
    </row>
    <row r="85" spans="2:59" ht="12" customHeight="1">
      <c r="B85" s="183"/>
      <c r="C85" s="183"/>
      <c r="D85" s="183"/>
      <c r="E85" s="183"/>
      <c r="F85" s="493"/>
      <c r="G85" s="493"/>
      <c r="H85" s="493"/>
      <c r="I85" s="493"/>
      <c r="J85" s="493"/>
      <c r="K85" s="493"/>
      <c r="L85" s="493"/>
      <c r="M85" s="493"/>
      <c r="N85" s="493"/>
      <c r="O85" s="493"/>
      <c r="P85" s="205"/>
      <c r="Q85" s="206"/>
      <c r="R85" s="206"/>
      <c r="S85" s="206"/>
      <c r="T85" s="500"/>
      <c r="U85" s="501"/>
      <c r="V85" s="501"/>
      <c r="W85" s="501"/>
      <c r="X85" s="501"/>
      <c r="Y85" s="501"/>
      <c r="Z85" s="501"/>
      <c r="AA85" s="501"/>
      <c r="AB85" s="501"/>
      <c r="AC85" s="501"/>
      <c r="AD85" s="501"/>
      <c r="AE85" s="501"/>
      <c r="AF85" s="501"/>
      <c r="AG85" s="502"/>
      <c r="AH85" s="431"/>
      <c r="AI85" s="431"/>
      <c r="AJ85" s="444"/>
      <c r="AK85" s="444"/>
      <c r="AL85" s="444"/>
      <c r="AM85" s="444"/>
      <c r="AN85" s="444"/>
      <c r="AO85" s="444"/>
      <c r="AP85" s="441"/>
      <c r="AQ85" s="441"/>
      <c r="AR85" s="441"/>
      <c r="AS85" s="441"/>
      <c r="AT85" s="441"/>
      <c r="AU85" s="442"/>
      <c r="AV85" s="255"/>
      <c r="AW85" s="242"/>
      <c r="AX85" s="242"/>
      <c r="AY85" s="242"/>
      <c r="AZ85" s="242"/>
      <c r="BA85" s="242"/>
      <c r="BB85" s="242"/>
      <c r="BC85" s="256"/>
      <c r="BD85" s="530"/>
      <c r="BE85" s="531"/>
      <c r="BF85" s="531"/>
      <c r="BG85" s="532"/>
    </row>
    <row r="86" spans="2:59" ht="6" customHeight="1">
      <c r="B86" s="183"/>
      <c r="C86" s="183"/>
      <c r="D86" s="183"/>
      <c r="E86" s="183"/>
      <c r="F86" s="493"/>
      <c r="G86" s="493"/>
      <c r="H86" s="493"/>
      <c r="I86" s="493"/>
      <c r="J86" s="493"/>
      <c r="K86" s="493"/>
      <c r="L86" s="493"/>
      <c r="M86" s="493"/>
      <c r="N86" s="493"/>
      <c r="O86" s="493"/>
      <c r="P86" s="205"/>
      <c r="Q86" s="206"/>
      <c r="R86" s="206"/>
      <c r="S86" s="206"/>
      <c r="T86" s="494"/>
      <c r="U86" s="495"/>
      <c r="V86" s="495"/>
      <c r="W86" s="495"/>
      <c r="X86" s="495"/>
      <c r="Y86" s="495"/>
      <c r="Z86" s="495"/>
      <c r="AA86" s="495"/>
      <c r="AB86" s="495"/>
      <c r="AC86" s="495"/>
      <c r="AD86" s="495"/>
      <c r="AE86" s="495"/>
      <c r="AF86" s="495"/>
      <c r="AG86" s="496"/>
      <c r="AH86" s="431"/>
      <c r="AI86" s="431"/>
      <c r="AJ86" s="444"/>
      <c r="AK86" s="444"/>
      <c r="AL86" s="444"/>
      <c r="AM86" s="444"/>
      <c r="AN86" s="444"/>
      <c r="AO86" s="444"/>
      <c r="AP86" s="441"/>
      <c r="AQ86" s="441"/>
      <c r="AR86" s="441"/>
      <c r="AS86" s="441"/>
      <c r="AT86" s="441"/>
      <c r="AU86" s="442"/>
      <c r="AV86" s="255">
        <f>ROUNDDOWN(AJ86*AP86,0)</f>
        <v>0</v>
      </c>
      <c r="AW86" s="242"/>
      <c r="AX86" s="242"/>
      <c r="AY86" s="242"/>
      <c r="AZ86" s="242"/>
      <c r="BA86" s="242"/>
      <c r="BB86" s="242"/>
      <c r="BC86" s="256"/>
      <c r="BD86" s="524"/>
      <c r="BE86" s="525"/>
      <c r="BF86" s="525"/>
      <c r="BG86" s="526"/>
    </row>
    <row r="87" spans="2:59" ht="6" customHeight="1">
      <c r="B87" s="183"/>
      <c r="C87" s="183"/>
      <c r="D87" s="183"/>
      <c r="E87" s="183"/>
      <c r="F87" s="493"/>
      <c r="G87" s="493"/>
      <c r="H87" s="493"/>
      <c r="I87" s="493"/>
      <c r="J87" s="493"/>
      <c r="K87" s="493"/>
      <c r="L87" s="493"/>
      <c r="M87" s="493"/>
      <c r="N87" s="493"/>
      <c r="O87" s="493"/>
      <c r="P87" s="205"/>
      <c r="Q87" s="206"/>
      <c r="R87" s="206"/>
      <c r="S87" s="206"/>
      <c r="T87" s="497"/>
      <c r="U87" s="498"/>
      <c r="V87" s="498"/>
      <c r="W87" s="498"/>
      <c r="X87" s="498"/>
      <c r="Y87" s="498"/>
      <c r="Z87" s="498"/>
      <c r="AA87" s="498"/>
      <c r="AB87" s="498"/>
      <c r="AC87" s="498"/>
      <c r="AD87" s="498"/>
      <c r="AE87" s="498"/>
      <c r="AF87" s="498"/>
      <c r="AG87" s="499"/>
      <c r="AH87" s="431"/>
      <c r="AI87" s="431"/>
      <c r="AJ87" s="444"/>
      <c r="AK87" s="444"/>
      <c r="AL87" s="444"/>
      <c r="AM87" s="444"/>
      <c r="AN87" s="444"/>
      <c r="AO87" s="444"/>
      <c r="AP87" s="441"/>
      <c r="AQ87" s="441"/>
      <c r="AR87" s="441"/>
      <c r="AS87" s="441"/>
      <c r="AT87" s="441"/>
      <c r="AU87" s="442"/>
      <c r="AV87" s="255"/>
      <c r="AW87" s="242"/>
      <c r="AX87" s="242"/>
      <c r="AY87" s="242"/>
      <c r="AZ87" s="242"/>
      <c r="BA87" s="242"/>
      <c r="BB87" s="242"/>
      <c r="BC87" s="256"/>
      <c r="BD87" s="527"/>
      <c r="BE87" s="528"/>
      <c r="BF87" s="528"/>
      <c r="BG87" s="529"/>
    </row>
    <row r="88" spans="2:59" ht="12" customHeight="1">
      <c r="B88" s="183"/>
      <c r="C88" s="183"/>
      <c r="D88" s="183"/>
      <c r="E88" s="183"/>
      <c r="F88" s="493"/>
      <c r="G88" s="493"/>
      <c r="H88" s="493"/>
      <c r="I88" s="493"/>
      <c r="J88" s="493"/>
      <c r="K88" s="493"/>
      <c r="L88" s="493"/>
      <c r="M88" s="493"/>
      <c r="N88" s="493"/>
      <c r="O88" s="493"/>
      <c r="P88" s="205"/>
      <c r="Q88" s="206"/>
      <c r="R88" s="206"/>
      <c r="S88" s="206"/>
      <c r="T88" s="500"/>
      <c r="U88" s="501"/>
      <c r="V88" s="501"/>
      <c r="W88" s="501"/>
      <c r="X88" s="501"/>
      <c r="Y88" s="501"/>
      <c r="Z88" s="501"/>
      <c r="AA88" s="501"/>
      <c r="AB88" s="501"/>
      <c r="AC88" s="501"/>
      <c r="AD88" s="501"/>
      <c r="AE88" s="501"/>
      <c r="AF88" s="501"/>
      <c r="AG88" s="502"/>
      <c r="AH88" s="431"/>
      <c r="AI88" s="431"/>
      <c r="AJ88" s="444"/>
      <c r="AK88" s="444"/>
      <c r="AL88" s="444"/>
      <c r="AM88" s="444"/>
      <c r="AN88" s="444"/>
      <c r="AO88" s="444"/>
      <c r="AP88" s="441"/>
      <c r="AQ88" s="441"/>
      <c r="AR88" s="441"/>
      <c r="AS88" s="441"/>
      <c r="AT88" s="441"/>
      <c r="AU88" s="442"/>
      <c r="AV88" s="255"/>
      <c r="AW88" s="242"/>
      <c r="AX88" s="242"/>
      <c r="AY88" s="242"/>
      <c r="AZ88" s="242"/>
      <c r="BA88" s="242"/>
      <c r="BB88" s="242"/>
      <c r="BC88" s="256"/>
      <c r="BD88" s="530"/>
      <c r="BE88" s="531"/>
      <c r="BF88" s="531"/>
      <c r="BG88" s="532"/>
    </row>
    <row r="89" spans="2:59" ht="6" customHeight="1">
      <c r="B89" s="183"/>
      <c r="C89" s="183"/>
      <c r="D89" s="183"/>
      <c r="E89" s="183"/>
      <c r="F89" s="493"/>
      <c r="G89" s="493"/>
      <c r="H89" s="493"/>
      <c r="I89" s="493"/>
      <c r="J89" s="493"/>
      <c r="K89" s="493"/>
      <c r="L89" s="493"/>
      <c r="M89" s="493"/>
      <c r="N89" s="493"/>
      <c r="O89" s="493"/>
      <c r="P89" s="205"/>
      <c r="Q89" s="206"/>
      <c r="R89" s="206"/>
      <c r="S89" s="206"/>
      <c r="T89" s="494"/>
      <c r="U89" s="495"/>
      <c r="V89" s="495"/>
      <c r="W89" s="495"/>
      <c r="X89" s="495"/>
      <c r="Y89" s="495"/>
      <c r="Z89" s="495"/>
      <c r="AA89" s="495"/>
      <c r="AB89" s="495"/>
      <c r="AC89" s="495"/>
      <c r="AD89" s="495"/>
      <c r="AE89" s="495"/>
      <c r="AF89" s="495"/>
      <c r="AG89" s="496"/>
      <c r="AH89" s="431"/>
      <c r="AI89" s="431"/>
      <c r="AJ89" s="444"/>
      <c r="AK89" s="444"/>
      <c r="AL89" s="444"/>
      <c r="AM89" s="444"/>
      <c r="AN89" s="444"/>
      <c r="AO89" s="444"/>
      <c r="AP89" s="441"/>
      <c r="AQ89" s="441"/>
      <c r="AR89" s="441"/>
      <c r="AS89" s="441"/>
      <c r="AT89" s="441"/>
      <c r="AU89" s="442"/>
      <c r="AV89" s="255">
        <f>ROUNDDOWN(AJ89*AP89,0)</f>
        <v>0</v>
      </c>
      <c r="AW89" s="242"/>
      <c r="AX89" s="242"/>
      <c r="AY89" s="242"/>
      <c r="AZ89" s="242"/>
      <c r="BA89" s="242"/>
      <c r="BB89" s="242"/>
      <c r="BC89" s="256"/>
      <c r="BD89" s="524"/>
      <c r="BE89" s="525"/>
      <c r="BF89" s="525"/>
      <c r="BG89" s="526"/>
    </row>
    <row r="90" spans="2:59" ht="6" customHeight="1">
      <c r="B90" s="183"/>
      <c r="C90" s="183"/>
      <c r="D90" s="183"/>
      <c r="E90" s="183"/>
      <c r="F90" s="493"/>
      <c r="G90" s="493"/>
      <c r="H90" s="493"/>
      <c r="I90" s="493"/>
      <c r="J90" s="493"/>
      <c r="K90" s="493"/>
      <c r="L90" s="493"/>
      <c r="M90" s="493"/>
      <c r="N90" s="493"/>
      <c r="O90" s="493"/>
      <c r="P90" s="205"/>
      <c r="Q90" s="206"/>
      <c r="R90" s="206"/>
      <c r="S90" s="206"/>
      <c r="T90" s="497"/>
      <c r="U90" s="498"/>
      <c r="V90" s="498"/>
      <c r="W90" s="498"/>
      <c r="X90" s="498"/>
      <c r="Y90" s="498"/>
      <c r="Z90" s="498"/>
      <c r="AA90" s="498"/>
      <c r="AB90" s="498"/>
      <c r="AC90" s="498"/>
      <c r="AD90" s="498"/>
      <c r="AE90" s="498"/>
      <c r="AF90" s="498"/>
      <c r="AG90" s="499"/>
      <c r="AH90" s="431"/>
      <c r="AI90" s="431"/>
      <c r="AJ90" s="444"/>
      <c r="AK90" s="444"/>
      <c r="AL90" s="444"/>
      <c r="AM90" s="444"/>
      <c r="AN90" s="444"/>
      <c r="AO90" s="444"/>
      <c r="AP90" s="441"/>
      <c r="AQ90" s="441"/>
      <c r="AR90" s="441"/>
      <c r="AS90" s="441"/>
      <c r="AT90" s="441"/>
      <c r="AU90" s="442"/>
      <c r="AV90" s="255"/>
      <c r="AW90" s="242"/>
      <c r="AX90" s="242"/>
      <c r="AY90" s="242"/>
      <c r="AZ90" s="242"/>
      <c r="BA90" s="242"/>
      <c r="BB90" s="242"/>
      <c r="BC90" s="256"/>
      <c r="BD90" s="527"/>
      <c r="BE90" s="528"/>
      <c r="BF90" s="528"/>
      <c r="BG90" s="529"/>
    </row>
    <row r="91" spans="2:59" ht="12" customHeight="1" thickBot="1">
      <c r="B91" s="183"/>
      <c r="C91" s="183"/>
      <c r="D91" s="183"/>
      <c r="E91" s="183"/>
      <c r="F91" s="493"/>
      <c r="G91" s="493"/>
      <c r="H91" s="493"/>
      <c r="I91" s="493"/>
      <c r="J91" s="493"/>
      <c r="K91" s="493"/>
      <c r="L91" s="493"/>
      <c r="M91" s="493"/>
      <c r="N91" s="493"/>
      <c r="O91" s="493"/>
      <c r="P91" s="429"/>
      <c r="Q91" s="430"/>
      <c r="R91" s="430"/>
      <c r="S91" s="430"/>
      <c r="T91" s="554"/>
      <c r="U91" s="555"/>
      <c r="V91" s="555"/>
      <c r="W91" s="555"/>
      <c r="X91" s="555"/>
      <c r="Y91" s="555"/>
      <c r="Z91" s="555"/>
      <c r="AA91" s="555"/>
      <c r="AB91" s="555"/>
      <c r="AC91" s="555"/>
      <c r="AD91" s="555"/>
      <c r="AE91" s="555"/>
      <c r="AF91" s="555"/>
      <c r="AG91" s="556"/>
      <c r="AH91" s="483"/>
      <c r="AI91" s="483"/>
      <c r="AJ91" s="559"/>
      <c r="AK91" s="559"/>
      <c r="AL91" s="559"/>
      <c r="AM91" s="559"/>
      <c r="AN91" s="559"/>
      <c r="AO91" s="559"/>
      <c r="AP91" s="557"/>
      <c r="AQ91" s="557"/>
      <c r="AR91" s="557"/>
      <c r="AS91" s="557"/>
      <c r="AT91" s="557"/>
      <c r="AU91" s="558"/>
      <c r="AV91" s="255"/>
      <c r="AW91" s="242"/>
      <c r="AX91" s="242"/>
      <c r="AY91" s="242"/>
      <c r="AZ91" s="242"/>
      <c r="BA91" s="242"/>
      <c r="BB91" s="242"/>
      <c r="BC91" s="256"/>
      <c r="BD91" s="533"/>
      <c r="BE91" s="534"/>
      <c r="BF91" s="534"/>
      <c r="BG91" s="535"/>
    </row>
    <row r="92" spans="2:59" ht="6" customHeight="1">
      <c r="B92" s="75"/>
      <c r="C92" s="561">
        <f>SUMIF($BD$14:$BG$91,"0％",$AV$14:$BC$91)</f>
        <v>0</v>
      </c>
      <c r="D92" s="561"/>
      <c r="E92" s="561"/>
      <c r="F92" s="561"/>
      <c r="G92" s="561"/>
      <c r="H92" s="561"/>
      <c r="I92" s="561"/>
      <c r="J92" s="75"/>
      <c r="K92" s="75"/>
      <c r="L92" s="75"/>
      <c r="M92" s="75"/>
      <c r="N92" s="75"/>
      <c r="O92" s="76"/>
      <c r="P92" s="482" t="s">
        <v>149</v>
      </c>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242">
        <f>SUM(AV14:BC89)</f>
        <v>0</v>
      </c>
      <c r="AW92" s="242"/>
      <c r="AX92" s="242"/>
      <c r="AY92" s="242"/>
      <c r="AZ92" s="242"/>
      <c r="BA92" s="242"/>
      <c r="BB92" s="242"/>
      <c r="BC92" s="242"/>
    </row>
    <row r="93" spans="2:59" ht="6" customHeight="1">
      <c r="B93" s="75"/>
      <c r="C93" s="561"/>
      <c r="D93" s="561"/>
      <c r="E93" s="561"/>
      <c r="F93" s="561"/>
      <c r="G93" s="561"/>
      <c r="H93" s="561"/>
      <c r="I93" s="561"/>
      <c r="J93" s="75"/>
      <c r="K93" s="75"/>
      <c r="L93" s="75"/>
      <c r="M93" s="75"/>
      <c r="N93" s="75"/>
      <c r="O93" s="76"/>
      <c r="P93" s="560"/>
      <c r="Q93" s="560"/>
      <c r="R93" s="560"/>
      <c r="S93" s="560"/>
      <c r="T93" s="560"/>
      <c r="U93" s="560"/>
      <c r="V93" s="560"/>
      <c r="W93" s="560"/>
      <c r="X93" s="560"/>
      <c r="Y93" s="560"/>
      <c r="Z93" s="560"/>
      <c r="AA93" s="560"/>
      <c r="AB93" s="560"/>
      <c r="AC93" s="560"/>
      <c r="AD93" s="560"/>
      <c r="AE93" s="560"/>
      <c r="AF93" s="560"/>
      <c r="AG93" s="560"/>
      <c r="AH93" s="560"/>
      <c r="AI93" s="560"/>
      <c r="AJ93" s="560"/>
      <c r="AK93" s="560"/>
      <c r="AL93" s="560"/>
      <c r="AM93" s="560"/>
      <c r="AN93" s="560"/>
      <c r="AO93" s="560"/>
      <c r="AP93" s="560"/>
      <c r="AQ93" s="560"/>
      <c r="AR93" s="560"/>
      <c r="AS93" s="560"/>
      <c r="AT93" s="560"/>
      <c r="AU93" s="560"/>
      <c r="AV93" s="242"/>
      <c r="AW93" s="242"/>
      <c r="AX93" s="242"/>
      <c r="AY93" s="242"/>
      <c r="AZ93" s="242"/>
      <c r="BA93" s="242"/>
      <c r="BB93" s="242"/>
      <c r="BC93" s="242"/>
      <c r="BD93" s="34"/>
      <c r="BE93" s="34"/>
      <c r="BF93" s="34"/>
      <c r="BG93" s="34"/>
    </row>
    <row r="94" spans="2:59" ht="12" customHeight="1">
      <c r="B94" s="75"/>
      <c r="C94" s="561"/>
      <c r="D94" s="561"/>
      <c r="E94" s="561"/>
      <c r="F94" s="561"/>
      <c r="G94" s="561"/>
      <c r="H94" s="561"/>
      <c r="I94" s="561"/>
      <c r="J94" s="75"/>
      <c r="K94" s="75"/>
      <c r="L94" s="75"/>
      <c r="M94" s="75"/>
      <c r="N94" s="75"/>
      <c r="O94" s="76"/>
      <c r="P94" s="560"/>
      <c r="Q94" s="560"/>
      <c r="R94" s="560"/>
      <c r="S94" s="560"/>
      <c r="T94" s="560"/>
      <c r="U94" s="560"/>
      <c r="V94" s="560"/>
      <c r="W94" s="560"/>
      <c r="X94" s="560"/>
      <c r="Y94" s="560"/>
      <c r="Z94" s="560"/>
      <c r="AA94" s="560"/>
      <c r="AB94" s="560"/>
      <c r="AC94" s="560"/>
      <c r="AD94" s="560"/>
      <c r="AE94" s="560"/>
      <c r="AF94" s="560"/>
      <c r="AG94" s="560"/>
      <c r="AH94" s="560"/>
      <c r="AI94" s="560"/>
      <c r="AJ94" s="560"/>
      <c r="AK94" s="560"/>
      <c r="AL94" s="560"/>
      <c r="AM94" s="560"/>
      <c r="AN94" s="560"/>
      <c r="AO94" s="560"/>
      <c r="AP94" s="560"/>
      <c r="AQ94" s="560"/>
      <c r="AR94" s="560"/>
      <c r="AS94" s="560"/>
      <c r="AT94" s="560"/>
      <c r="AU94" s="560"/>
      <c r="AV94" s="242"/>
      <c r="AW94" s="242"/>
      <c r="AX94" s="242"/>
      <c r="AY94" s="242"/>
      <c r="AZ94" s="242"/>
      <c r="BA94" s="242"/>
      <c r="BB94" s="242"/>
      <c r="BC94" s="242"/>
      <c r="BD94" s="34"/>
      <c r="BE94" s="34"/>
      <c r="BF94" s="34"/>
      <c r="BG94" s="34"/>
    </row>
    <row r="95" spans="2:59" ht="6" customHeight="1">
      <c r="AX95" s="34"/>
      <c r="AY95" s="34"/>
      <c r="AZ95" s="34"/>
      <c r="BA95" s="34"/>
      <c r="BB95" s="34"/>
      <c r="BC95" s="34"/>
      <c r="BD95" s="34"/>
      <c r="BE95" s="34"/>
      <c r="BF95" s="34"/>
      <c r="BG95" s="34"/>
    </row>
    <row r="96" spans="2:59" ht="7.5" customHeight="1"/>
    <row r="97" spans="1:59" ht="8.25" customHeight="1">
      <c r="B97" s="428" t="s">
        <v>107</v>
      </c>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row>
    <row r="98" spans="1:59" ht="8.25" customHeight="1">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8"/>
      <c r="AZ98" s="428"/>
      <c r="BA98" s="428"/>
      <c r="BB98" s="428"/>
      <c r="BC98" s="428"/>
      <c r="BD98" s="428"/>
      <c r="BE98" s="428"/>
      <c r="BF98" s="428"/>
      <c r="BG98" s="428"/>
    </row>
    <row r="99" spans="1:59" ht="113.25" customHeight="1">
      <c r="A99" s="35"/>
      <c r="B99" s="20" t="s">
        <v>38</v>
      </c>
      <c r="C99" s="35"/>
      <c r="D99" s="35"/>
      <c r="E99" s="35"/>
      <c r="F99" s="35"/>
      <c r="G99" s="35"/>
      <c r="H99" s="35"/>
      <c r="I99" s="35"/>
      <c r="J99" s="35"/>
      <c r="K99" s="35"/>
      <c r="L99" s="35"/>
      <c r="M99" s="35"/>
      <c r="N99" s="35"/>
      <c r="O99" s="35"/>
      <c r="P99" s="35"/>
      <c r="Q99" s="35"/>
      <c r="R99" s="35"/>
      <c r="S99" s="35"/>
      <c r="T99" s="35"/>
      <c r="U99" s="35"/>
      <c r="V99" s="35"/>
      <c r="W99" s="35"/>
      <c r="X99" s="35"/>
      <c r="Y99" s="35"/>
      <c r="Z99" s="72"/>
      <c r="AA99" s="72"/>
      <c r="AB99" s="36"/>
      <c r="AC99" s="36"/>
      <c r="AD99" s="36"/>
      <c r="AE99" s="36"/>
      <c r="AF99" s="36"/>
      <c r="AG99" s="36"/>
      <c r="AH99" s="37"/>
      <c r="AI99" s="37"/>
      <c r="AJ99" s="37"/>
      <c r="AK99" s="37"/>
      <c r="AL99" s="37"/>
      <c r="AM99" s="37"/>
      <c r="AN99" s="37"/>
      <c r="AO99" s="35"/>
      <c r="AP99" s="35"/>
      <c r="AQ99" s="35"/>
      <c r="AR99" s="35"/>
      <c r="AS99" s="35"/>
      <c r="AT99" s="35"/>
      <c r="AU99" s="35"/>
      <c r="AV99" s="35"/>
      <c r="AW99" s="35"/>
      <c r="AX99" s="35"/>
      <c r="AY99" s="35"/>
      <c r="AZ99" s="35"/>
      <c r="BA99" s="35"/>
      <c r="BB99" s="35"/>
      <c r="BC99" s="35"/>
      <c r="BD99" s="35"/>
      <c r="BE99" s="35"/>
      <c r="BF99" s="35"/>
      <c r="BG99" s="35"/>
    </row>
    <row r="100" spans="1:59">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72"/>
      <c r="AA100" s="72"/>
      <c r="AB100" s="36"/>
      <c r="AC100" s="36"/>
      <c r="AD100" s="36"/>
      <c r="AE100" s="36"/>
      <c r="AF100" s="36"/>
      <c r="AG100" s="36"/>
      <c r="AH100" s="37"/>
      <c r="AI100" s="37"/>
      <c r="AJ100" s="37"/>
      <c r="AK100" s="37"/>
      <c r="AL100" s="37"/>
      <c r="AM100" s="37"/>
      <c r="AN100" s="37"/>
      <c r="AO100" s="35"/>
      <c r="AP100" s="35"/>
      <c r="AQ100" s="35"/>
      <c r="AR100" s="35"/>
      <c r="AS100" s="35"/>
      <c r="AT100" s="35"/>
      <c r="AU100" s="35"/>
      <c r="AV100" s="35"/>
      <c r="AW100" s="35"/>
      <c r="AX100" s="35"/>
      <c r="AY100" s="35"/>
      <c r="AZ100" s="35"/>
      <c r="BA100" s="35"/>
      <c r="BB100" s="35"/>
      <c r="BC100" s="35"/>
      <c r="BD100" s="35"/>
      <c r="BE100" s="35"/>
      <c r="BF100" s="35"/>
      <c r="BG100" s="35"/>
    </row>
    <row r="101" spans="1:59" ht="15" customHeight="1">
      <c r="AD101" s="32" t="s">
        <v>18</v>
      </c>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1:59" ht="7.5" customHeight="1">
      <c r="E102" s="491" t="s">
        <v>137</v>
      </c>
      <c r="F102" s="491"/>
      <c r="G102" s="491"/>
      <c r="H102" s="491"/>
      <c r="I102" s="491"/>
      <c r="J102" s="491"/>
      <c r="K102" s="491"/>
      <c r="L102" s="491"/>
      <c r="M102" s="491"/>
      <c r="N102" s="491"/>
      <c r="O102" s="491"/>
      <c r="P102" s="491"/>
      <c r="Q102" s="491"/>
      <c r="R102" s="491"/>
      <c r="S102" s="491"/>
      <c r="T102" s="491"/>
      <c r="U102" s="491"/>
      <c r="V102" s="491"/>
      <c r="W102" s="491"/>
      <c r="X102" s="491"/>
      <c r="Y102" s="491"/>
      <c r="Z102" s="491"/>
      <c r="AE102" s="542">
        <f>'請求書（一般・物品Ⅰ）'!$AF$15</f>
        <v>0</v>
      </c>
      <c r="AF102" s="543"/>
      <c r="AG102" s="543"/>
      <c r="AH102" s="543"/>
      <c r="AI102" s="543"/>
      <c r="AJ102" s="543"/>
      <c r="AK102" s="543"/>
      <c r="AL102" s="543"/>
      <c r="AM102" s="543"/>
      <c r="AN102" s="543"/>
      <c r="AO102" s="543"/>
      <c r="AP102" s="543"/>
      <c r="AQ102" s="543"/>
      <c r="AR102" s="543"/>
      <c r="AS102" s="543"/>
      <c r="AT102" s="543"/>
      <c r="AU102" s="543"/>
      <c r="AV102" s="543"/>
      <c r="AW102" s="543"/>
      <c r="AX102" s="543"/>
      <c r="AY102" s="543"/>
      <c r="AZ102" s="543"/>
      <c r="BA102" s="543"/>
      <c r="BB102" s="543"/>
      <c r="BC102" s="543"/>
      <c r="BD102" s="543"/>
      <c r="BE102" s="543"/>
      <c r="BF102" s="544"/>
    </row>
    <row r="103" spans="1:59" ht="7.5" customHeight="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E103" s="545"/>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c r="BC103" s="232"/>
      <c r="BD103" s="232"/>
      <c r="BE103" s="232"/>
      <c r="BF103" s="546"/>
    </row>
    <row r="104" spans="1:59" ht="7.5" customHeight="1">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E104" s="545"/>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c r="BE104" s="232"/>
      <c r="BF104" s="546"/>
    </row>
    <row r="105" spans="1:59" ht="5.25" customHeight="1">
      <c r="AE105" s="547"/>
      <c r="AF105" s="548"/>
      <c r="AG105" s="548"/>
      <c r="AH105" s="548"/>
      <c r="AI105" s="548"/>
      <c r="AJ105" s="548"/>
      <c r="AK105" s="548"/>
      <c r="AL105" s="548"/>
      <c r="AM105" s="548"/>
      <c r="AN105" s="548"/>
      <c r="AO105" s="548"/>
      <c r="AP105" s="548"/>
      <c r="AQ105" s="548"/>
      <c r="AR105" s="548"/>
      <c r="AS105" s="548"/>
      <c r="AT105" s="548"/>
      <c r="AU105" s="548"/>
      <c r="AV105" s="548"/>
      <c r="AW105" s="548"/>
      <c r="AX105" s="548"/>
      <c r="AY105" s="548"/>
      <c r="AZ105" s="548"/>
      <c r="BA105" s="548"/>
      <c r="BB105" s="548"/>
      <c r="BC105" s="548"/>
      <c r="BD105" s="548"/>
      <c r="BE105" s="548"/>
      <c r="BF105" s="549"/>
    </row>
    <row r="106" spans="1:59" ht="7.5" customHeight="1"/>
    <row r="107" spans="1:59" ht="7.5" customHeight="1"/>
    <row r="108" spans="1:59" ht="6" customHeight="1"/>
    <row r="109" spans="1:59" ht="12" customHeight="1">
      <c r="B109" s="293" t="s">
        <v>110</v>
      </c>
      <c r="C109" s="294"/>
      <c r="D109" s="294"/>
      <c r="E109" s="294"/>
      <c r="F109" s="294"/>
      <c r="G109" s="294"/>
      <c r="H109" s="294"/>
      <c r="I109" s="294"/>
      <c r="J109" s="294"/>
      <c r="K109" s="294"/>
      <c r="L109" s="295"/>
      <c r="M109" s="536" t="str">
        <f>M9</f>
        <v>2030000</v>
      </c>
      <c r="N109" s="537"/>
      <c r="O109" s="537"/>
      <c r="P109" s="537"/>
      <c r="Q109" s="537"/>
      <c r="R109" s="537"/>
      <c r="S109" s="537"/>
      <c r="T109" s="537"/>
      <c r="U109" s="537"/>
      <c r="V109" s="537"/>
      <c r="W109" s="537"/>
      <c r="X109" s="537"/>
      <c r="Y109" s="537"/>
      <c r="Z109" s="537"/>
      <c r="AA109" s="537"/>
      <c r="AB109" s="538"/>
      <c r="AD109" s="271" t="s">
        <v>122</v>
      </c>
      <c r="AE109" s="272"/>
      <c r="AF109" s="272"/>
      <c r="AG109" s="272"/>
      <c r="AH109" s="272"/>
      <c r="AI109" s="272"/>
      <c r="AJ109" s="272"/>
      <c r="AK109" s="273"/>
      <c r="AL109" s="461" t="str">
        <f>AL9</f>
        <v>000</v>
      </c>
      <c r="AM109" s="462"/>
      <c r="AN109" s="462"/>
      <c r="AO109" s="462"/>
      <c r="AP109" s="462"/>
      <c r="AQ109" s="462"/>
      <c r="AR109" s="462"/>
      <c r="AS109" s="462"/>
      <c r="AT109" s="462"/>
      <c r="AU109" s="462"/>
      <c r="AV109" s="462"/>
      <c r="AW109" s="462"/>
      <c r="AX109" s="462"/>
      <c r="AY109" s="462"/>
      <c r="AZ109" s="462"/>
      <c r="BA109" s="462"/>
      <c r="BB109" s="462"/>
      <c r="BC109" s="463"/>
      <c r="BD109" s="19"/>
      <c r="BE109" s="19"/>
      <c r="BF109" s="19"/>
      <c r="BG109" s="19"/>
    </row>
    <row r="110" spans="1:59" ht="12" customHeight="1">
      <c r="B110" s="296"/>
      <c r="C110" s="297"/>
      <c r="D110" s="297"/>
      <c r="E110" s="297"/>
      <c r="F110" s="297"/>
      <c r="G110" s="297"/>
      <c r="H110" s="297"/>
      <c r="I110" s="297"/>
      <c r="J110" s="297"/>
      <c r="K110" s="297"/>
      <c r="L110" s="298"/>
      <c r="M110" s="539"/>
      <c r="N110" s="540"/>
      <c r="O110" s="540"/>
      <c r="P110" s="540"/>
      <c r="Q110" s="540"/>
      <c r="R110" s="540"/>
      <c r="S110" s="540"/>
      <c r="T110" s="540"/>
      <c r="U110" s="540"/>
      <c r="V110" s="540"/>
      <c r="W110" s="540"/>
      <c r="X110" s="540"/>
      <c r="Y110" s="540"/>
      <c r="Z110" s="540"/>
      <c r="AA110" s="540"/>
      <c r="AB110" s="541"/>
      <c r="AD110" s="274"/>
      <c r="AE110" s="275"/>
      <c r="AF110" s="275"/>
      <c r="AG110" s="275"/>
      <c r="AH110" s="275"/>
      <c r="AI110" s="275"/>
      <c r="AJ110" s="275"/>
      <c r="AK110" s="276"/>
      <c r="AL110" s="464"/>
      <c r="AM110" s="465"/>
      <c r="AN110" s="465"/>
      <c r="AO110" s="465"/>
      <c r="AP110" s="465"/>
      <c r="AQ110" s="465"/>
      <c r="AR110" s="465"/>
      <c r="AS110" s="465"/>
      <c r="AT110" s="465"/>
      <c r="AU110" s="465"/>
      <c r="AV110" s="465"/>
      <c r="AW110" s="465"/>
      <c r="AX110" s="465"/>
      <c r="AY110" s="465"/>
      <c r="AZ110" s="465"/>
      <c r="BA110" s="465"/>
      <c r="BB110" s="465"/>
      <c r="BC110" s="466"/>
      <c r="BD110" s="19"/>
      <c r="BE110" s="19"/>
      <c r="BF110" s="19"/>
      <c r="BG110" s="19"/>
    </row>
    <row r="111" spans="1:59" ht="6" customHeight="1">
      <c r="AL111" s="73"/>
      <c r="AM111" s="73"/>
      <c r="AN111" s="73"/>
      <c r="AO111" s="74"/>
      <c r="AP111" s="74"/>
      <c r="AQ111" s="74"/>
      <c r="AR111" s="74"/>
      <c r="AS111" s="74"/>
      <c r="AT111" s="74"/>
      <c r="AU111" s="74"/>
      <c r="AV111" s="74"/>
      <c r="AW111" s="74"/>
      <c r="AX111" s="74"/>
      <c r="AY111" s="74"/>
      <c r="AZ111" s="74"/>
      <c r="BA111" s="74"/>
      <c r="BB111" s="74"/>
      <c r="BC111" s="74"/>
    </row>
    <row r="112" spans="1:59" ht="9" customHeight="1">
      <c r="B112" s="328" t="s">
        <v>144</v>
      </c>
      <c r="C112" s="329"/>
      <c r="D112" s="329"/>
      <c r="E112" s="329"/>
      <c r="F112" s="329"/>
      <c r="G112" s="330"/>
      <c r="H112" s="271" t="s">
        <v>145</v>
      </c>
      <c r="I112" s="272"/>
      <c r="J112" s="272"/>
      <c r="K112" s="272"/>
      <c r="L112" s="272"/>
      <c r="M112" s="272"/>
      <c r="N112" s="272"/>
      <c r="O112" s="273"/>
      <c r="P112" s="216" t="s">
        <v>146</v>
      </c>
      <c r="Q112" s="216"/>
      <c r="R112" s="216"/>
      <c r="S112" s="216"/>
      <c r="T112" s="271" t="s">
        <v>147</v>
      </c>
      <c r="U112" s="272"/>
      <c r="V112" s="272"/>
      <c r="W112" s="272"/>
      <c r="X112" s="272"/>
      <c r="Y112" s="272"/>
      <c r="Z112" s="272"/>
      <c r="AA112" s="272"/>
      <c r="AB112" s="272"/>
      <c r="AC112" s="272"/>
      <c r="AD112" s="272"/>
      <c r="AE112" s="272"/>
      <c r="AF112" s="272"/>
      <c r="AG112" s="273"/>
      <c r="AH112" s="312" t="s">
        <v>6</v>
      </c>
      <c r="AI112" s="312"/>
      <c r="AJ112" s="312" t="s">
        <v>7</v>
      </c>
      <c r="AK112" s="312"/>
      <c r="AL112" s="312"/>
      <c r="AM112" s="312"/>
      <c r="AN112" s="312"/>
      <c r="AO112" s="312"/>
      <c r="AP112" s="243" t="s">
        <v>8</v>
      </c>
      <c r="AQ112" s="243"/>
      <c r="AR112" s="243"/>
      <c r="AS112" s="243"/>
      <c r="AT112" s="243"/>
      <c r="AU112" s="243"/>
      <c r="AV112" s="245" t="s">
        <v>9</v>
      </c>
      <c r="AW112" s="245"/>
      <c r="AX112" s="245"/>
      <c r="AY112" s="245"/>
      <c r="AZ112" s="245"/>
      <c r="BA112" s="245"/>
      <c r="BB112" s="245"/>
      <c r="BC112" s="245"/>
      <c r="BD112" s="216" t="s">
        <v>148</v>
      </c>
      <c r="BE112" s="216"/>
      <c r="BF112" s="216"/>
      <c r="BG112" s="216"/>
    </row>
    <row r="113" spans="2:59" ht="9" customHeight="1">
      <c r="B113" s="331"/>
      <c r="C113" s="332"/>
      <c r="D113" s="332"/>
      <c r="E113" s="332"/>
      <c r="F113" s="332"/>
      <c r="G113" s="333"/>
      <c r="H113" s="274"/>
      <c r="I113" s="275"/>
      <c r="J113" s="275"/>
      <c r="K113" s="275"/>
      <c r="L113" s="275"/>
      <c r="M113" s="275"/>
      <c r="N113" s="275"/>
      <c r="O113" s="276"/>
      <c r="P113" s="216"/>
      <c r="Q113" s="216"/>
      <c r="R113" s="216"/>
      <c r="S113" s="216"/>
      <c r="T113" s="274"/>
      <c r="U113" s="275"/>
      <c r="V113" s="275"/>
      <c r="W113" s="275"/>
      <c r="X113" s="275"/>
      <c r="Y113" s="275"/>
      <c r="Z113" s="275"/>
      <c r="AA113" s="275"/>
      <c r="AB113" s="275"/>
      <c r="AC113" s="275"/>
      <c r="AD113" s="275"/>
      <c r="AE113" s="275"/>
      <c r="AF113" s="275"/>
      <c r="AG113" s="276"/>
      <c r="AH113" s="312"/>
      <c r="AI113" s="312"/>
      <c r="AJ113" s="312"/>
      <c r="AK113" s="312"/>
      <c r="AL113" s="312"/>
      <c r="AM113" s="312"/>
      <c r="AN113" s="312"/>
      <c r="AO113" s="312"/>
      <c r="AP113" s="243"/>
      <c r="AQ113" s="243"/>
      <c r="AR113" s="243"/>
      <c r="AS113" s="243"/>
      <c r="AT113" s="243"/>
      <c r="AU113" s="243"/>
      <c r="AV113" s="245"/>
      <c r="AW113" s="245"/>
      <c r="AX113" s="245"/>
      <c r="AY113" s="245"/>
      <c r="AZ113" s="245"/>
      <c r="BA113" s="245"/>
      <c r="BB113" s="245"/>
      <c r="BC113" s="245"/>
      <c r="BD113" s="216"/>
      <c r="BE113" s="216"/>
      <c r="BF113" s="216"/>
      <c r="BG113" s="216"/>
    </row>
    <row r="114" spans="2:59" ht="6" customHeight="1">
      <c r="B114" s="334"/>
      <c r="C114" s="334"/>
      <c r="D114" s="334"/>
      <c r="E114" s="334"/>
      <c r="F114" s="286"/>
      <c r="G114" s="287"/>
      <c r="H114" s="292"/>
      <c r="I114" s="292"/>
      <c r="J114" s="292"/>
      <c r="K114" s="292"/>
      <c r="L114" s="292"/>
      <c r="M114" s="292"/>
      <c r="N114" s="292"/>
      <c r="O114" s="292"/>
      <c r="P114" s="292">
        <f>P14</f>
        <v>0</v>
      </c>
      <c r="Q114" s="292"/>
      <c r="R114" s="292">
        <f>R14</f>
        <v>0</v>
      </c>
      <c r="S114" s="292"/>
      <c r="T114" s="277">
        <f>T14</f>
        <v>0</v>
      </c>
      <c r="U114" s="278"/>
      <c r="V114" s="278"/>
      <c r="W114" s="278"/>
      <c r="X114" s="278"/>
      <c r="Y114" s="278"/>
      <c r="Z114" s="278"/>
      <c r="AA114" s="278"/>
      <c r="AB114" s="278"/>
      <c r="AC114" s="278"/>
      <c r="AD114" s="278"/>
      <c r="AE114" s="278"/>
      <c r="AF114" s="278"/>
      <c r="AG114" s="279"/>
      <c r="AH114" s="326">
        <f>AH14</f>
        <v>0</v>
      </c>
      <c r="AI114" s="326"/>
      <c r="AJ114" s="242">
        <f>AJ14</f>
        <v>0</v>
      </c>
      <c r="AK114" s="242"/>
      <c r="AL114" s="242"/>
      <c r="AM114" s="242"/>
      <c r="AN114" s="242"/>
      <c r="AO114" s="242"/>
      <c r="AP114" s="335">
        <f>AP14</f>
        <v>0</v>
      </c>
      <c r="AQ114" s="335"/>
      <c r="AR114" s="335"/>
      <c r="AS114" s="335"/>
      <c r="AT114" s="335"/>
      <c r="AU114" s="335"/>
      <c r="AV114" s="242">
        <f>AV14</f>
        <v>0</v>
      </c>
      <c r="AW114" s="242"/>
      <c r="AX114" s="242"/>
      <c r="AY114" s="242"/>
      <c r="AZ114" s="242"/>
      <c r="BA114" s="242"/>
      <c r="BB114" s="242"/>
      <c r="BC114" s="242"/>
      <c r="BD114" s="340">
        <f>BD14</f>
        <v>0</v>
      </c>
      <c r="BE114" s="340"/>
      <c r="BF114" s="340"/>
      <c r="BG114" s="340"/>
    </row>
    <row r="115" spans="2:59" ht="6" customHeight="1">
      <c r="B115" s="334"/>
      <c r="C115" s="334"/>
      <c r="D115" s="334"/>
      <c r="E115" s="334"/>
      <c r="F115" s="288"/>
      <c r="G115" s="289"/>
      <c r="H115" s="292"/>
      <c r="I115" s="292"/>
      <c r="J115" s="292"/>
      <c r="K115" s="292"/>
      <c r="L115" s="292"/>
      <c r="M115" s="292"/>
      <c r="N115" s="292"/>
      <c r="O115" s="292"/>
      <c r="P115" s="292"/>
      <c r="Q115" s="292"/>
      <c r="R115" s="292"/>
      <c r="S115" s="292"/>
      <c r="T115" s="280"/>
      <c r="U115" s="281"/>
      <c r="V115" s="281"/>
      <c r="W115" s="281"/>
      <c r="X115" s="281"/>
      <c r="Y115" s="281"/>
      <c r="Z115" s="281"/>
      <c r="AA115" s="281"/>
      <c r="AB115" s="281"/>
      <c r="AC115" s="281"/>
      <c r="AD115" s="281"/>
      <c r="AE115" s="281"/>
      <c r="AF115" s="281"/>
      <c r="AG115" s="282"/>
      <c r="AH115" s="326"/>
      <c r="AI115" s="326"/>
      <c r="AJ115" s="242"/>
      <c r="AK115" s="242"/>
      <c r="AL115" s="242"/>
      <c r="AM115" s="242"/>
      <c r="AN115" s="242"/>
      <c r="AO115" s="242"/>
      <c r="AP115" s="335"/>
      <c r="AQ115" s="335"/>
      <c r="AR115" s="335"/>
      <c r="AS115" s="335"/>
      <c r="AT115" s="335"/>
      <c r="AU115" s="335"/>
      <c r="AV115" s="242"/>
      <c r="AW115" s="242"/>
      <c r="AX115" s="242"/>
      <c r="AY115" s="242"/>
      <c r="AZ115" s="242"/>
      <c r="BA115" s="242"/>
      <c r="BB115" s="242"/>
      <c r="BC115" s="242"/>
      <c r="BD115" s="340"/>
      <c r="BE115" s="340"/>
      <c r="BF115" s="340"/>
      <c r="BG115" s="340"/>
    </row>
    <row r="116" spans="2:59" ht="12" customHeight="1">
      <c r="B116" s="334"/>
      <c r="C116" s="334"/>
      <c r="D116" s="334"/>
      <c r="E116" s="334"/>
      <c r="F116" s="290"/>
      <c r="G116" s="291"/>
      <c r="H116" s="292"/>
      <c r="I116" s="292"/>
      <c r="J116" s="292"/>
      <c r="K116" s="292"/>
      <c r="L116" s="292"/>
      <c r="M116" s="292"/>
      <c r="N116" s="292"/>
      <c r="O116" s="292"/>
      <c r="P116" s="292"/>
      <c r="Q116" s="292"/>
      <c r="R116" s="292"/>
      <c r="S116" s="292"/>
      <c r="T116" s="283"/>
      <c r="U116" s="284"/>
      <c r="V116" s="284"/>
      <c r="W116" s="284"/>
      <c r="X116" s="284"/>
      <c r="Y116" s="284"/>
      <c r="Z116" s="284"/>
      <c r="AA116" s="284"/>
      <c r="AB116" s="284"/>
      <c r="AC116" s="284"/>
      <c r="AD116" s="284"/>
      <c r="AE116" s="284"/>
      <c r="AF116" s="284"/>
      <c r="AG116" s="285"/>
      <c r="AH116" s="326"/>
      <c r="AI116" s="326"/>
      <c r="AJ116" s="242"/>
      <c r="AK116" s="242"/>
      <c r="AL116" s="242"/>
      <c r="AM116" s="242"/>
      <c r="AN116" s="242"/>
      <c r="AO116" s="242"/>
      <c r="AP116" s="335"/>
      <c r="AQ116" s="335"/>
      <c r="AR116" s="335"/>
      <c r="AS116" s="335"/>
      <c r="AT116" s="335"/>
      <c r="AU116" s="335"/>
      <c r="AV116" s="242"/>
      <c r="AW116" s="242"/>
      <c r="AX116" s="242"/>
      <c r="AY116" s="242"/>
      <c r="AZ116" s="242"/>
      <c r="BA116" s="242"/>
      <c r="BB116" s="242"/>
      <c r="BC116" s="242"/>
      <c r="BD116" s="340"/>
      <c r="BE116" s="340"/>
      <c r="BF116" s="340"/>
      <c r="BG116" s="340"/>
    </row>
    <row r="117" spans="2:59" ht="6" customHeight="1">
      <c r="B117" s="334"/>
      <c r="C117" s="334"/>
      <c r="D117" s="334"/>
      <c r="E117" s="334"/>
      <c r="F117" s="286"/>
      <c r="G117" s="287"/>
      <c r="H117" s="292"/>
      <c r="I117" s="292"/>
      <c r="J117" s="292"/>
      <c r="K117" s="292"/>
      <c r="L117" s="292"/>
      <c r="M117" s="292"/>
      <c r="N117" s="292"/>
      <c r="O117" s="292"/>
      <c r="P117" s="292">
        <f>P17</f>
        <v>0</v>
      </c>
      <c r="Q117" s="292"/>
      <c r="R117" s="292">
        <f>R17</f>
        <v>0</v>
      </c>
      <c r="S117" s="292"/>
      <c r="T117" s="277">
        <f>T17</f>
        <v>0</v>
      </c>
      <c r="U117" s="278"/>
      <c r="V117" s="278"/>
      <c r="W117" s="278"/>
      <c r="X117" s="278"/>
      <c r="Y117" s="278"/>
      <c r="Z117" s="278"/>
      <c r="AA117" s="278"/>
      <c r="AB117" s="278"/>
      <c r="AC117" s="278"/>
      <c r="AD117" s="278"/>
      <c r="AE117" s="278"/>
      <c r="AF117" s="278"/>
      <c r="AG117" s="279"/>
      <c r="AH117" s="326">
        <f>AH17</f>
        <v>0</v>
      </c>
      <c r="AI117" s="326"/>
      <c r="AJ117" s="242">
        <f>AJ17</f>
        <v>0</v>
      </c>
      <c r="AK117" s="242"/>
      <c r="AL117" s="242"/>
      <c r="AM117" s="242"/>
      <c r="AN117" s="242"/>
      <c r="AO117" s="242"/>
      <c r="AP117" s="335">
        <f>AP17</f>
        <v>0</v>
      </c>
      <c r="AQ117" s="335"/>
      <c r="AR117" s="335"/>
      <c r="AS117" s="335"/>
      <c r="AT117" s="335"/>
      <c r="AU117" s="335"/>
      <c r="AV117" s="242">
        <f>AV17</f>
        <v>0</v>
      </c>
      <c r="AW117" s="242"/>
      <c r="AX117" s="242"/>
      <c r="AY117" s="242"/>
      <c r="AZ117" s="242"/>
      <c r="BA117" s="242"/>
      <c r="BB117" s="242"/>
      <c r="BC117" s="242"/>
      <c r="BD117" s="340">
        <f>BD17</f>
        <v>0</v>
      </c>
      <c r="BE117" s="340"/>
      <c r="BF117" s="340"/>
      <c r="BG117" s="340"/>
    </row>
    <row r="118" spans="2:59" ht="6" customHeight="1">
      <c r="B118" s="334"/>
      <c r="C118" s="334"/>
      <c r="D118" s="334"/>
      <c r="E118" s="334"/>
      <c r="F118" s="288"/>
      <c r="G118" s="289"/>
      <c r="H118" s="292"/>
      <c r="I118" s="292"/>
      <c r="J118" s="292"/>
      <c r="K118" s="292"/>
      <c r="L118" s="292"/>
      <c r="M118" s="292"/>
      <c r="N118" s="292"/>
      <c r="O118" s="292"/>
      <c r="P118" s="292"/>
      <c r="Q118" s="292"/>
      <c r="R118" s="292"/>
      <c r="S118" s="292"/>
      <c r="T118" s="280"/>
      <c r="U118" s="281"/>
      <c r="V118" s="281"/>
      <c r="W118" s="281"/>
      <c r="X118" s="281"/>
      <c r="Y118" s="281"/>
      <c r="Z118" s="281"/>
      <c r="AA118" s="281"/>
      <c r="AB118" s="281"/>
      <c r="AC118" s="281"/>
      <c r="AD118" s="281"/>
      <c r="AE118" s="281"/>
      <c r="AF118" s="281"/>
      <c r="AG118" s="282"/>
      <c r="AH118" s="326"/>
      <c r="AI118" s="326"/>
      <c r="AJ118" s="242"/>
      <c r="AK118" s="242"/>
      <c r="AL118" s="242"/>
      <c r="AM118" s="242"/>
      <c r="AN118" s="242"/>
      <c r="AO118" s="242"/>
      <c r="AP118" s="335"/>
      <c r="AQ118" s="335"/>
      <c r="AR118" s="335"/>
      <c r="AS118" s="335"/>
      <c r="AT118" s="335"/>
      <c r="AU118" s="335"/>
      <c r="AV118" s="242"/>
      <c r="AW118" s="242"/>
      <c r="AX118" s="242"/>
      <c r="AY118" s="242"/>
      <c r="AZ118" s="242"/>
      <c r="BA118" s="242"/>
      <c r="BB118" s="242"/>
      <c r="BC118" s="242"/>
      <c r="BD118" s="340"/>
      <c r="BE118" s="340"/>
      <c r="BF118" s="340"/>
      <c r="BG118" s="340"/>
    </row>
    <row r="119" spans="2:59" ht="12" customHeight="1">
      <c r="B119" s="334"/>
      <c r="C119" s="334"/>
      <c r="D119" s="334"/>
      <c r="E119" s="334"/>
      <c r="F119" s="290"/>
      <c r="G119" s="291"/>
      <c r="H119" s="292"/>
      <c r="I119" s="292"/>
      <c r="J119" s="292"/>
      <c r="K119" s="292"/>
      <c r="L119" s="292"/>
      <c r="M119" s="292"/>
      <c r="N119" s="292"/>
      <c r="O119" s="292"/>
      <c r="P119" s="292"/>
      <c r="Q119" s="292"/>
      <c r="R119" s="292"/>
      <c r="S119" s="292"/>
      <c r="T119" s="283"/>
      <c r="U119" s="284"/>
      <c r="V119" s="284"/>
      <c r="W119" s="284"/>
      <c r="X119" s="284"/>
      <c r="Y119" s="284"/>
      <c r="Z119" s="284"/>
      <c r="AA119" s="284"/>
      <c r="AB119" s="284"/>
      <c r="AC119" s="284"/>
      <c r="AD119" s="284"/>
      <c r="AE119" s="284"/>
      <c r="AF119" s="284"/>
      <c r="AG119" s="285"/>
      <c r="AH119" s="326"/>
      <c r="AI119" s="326"/>
      <c r="AJ119" s="242"/>
      <c r="AK119" s="242"/>
      <c r="AL119" s="242"/>
      <c r="AM119" s="242"/>
      <c r="AN119" s="242"/>
      <c r="AO119" s="242"/>
      <c r="AP119" s="335"/>
      <c r="AQ119" s="335"/>
      <c r="AR119" s="335"/>
      <c r="AS119" s="335"/>
      <c r="AT119" s="335"/>
      <c r="AU119" s="335"/>
      <c r="AV119" s="242"/>
      <c r="AW119" s="242"/>
      <c r="AX119" s="242"/>
      <c r="AY119" s="242"/>
      <c r="AZ119" s="242"/>
      <c r="BA119" s="242"/>
      <c r="BB119" s="242"/>
      <c r="BC119" s="242"/>
      <c r="BD119" s="340"/>
      <c r="BE119" s="340"/>
      <c r="BF119" s="340"/>
      <c r="BG119" s="340"/>
    </row>
    <row r="120" spans="2:59" ht="6" customHeight="1">
      <c r="B120" s="334"/>
      <c r="C120" s="334"/>
      <c r="D120" s="334"/>
      <c r="E120" s="334"/>
      <c r="F120" s="286"/>
      <c r="G120" s="287"/>
      <c r="H120" s="292"/>
      <c r="I120" s="292"/>
      <c r="J120" s="292"/>
      <c r="K120" s="292"/>
      <c r="L120" s="292"/>
      <c r="M120" s="292"/>
      <c r="N120" s="292"/>
      <c r="O120" s="292"/>
      <c r="P120" s="292">
        <f>P20</f>
        <v>0</v>
      </c>
      <c r="Q120" s="292"/>
      <c r="R120" s="292">
        <f>R20</f>
        <v>0</v>
      </c>
      <c r="S120" s="292"/>
      <c r="T120" s="277">
        <f>T20</f>
        <v>0</v>
      </c>
      <c r="U120" s="278"/>
      <c r="V120" s="278"/>
      <c r="W120" s="278"/>
      <c r="X120" s="278"/>
      <c r="Y120" s="278"/>
      <c r="Z120" s="278"/>
      <c r="AA120" s="278"/>
      <c r="AB120" s="278"/>
      <c r="AC120" s="278"/>
      <c r="AD120" s="278"/>
      <c r="AE120" s="278"/>
      <c r="AF120" s="278"/>
      <c r="AG120" s="279"/>
      <c r="AH120" s="326">
        <f>AH20</f>
        <v>0</v>
      </c>
      <c r="AI120" s="326"/>
      <c r="AJ120" s="242">
        <f>AJ20</f>
        <v>0</v>
      </c>
      <c r="AK120" s="242"/>
      <c r="AL120" s="242"/>
      <c r="AM120" s="242"/>
      <c r="AN120" s="242"/>
      <c r="AO120" s="242"/>
      <c r="AP120" s="335">
        <f>AP20</f>
        <v>0</v>
      </c>
      <c r="AQ120" s="335"/>
      <c r="AR120" s="335"/>
      <c r="AS120" s="335"/>
      <c r="AT120" s="335"/>
      <c r="AU120" s="335"/>
      <c r="AV120" s="242">
        <f>AV20</f>
        <v>0</v>
      </c>
      <c r="AW120" s="242"/>
      <c r="AX120" s="242"/>
      <c r="AY120" s="242"/>
      <c r="AZ120" s="242"/>
      <c r="BA120" s="242"/>
      <c r="BB120" s="242"/>
      <c r="BC120" s="242"/>
      <c r="BD120" s="340">
        <f>BD20</f>
        <v>0</v>
      </c>
      <c r="BE120" s="340"/>
      <c r="BF120" s="340"/>
      <c r="BG120" s="340"/>
    </row>
    <row r="121" spans="2:59" ht="6" customHeight="1">
      <c r="B121" s="334"/>
      <c r="C121" s="334"/>
      <c r="D121" s="334"/>
      <c r="E121" s="334"/>
      <c r="F121" s="288"/>
      <c r="G121" s="289"/>
      <c r="H121" s="292"/>
      <c r="I121" s="292"/>
      <c r="J121" s="292"/>
      <c r="K121" s="292"/>
      <c r="L121" s="292"/>
      <c r="M121" s="292"/>
      <c r="N121" s="292"/>
      <c r="O121" s="292"/>
      <c r="P121" s="292"/>
      <c r="Q121" s="292"/>
      <c r="R121" s="292"/>
      <c r="S121" s="292"/>
      <c r="T121" s="280"/>
      <c r="U121" s="281"/>
      <c r="V121" s="281"/>
      <c r="W121" s="281"/>
      <c r="X121" s="281"/>
      <c r="Y121" s="281"/>
      <c r="Z121" s="281"/>
      <c r="AA121" s="281"/>
      <c r="AB121" s="281"/>
      <c r="AC121" s="281"/>
      <c r="AD121" s="281"/>
      <c r="AE121" s="281"/>
      <c r="AF121" s="281"/>
      <c r="AG121" s="282"/>
      <c r="AH121" s="326"/>
      <c r="AI121" s="326"/>
      <c r="AJ121" s="242"/>
      <c r="AK121" s="242"/>
      <c r="AL121" s="242"/>
      <c r="AM121" s="242"/>
      <c r="AN121" s="242"/>
      <c r="AO121" s="242"/>
      <c r="AP121" s="335"/>
      <c r="AQ121" s="335"/>
      <c r="AR121" s="335"/>
      <c r="AS121" s="335"/>
      <c r="AT121" s="335"/>
      <c r="AU121" s="335"/>
      <c r="AV121" s="242"/>
      <c r="AW121" s="242"/>
      <c r="AX121" s="242"/>
      <c r="AY121" s="242"/>
      <c r="AZ121" s="242"/>
      <c r="BA121" s="242"/>
      <c r="BB121" s="242"/>
      <c r="BC121" s="242"/>
      <c r="BD121" s="340"/>
      <c r="BE121" s="340"/>
      <c r="BF121" s="340"/>
      <c r="BG121" s="340"/>
    </row>
    <row r="122" spans="2:59" ht="12" customHeight="1">
      <c r="B122" s="334"/>
      <c r="C122" s="334"/>
      <c r="D122" s="334"/>
      <c r="E122" s="334"/>
      <c r="F122" s="290"/>
      <c r="G122" s="291"/>
      <c r="H122" s="292"/>
      <c r="I122" s="292"/>
      <c r="J122" s="292"/>
      <c r="K122" s="292"/>
      <c r="L122" s="292"/>
      <c r="M122" s="292"/>
      <c r="N122" s="292"/>
      <c r="O122" s="292"/>
      <c r="P122" s="292"/>
      <c r="Q122" s="292"/>
      <c r="R122" s="292"/>
      <c r="S122" s="292"/>
      <c r="T122" s="283"/>
      <c r="U122" s="284"/>
      <c r="V122" s="284"/>
      <c r="W122" s="284"/>
      <c r="X122" s="284"/>
      <c r="Y122" s="284"/>
      <c r="Z122" s="284"/>
      <c r="AA122" s="284"/>
      <c r="AB122" s="284"/>
      <c r="AC122" s="284"/>
      <c r="AD122" s="284"/>
      <c r="AE122" s="284"/>
      <c r="AF122" s="284"/>
      <c r="AG122" s="285"/>
      <c r="AH122" s="326"/>
      <c r="AI122" s="326"/>
      <c r="AJ122" s="242"/>
      <c r="AK122" s="242"/>
      <c r="AL122" s="242"/>
      <c r="AM122" s="242"/>
      <c r="AN122" s="242"/>
      <c r="AO122" s="242"/>
      <c r="AP122" s="335"/>
      <c r="AQ122" s="335"/>
      <c r="AR122" s="335"/>
      <c r="AS122" s="335"/>
      <c r="AT122" s="335"/>
      <c r="AU122" s="335"/>
      <c r="AV122" s="242"/>
      <c r="AW122" s="242"/>
      <c r="AX122" s="242"/>
      <c r="AY122" s="242"/>
      <c r="AZ122" s="242"/>
      <c r="BA122" s="242"/>
      <c r="BB122" s="242"/>
      <c r="BC122" s="242"/>
      <c r="BD122" s="340"/>
      <c r="BE122" s="340"/>
      <c r="BF122" s="340"/>
      <c r="BG122" s="340"/>
    </row>
    <row r="123" spans="2:59" ht="6" customHeight="1">
      <c r="B123" s="334"/>
      <c r="C123" s="334"/>
      <c r="D123" s="334"/>
      <c r="E123" s="334"/>
      <c r="F123" s="286"/>
      <c r="G123" s="287"/>
      <c r="H123" s="292"/>
      <c r="I123" s="292"/>
      <c r="J123" s="292"/>
      <c r="K123" s="292"/>
      <c r="L123" s="292"/>
      <c r="M123" s="292"/>
      <c r="N123" s="292"/>
      <c r="O123" s="292"/>
      <c r="P123" s="292">
        <f>P23</f>
        <v>0</v>
      </c>
      <c r="Q123" s="292"/>
      <c r="R123" s="292">
        <f>R23</f>
        <v>0</v>
      </c>
      <c r="S123" s="292"/>
      <c r="T123" s="277">
        <f>T23</f>
        <v>0</v>
      </c>
      <c r="U123" s="278"/>
      <c r="V123" s="278"/>
      <c r="W123" s="278"/>
      <c r="X123" s="278"/>
      <c r="Y123" s="278"/>
      <c r="Z123" s="278"/>
      <c r="AA123" s="278"/>
      <c r="AB123" s="278"/>
      <c r="AC123" s="278"/>
      <c r="AD123" s="278"/>
      <c r="AE123" s="278"/>
      <c r="AF123" s="278"/>
      <c r="AG123" s="279"/>
      <c r="AH123" s="326">
        <f>AH23</f>
        <v>0</v>
      </c>
      <c r="AI123" s="326"/>
      <c r="AJ123" s="242">
        <f>AJ23</f>
        <v>0</v>
      </c>
      <c r="AK123" s="242"/>
      <c r="AL123" s="242"/>
      <c r="AM123" s="242"/>
      <c r="AN123" s="242"/>
      <c r="AO123" s="242"/>
      <c r="AP123" s="335">
        <f>AP23</f>
        <v>0</v>
      </c>
      <c r="AQ123" s="335"/>
      <c r="AR123" s="335"/>
      <c r="AS123" s="335"/>
      <c r="AT123" s="335"/>
      <c r="AU123" s="335"/>
      <c r="AV123" s="242">
        <f>AV23</f>
        <v>0</v>
      </c>
      <c r="AW123" s="242"/>
      <c r="AX123" s="242"/>
      <c r="AY123" s="242"/>
      <c r="AZ123" s="242"/>
      <c r="BA123" s="242"/>
      <c r="BB123" s="242"/>
      <c r="BC123" s="242"/>
      <c r="BD123" s="340">
        <f>BD23</f>
        <v>0</v>
      </c>
      <c r="BE123" s="340"/>
      <c r="BF123" s="340"/>
      <c r="BG123" s="340"/>
    </row>
    <row r="124" spans="2:59" ht="6" customHeight="1">
      <c r="B124" s="334"/>
      <c r="C124" s="334"/>
      <c r="D124" s="334"/>
      <c r="E124" s="334"/>
      <c r="F124" s="288"/>
      <c r="G124" s="289"/>
      <c r="H124" s="292"/>
      <c r="I124" s="292"/>
      <c r="J124" s="292"/>
      <c r="K124" s="292"/>
      <c r="L124" s="292"/>
      <c r="M124" s="292"/>
      <c r="N124" s="292"/>
      <c r="O124" s="292"/>
      <c r="P124" s="292"/>
      <c r="Q124" s="292"/>
      <c r="R124" s="292"/>
      <c r="S124" s="292"/>
      <c r="T124" s="280"/>
      <c r="U124" s="281"/>
      <c r="V124" s="281"/>
      <c r="W124" s="281"/>
      <c r="X124" s="281"/>
      <c r="Y124" s="281"/>
      <c r="Z124" s="281"/>
      <c r="AA124" s="281"/>
      <c r="AB124" s="281"/>
      <c r="AC124" s="281"/>
      <c r="AD124" s="281"/>
      <c r="AE124" s="281"/>
      <c r="AF124" s="281"/>
      <c r="AG124" s="282"/>
      <c r="AH124" s="326"/>
      <c r="AI124" s="326"/>
      <c r="AJ124" s="242"/>
      <c r="AK124" s="242"/>
      <c r="AL124" s="242"/>
      <c r="AM124" s="242"/>
      <c r="AN124" s="242"/>
      <c r="AO124" s="242"/>
      <c r="AP124" s="335"/>
      <c r="AQ124" s="335"/>
      <c r="AR124" s="335"/>
      <c r="AS124" s="335"/>
      <c r="AT124" s="335"/>
      <c r="AU124" s="335"/>
      <c r="AV124" s="242"/>
      <c r="AW124" s="242"/>
      <c r="AX124" s="242"/>
      <c r="AY124" s="242"/>
      <c r="AZ124" s="242"/>
      <c r="BA124" s="242"/>
      <c r="BB124" s="242"/>
      <c r="BC124" s="242"/>
      <c r="BD124" s="340"/>
      <c r="BE124" s="340"/>
      <c r="BF124" s="340"/>
      <c r="BG124" s="340"/>
    </row>
    <row r="125" spans="2:59" ht="12" customHeight="1">
      <c r="B125" s="334"/>
      <c r="C125" s="334"/>
      <c r="D125" s="334"/>
      <c r="E125" s="334"/>
      <c r="F125" s="290"/>
      <c r="G125" s="291"/>
      <c r="H125" s="292"/>
      <c r="I125" s="292"/>
      <c r="J125" s="292"/>
      <c r="K125" s="292"/>
      <c r="L125" s="292"/>
      <c r="M125" s="292"/>
      <c r="N125" s="292"/>
      <c r="O125" s="292"/>
      <c r="P125" s="292"/>
      <c r="Q125" s="292"/>
      <c r="R125" s="292"/>
      <c r="S125" s="292"/>
      <c r="T125" s="283"/>
      <c r="U125" s="284"/>
      <c r="V125" s="284"/>
      <c r="W125" s="284"/>
      <c r="X125" s="284"/>
      <c r="Y125" s="284"/>
      <c r="Z125" s="284"/>
      <c r="AA125" s="284"/>
      <c r="AB125" s="284"/>
      <c r="AC125" s="284"/>
      <c r="AD125" s="284"/>
      <c r="AE125" s="284"/>
      <c r="AF125" s="284"/>
      <c r="AG125" s="285"/>
      <c r="AH125" s="326"/>
      <c r="AI125" s="326"/>
      <c r="AJ125" s="242"/>
      <c r="AK125" s="242"/>
      <c r="AL125" s="242"/>
      <c r="AM125" s="242"/>
      <c r="AN125" s="242"/>
      <c r="AO125" s="242"/>
      <c r="AP125" s="335"/>
      <c r="AQ125" s="335"/>
      <c r="AR125" s="335"/>
      <c r="AS125" s="335"/>
      <c r="AT125" s="335"/>
      <c r="AU125" s="335"/>
      <c r="AV125" s="242"/>
      <c r="AW125" s="242"/>
      <c r="AX125" s="242"/>
      <c r="AY125" s="242"/>
      <c r="AZ125" s="242"/>
      <c r="BA125" s="242"/>
      <c r="BB125" s="242"/>
      <c r="BC125" s="242"/>
      <c r="BD125" s="340"/>
      <c r="BE125" s="340"/>
      <c r="BF125" s="340"/>
      <c r="BG125" s="340"/>
    </row>
    <row r="126" spans="2:59" ht="6" customHeight="1">
      <c r="B126" s="334"/>
      <c r="C126" s="334"/>
      <c r="D126" s="334"/>
      <c r="E126" s="334"/>
      <c r="F126" s="286"/>
      <c r="G126" s="287"/>
      <c r="H126" s="292"/>
      <c r="I126" s="292"/>
      <c r="J126" s="292"/>
      <c r="K126" s="292"/>
      <c r="L126" s="292"/>
      <c r="M126" s="292"/>
      <c r="N126" s="292"/>
      <c r="O126" s="292"/>
      <c r="P126" s="292">
        <f>P26</f>
        <v>0</v>
      </c>
      <c r="Q126" s="292"/>
      <c r="R126" s="292">
        <f>R26</f>
        <v>0</v>
      </c>
      <c r="S126" s="292"/>
      <c r="T126" s="277">
        <f>T26</f>
        <v>0</v>
      </c>
      <c r="U126" s="278"/>
      <c r="V126" s="278"/>
      <c r="W126" s="278"/>
      <c r="X126" s="278"/>
      <c r="Y126" s="278"/>
      <c r="Z126" s="278"/>
      <c r="AA126" s="278"/>
      <c r="AB126" s="278"/>
      <c r="AC126" s="278"/>
      <c r="AD126" s="278"/>
      <c r="AE126" s="278"/>
      <c r="AF126" s="278"/>
      <c r="AG126" s="279"/>
      <c r="AH126" s="326">
        <f>AH26</f>
        <v>0</v>
      </c>
      <c r="AI126" s="326"/>
      <c r="AJ126" s="242">
        <f>AJ26</f>
        <v>0</v>
      </c>
      <c r="AK126" s="242"/>
      <c r="AL126" s="242"/>
      <c r="AM126" s="242"/>
      <c r="AN126" s="242"/>
      <c r="AO126" s="242"/>
      <c r="AP126" s="335">
        <f>AP26</f>
        <v>0</v>
      </c>
      <c r="AQ126" s="335"/>
      <c r="AR126" s="335"/>
      <c r="AS126" s="335"/>
      <c r="AT126" s="335"/>
      <c r="AU126" s="335"/>
      <c r="AV126" s="242">
        <f>AV26</f>
        <v>0</v>
      </c>
      <c r="AW126" s="242"/>
      <c r="AX126" s="242"/>
      <c r="AY126" s="242"/>
      <c r="AZ126" s="242"/>
      <c r="BA126" s="242"/>
      <c r="BB126" s="242"/>
      <c r="BC126" s="242"/>
      <c r="BD126" s="340">
        <f>BD26</f>
        <v>0</v>
      </c>
      <c r="BE126" s="340"/>
      <c r="BF126" s="340"/>
      <c r="BG126" s="340"/>
    </row>
    <row r="127" spans="2:59" ht="6" customHeight="1">
      <c r="B127" s="334"/>
      <c r="C127" s="334"/>
      <c r="D127" s="334"/>
      <c r="E127" s="334"/>
      <c r="F127" s="288"/>
      <c r="G127" s="289"/>
      <c r="H127" s="292"/>
      <c r="I127" s="292"/>
      <c r="J127" s="292"/>
      <c r="K127" s="292"/>
      <c r="L127" s="292"/>
      <c r="M127" s="292"/>
      <c r="N127" s="292"/>
      <c r="O127" s="292"/>
      <c r="P127" s="292"/>
      <c r="Q127" s="292"/>
      <c r="R127" s="292"/>
      <c r="S127" s="292"/>
      <c r="T127" s="280"/>
      <c r="U127" s="281"/>
      <c r="V127" s="281"/>
      <c r="W127" s="281"/>
      <c r="X127" s="281"/>
      <c r="Y127" s="281"/>
      <c r="Z127" s="281"/>
      <c r="AA127" s="281"/>
      <c r="AB127" s="281"/>
      <c r="AC127" s="281"/>
      <c r="AD127" s="281"/>
      <c r="AE127" s="281"/>
      <c r="AF127" s="281"/>
      <c r="AG127" s="282"/>
      <c r="AH127" s="326"/>
      <c r="AI127" s="326"/>
      <c r="AJ127" s="242"/>
      <c r="AK127" s="242"/>
      <c r="AL127" s="242"/>
      <c r="AM127" s="242"/>
      <c r="AN127" s="242"/>
      <c r="AO127" s="242"/>
      <c r="AP127" s="335"/>
      <c r="AQ127" s="335"/>
      <c r="AR127" s="335"/>
      <c r="AS127" s="335"/>
      <c r="AT127" s="335"/>
      <c r="AU127" s="335"/>
      <c r="AV127" s="242"/>
      <c r="AW127" s="242"/>
      <c r="AX127" s="242"/>
      <c r="AY127" s="242"/>
      <c r="AZ127" s="242"/>
      <c r="BA127" s="242"/>
      <c r="BB127" s="242"/>
      <c r="BC127" s="242"/>
      <c r="BD127" s="340"/>
      <c r="BE127" s="340"/>
      <c r="BF127" s="340"/>
      <c r="BG127" s="340"/>
    </row>
    <row r="128" spans="2:59" ht="12" customHeight="1">
      <c r="B128" s="334"/>
      <c r="C128" s="334"/>
      <c r="D128" s="334"/>
      <c r="E128" s="334"/>
      <c r="F128" s="290"/>
      <c r="G128" s="291"/>
      <c r="H128" s="292"/>
      <c r="I128" s="292"/>
      <c r="J128" s="292"/>
      <c r="K128" s="292"/>
      <c r="L128" s="292"/>
      <c r="M128" s="292"/>
      <c r="N128" s="292"/>
      <c r="O128" s="292"/>
      <c r="P128" s="292"/>
      <c r="Q128" s="292"/>
      <c r="R128" s="292"/>
      <c r="S128" s="292"/>
      <c r="T128" s="283"/>
      <c r="U128" s="284"/>
      <c r="V128" s="284"/>
      <c r="W128" s="284"/>
      <c r="X128" s="284"/>
      <c r="Y128" s="284"/>
      <c r="Z128" s="284"/>
      <c r="AA128" s="284"/>
      <c r="AB128" s="284"/>
      <c r="AC128" s="284"/>
      <c r="AD128" s="284"/>
      <c r="AE128" s="284"/>
      <c r="AF128" s="284"/>
      <c r="AG128" s="285"/>
      <c r="AH128" s="326"/>
      <c r="AI128" s="326"/>
      <c r="AJ128" s="242"/>
      <c r="AK128" s="242"/>
      <c r="AL128" s="242"/>
      <c r="AM128" s="242"/>
      <c r="AN128" s="242"/>
      <c r="AO128" s="242"/>
      <c r="AP128" s="335"/>
      <c r="AQ128" s="335"/>
      <c r="AR128" s="335"/>
      <c r="AS128" s="335"/>
      <c r="AT128" s="335"/>
      <c r="AU128" s="335"/>
      <c r="AV128" s="242"/>
      <c r="AW128" s="242"/>
      <c r="AX128" s="242"/>
      <c r="AY128" s="242"/>
      <c r="AZ128" s="242"/>
      <c r="BA128" s="242"/>
      <c r="BB128" s="242"/>
      <c r="BC128" s="242"/>
      <c r="BD128" s="340"/>
      <c r="BE128" s="340"/>
      <c r="BF128" s="340"/>
      <c r="BG128" s="340"/>
    </row>
    <row r="129" spans="2:59" ht="6" customHeight="1">
      <c r="B129" s="334"/>
      <c r="C129" s="334"/>
      <c r="D129" s="334"/>
      <c r="E129" s="334"/>
      <c r="F129" s="286"/>
      <c r="G129" s="287"/>
      <c r="H129" s="292"/>
      <c r="I129" s="292"/>
      <c r="J129" s="292"/>
      <c r="K129" s="292"/>
      <c r="L129" s="292"/>
      <c r="M129" s="292"/>
      <c r="N129" s="292"/>
      <c r="O129" s="292"/>
      <c r="P129" s="292">
        <f>P29</f>
        <v>0</v>
      </c>
      <c r="Q129" s="292"/>
      <c r="R129" s="292">
        <f>R29</f>
        <v>0</v>
      </c>
      <c r="S129" s="292"/>
      <c r="T129" s="277">
        <f>T29</f>
        <v>0</v>
      </c>
      <c r="U129" s="278"/>
      <c r="V129" s="278"/>
      <c r="W129" s="278"/>
      <c r="X129" s="278"/>
      <c r="Y129" s="278"/>
      <c r="Z129" s="278"/>
      <c r="AA129" s="278"/>
      <c r="AB129" s="278"/>
      <c r="AC129" s="278"/>
      <c r="AD129" s="278"/>
      <c r="AE129" s="278"/>
      <c r="AF129" s="278"/>
      <c r="AG129" s="279"/>
      <c r="AH129" s="326">
        <f>AH29</f>
        <v>0</v>
      </c>
      <c r="AI129" s="326"/>
      <c r="AJ129" s="242">
        <f>AJ29</f>
        <v>0</v>
      </c>
      <c r="AK129" s="242"/>
      <c r="AL129" s="242"/>
      <c r="AM129" s="242"/>
      <c r="AN129" s="242"/>
      <c r="AO129" s="242"/>
      <c r="AP129" s="335">
        <f>AP29</f>
        <v>0</v>
      </c>
      <c r="AQ129" s="335"/>
      <c r="AR129" s="335"/>
      <c r="AS129" s="335"/>
      <c r="AT129" s="335"/>
      <c r="AU129" s="335"/>
      <c r="AV129" s="242">
        <f>AV29</f>
        <v>0</v>
      </c>
      <c r="AW129" s="242"/>
      <c r="AX129" s="242"/>
      <c r="AY129" s="242"/>
      <c r="AZ129" s="242"/>
      <c r="BA129" s="242"/>
      <c r="BB129" s="242"/>
      <c r="BC129" s="242"/>
      <c r="BD129" s="340">
        <f>BD29</f>
        <v>0</v>
      </c>
      <c r="BE129" s="340"/>
      <c r="BF129" s="340"/>
      <c r="BG129" s="340"/>
    </row>
    <row r="130" spans="2:59" ht="6" customHeight="1">
      <c r="B130" s="334"/>
      <c r="C130" s="334"/>
      <c r="D130" s="334"/>
      <c r="E130" s="334"/>
      <c r="F130" s="288"/>
      <c r="G130" s="289"/>
      <c r="H130" s="292"/>
      <c r="I130" s="292"/>
      <c r="J130" s="292"/>
      <c r="K130" s="292"/>
      <c r="L130" s="292"/>
      <c r="M130" s="292"/>
      <c r="N130" s="292"/>
      <c r="O130" s="292"/>
      <c r="P130" s="292"/>
      <c r="Q130" s="292"/>
      <c r="R130" s="292"/>
      <c r="S130" s="292"/>
      <c r="T130" s="280"/>
      <c r="U130" s="281"/>
      <c r="V130" s="281"/>
      <c r="W130" s="281"/>
      <c r="X130" s="281"/>
      <c r="Y130" s="281"/>
      <c r="Z130" s="281"/>
      <c r="AA130" s="281"/>
      <c r="AB130" s="281"/>
      <c r="AC130" s="281"/>
      <c r="AD130" s="281"/>
      <c r="AE130" s="281"/>
      <c r="AF130" s="281"/>
      <c r="AG130" s="282"/>
      <c r="AH130" s="326"/>
      <c r="AI130" s="326"/>
      <c r="AJ130" s="242"/>
      <c r="AK130" s="242"/>
      <c r="AL130" s="242"/>
      <c r="AM130" s="242"/>
      <c r="AN130" s="242"/>
      <c r="AO130" s="242"/>
      <c r="AP130" s="335"/>
      <c r="AQ130" s="335"/>
      <c r="AR130" s="335"/>
      <c r="AS130" s="335"/>
      <c r="AT130" s="335"/>
      <c r="AU130" s="335"/>
      <c r="AV130" s="242"/>
      <c r="AW130" s="242"/>
      <c r="AX130" s="242"/>
      <c r="AY130" s="242"/>
      <c r="AZ130" s="242"/>
      <c r="BA130" s="242"/>
      <c r="BB130" s="242"/>
      <c r="BC130" s="242"/>
      <c r="BD130" s="340"/>
      <c r="BE130" s="340"/>
      <c r="BF130" s="340"/>
      <c r="BG130" s="340"/>
    </row>
    <row r="131" spans="2:59" ht="12" customHeight="1">
      <c r="B131" s="334"/>
      <c r="C131" s="334"/>
      <c r="D131" s="334"/>
      <c r="E131" s="334"/>
      <c r="F131" s="290"/>
      <c r="G131" s="291"/>
      <c r="H131" s="292"/>
      <c r="I131" s="292"/>
      <c r="J131" s="292"/>
      <c r="K131" s="292"/>
      <c r="L131" s="292"/>
      <c r="M131" s="292"/>
      <c r="N131" s="292"/>
      <c r="O131" s="292"/>
      <c r="P131" s="292"/>
      <c r="Q131" s="292"/>
      <c r="R131" s="292"/>
      <c r="S131" s="292"/>
      <c r="T131" s="283"/>
      <c r="U131" s="284"/>
      <c r="V131" s="284"/>
      <c r="W131" s="284"/>
      <c r="X131" s="284"/>
      <c r="Y131" s="284"/>
      <c r="Z131" s="284"/>
      <c r="AA131" s="284"/>
      <c r="AB131" s="284"/>
      <c r="AC131" s="284"/>
      <c r="AD131" s="284"/>
      <c r="AE131" s="284"/>
      <c r="AF131" s="284"/>
      <c r="AG131" s="285"/>
      <c r="AH131" s="326"/>
      <c r="AI131" s="326"/>
      <c r="AJ131" s="242"/>
      <c r="AK131" s="242"/>
      <c r="AL131" s="242"/>
      <c r="AM131" s="242"/>
      <c r="AN131" s="242"/>
      <c r="AO131" s="242"/>
      <c r="AP131" s="335"/>
      <c r="AQ131" s="335"/>
      <c r="AR131" s="335"/>
      <c r="AS131" s="335"/>
      <c r="AT131" s="335"/>
      <c r="AU131" s="335"/>
      <c r="AV131" s="242"/>
      <c r="AW131" s="242"/>
      <c r="AX131" s="242"/>
      <c r="AY131" s="242"/>
      <c r="AZ131" s="242"/>
      <c r="BA131" s="242"/>
      <c r="BB131" s="242"/>
      <c r="BC131" s="242"/>
      <c r="BD131" s="340"/>
      <c r="BE131" s="340"/>
      <c r="BF131" s="340"/>
      <c r="BG131" s="340"/>
    </row>
    <row r="132" spans="2:59" ht="6" customHeight="1">
      <c r="B132" s="334"/>
      <c r="C132" s="334"/>
      <c r="D132" s="334"/>
      <c r="E132" s="334"/>
      <c r="F132" s="286"/>
      <c r="G132" s="287"/>
      <c r="H132" s="292"/>
      <c r="I132" s="292"/>
      <c r="J132" s="292"/>
      <c r="K132" s="292"/>
      <c r="L132" s="292"/>
      <c r="M132" s="292"/>
      <c r="N132" s="292"/>
      <c r="O132" s="292"/>
      <c r="P132" s="292">
        <f>P32</f>
        <v>0</v>
      </c>
      <c r="Q132" s="292"/>
      <c r="R132" s="292">
        <f>R32</f>
        <v>0</v>
      </c>
      <c r="S132" s="292"/>
      <c r="T132" s="277">
        <f>T32</f>
        <v>0</v>
      </c>
      <c r="U132" s="278"/>
      <c r="V132" s="278"/>
      <c r="W132" s="278"/>
      <c r="X132" s="278"/>
      <c r="Y132" s="278"/>
      <c r="Z132" s="278"/>
      <c r="AA132" s="278"/>
      <c r="AB132" s="278"/>
      <c r="AC132" s="278"/>
      <c r="AD132" s="278"/>
      <c r="AE132" s="278"/>
      <c r="AF132" s="278"/>
      <c r="AG132" s="279"/>
      <c r="AH132" s="326">
        <f>AH32</f>
        <v>0</v>
      </c>
      <c r="AI132" s="326"/>
      <c r="AJ132" s="242">
        <f>AJ32</f>
        <v>0</v>
      </c>
      <c r="AK132" s="242"/>
      <c r="AL132" s="242"/>
      <c r="AM132" s="242"/>
      <c r="AN132" s="242"/>
      <c r="AO132" s="242"/>
      <c r="AP132" s="335">
        <f>AP32</f>
        <v>0</v>
      </c>
      <c r="AQ132" s="335"/>
      <c r="AR132" s="335"/>
      <c r="AS132" s="335"/>
      <c r="AT132" s="335"/>
      <c r="AU132" s="335"/>
      <c r="AV132" s="242">
        <f>AV32</f>
        <v>0</v>
      </c>
      <c r="AW132" s="242"/>
      <c r="AX132" s="242"/>
      <c r="AY132" s="242"/>
      <c r="AZ132" s="242"/>
      <c r="BA132" s="242"/>
      <c r="BB132" s="242"/>
      <c r="BC132" s="242"/>
      <c r="BD132" s="340">
        <f>BD32</f>
        <v>0</v>
      </c>
      <c r="BE132" s="340"/>
      <c r="BF132" s="340"/>
      <c r="BG132" s="340"/>
    </row>
    <row r="133" spans="2:59" ht="6" customHeight="1">
      <c r="B133" s="334"/>
      <c r="C133" s="334"/>
      <c r="D133" s="334"/>
      <c r="E133" s="334"/>
      <c r="F133" s="288"/>
      <c r="G133" s="289"/>
      <c r="H133" s="292"/>
      <c r="I133" s="292"/>
      <c r="J133" s="292"/>
      <c r="K133" s="292"/>
      <c r="L133" s="292"/>
      <c r="M133" s="292"/>
      <c r="N133" s="292"/>
      <c r="O133" s="292"/>
      <c r="P133" s="292"/>
      <c r="Q133" s="292"/>
      <c r="R133" s="292"/>
      <c r="S133" s="292"/>
      <c r="T133" s="280"/>
      <c r="U133" s="281"/>
      <c r="V133" s="281"/>
      <c r="W133" s="281"/>
      <c r="X133" s="281"/>
      <c r="Y133" s="281"/>
      <c r="Z133" s="281"/>
      <c r="AA133" s="281"/>
      <c r="AB133" s="281"/>
      <c r="AC133" s="281"/>
      <c r="AD133" s="281"/>
      <c r="AE133" s="281"/>
      <c r="AF133" s="281"/>
      <c r="AG133" s="282"/>
      <c r="AH133" s="326"/>
      <c r="AI133" s="326"/>
      <c r="AJ133" s="242"/>
      <c r="AK133" s="242"/>
      <c r="AL133" s="242"/>
      <c r="AM133" s="242"/>
      <c r="AN133" s="242"/>
      <c r="AO133" s="242"/>
      <c r="AP133" s="335"/>
      <c r="AQ133" s="335"/>
      <c r="AR133" s="335"/>
      <c r="AS133" s="335"/>
      <c r="AT133" s="335"/>
      <c r="AU133" s="335"/>
      <c r="AV133" s="242"/>
      <c r="AW133" s="242"/>
      <c r="AX133" s="242"/>
      <c r="AY133" s="242"/>
      <c r="AZ133" s="242"/>
      <c r="BA133" s="242"/>
      <c r="BB133" s="242"/>
      <c r="BC133" s="242"/>
      <c r="BD133" s="340"/>
      <c r="BE133" s="340"/>
      <c r="BF133" s="340"/>
      <c r="BG133" s="340"/>
    </row>
    <row r="134" spans="2:59" ht="12" customHeight="1">
      <c r="B134" s="334"/>
      <c r="C134" s="334"/>
      <c r="D134" s="334"/>
      <c r="E134" s="334"/>
      <c r="F134" s="290"/>
      <c r="G134" s="291"/>
      <c r="H134" s="292"/>
      <c r="I134" s="292"/>
      <c r="J134" s="292"/>
      <c r="K134" s="292"/>
      <c r="L134" s="292"/>
      <c r="M134" s="292"/>
      <c r="N134" s="292"/>
      <c r="O134" s="292"/>
      <c r="P134" s="292"/>
      <c r="Q134" s="292"/>
      <c r="R134" s="292"/>
      <c r="S134" s="292"/>
      <c r="T134" s="283"/>
      <c r="U134" s="284"/>
      <c r="V134" s="284"/>
      <c r="W134" s="284"/>
      <c r="X134" s="284"/>
      <c r="Y134" s="284"/>
      <c r="Z134" s="284"/>
      <c r="AA134" s="284"/>
      <c r="AB134" s="284"/>
      <c r="AC134" s="284"/>
      <c r="AD134" s="284"/>
      <c r="AE134" s="284"/>
      <c r="AF134" s="284"/>
      <c r="AG134" s="285"/>
      <c r="AH134" s="326"/>
      <c r="AI134" s="326"/>
      <c r="AJ134" s="242"/>
      <c r="AK134" s="242"/>
      <c r="AL134" s="242"/>
      <c r="AM134" s="242"/>
      <c r="AN134" s="242"/>
      <c r="AO134" s="242"/>
      <c r="AP134" s="335"/>
      <c r="AQ134" s="335"/>
      <c r="AR134" s="335"/>
      <c r="AS134" s="335"/>
      <c r="AT134" s="335"/>
      <c r="AU134" s="335"/>
      <c r="AV134" s="242"/>
      <c r="AW134" s="242"/>
      <c r="AX134" s="242"/>
      <c r="AY134" s="242"/>
      <c r="AZ134" s="242"/>
      <c r="BA134" s="242"/>
      <c r="BB134" s="242"/>
      <c r="BC134" s="242"/>
      <c r="BD134" s="340"/>
      <c r="BE134" s="340"/>
      <c r="BF134" s="340"/>
      <c r="BG134" s="340"/>
    </row>
    <row r="135" spans="2:59" ht="6" customHeight="1">
      <c r="B135" s="334"/>
      <c r="C135" s="334"/>
      <c r="D135" s="334"/>
      <c r="E135" s="334"/>
      <c r="F135" s="286"/>
      <c r="G135" s="287"/>
      <c r="H135" s="292"/>
      <c r="I135" s="292"/>
      <c r="J135" s="292"/>
      <c r="K135" s="292"/>
      <c r="L135" s="292"/>
      <c r="M135" s="292"/>
      <c r="N135" s="292"/>
      <c r="O135" s="292"/>
      <c r="P135" s="292">
        <f>P35</f>
        <v>0</v>
      </c>
      <c r="Q135" s="292"/>
      <c r="R135" s="292">
        <f>R35</f>
        <v>0</v>
      </c>
      <c r="S135" s="292"/>
      <c r="T135" s="277">
        <f>T35</f>
        <v>0</v>
      </c>
      <c r="U135" s="278"/>
      <c r="V135" s="278"/>
      <c r="W135" s="278"/>
      <c r="X135" s="278"/>
      <c r="Y135" s="278"/>
      <c r="Z135" s="278"/>
      <c r="AA135" s="278"/>
      <c r="AB135" s="278"/>
      <c r="AC135" s="278"/>
      <c r="AD135" s="278"/>
      <c r="AE135" s="278"/>
      <c r="AF135" s="278"/>
      <c r="AG135" s="279"/>
      <c r="AH135" s="326">
        <f>AH35</f>
        <v>0</v>
      </c>
      <c r="AI135" s="326"/>
      <c r="AJ135" s="242">
        <f>AJ35</f>
        <v>0</v>
      </c>
      <c r="AK135" s="242"/>
      <c r="AL135" s="242"/>
      <c r="AM135" s="242"/>
      <c r="AN135" s="242"/>
      <c r="AO135" s="242"/>
      <c r="AP135" s="335">
        <f>AP35</f>
        <v>0</v>
      </c>
      <c r="AQ135" s="335"/>
      <c r="AR135" s="335"/>
      <c r="AS135" s="335"/>
      <c r="AT135" s="335"/>
      <c r="AU135" s="335"/>
      <c r="AV135" s="242">
        <f>AV35</f>
        <v>0</v>
      </c>
      <c r="AW135" s="242"/>
      <c r="AX135" s="242"/>
      <c r="AY135" s="242"/>
      <c r="AZ135" s="242"/>
      <c r="BA135" s="242"/>
      <c r="BB135" s="242"/>
      <c r="BC135" s="242"/>
      <c r="BD135" s="340">
        <f>BD35</f>
        <v>0</v>
      </c>
      <c r="BE135" s="340"/>
      <c r="BF135" s="340"/>
      <c r="BG135" s="340"/>
    </row>
    <row r="136" spans="2:59" ht="6" customHeight="1">
      <c r="B136" s="334"/>
      <c r="C136" s="334"/>
      <c r="D136" s="334"/>
      <c r="E136" s="334"/>
      <c r="F136" s="288"/>
      <c r="G136" s="289"/>
      <c r="H136" s="292"/>
      <c r="I136" s="292"/>
      <c r="J136" s="292"/>
      <c r="K136" s="292"/>
      <c r="L136" s="292"/>
      <c r="M136" s="292"/>
      <c r="N136" s="292"/>
      <c r="O136" s="292"/>
      <c r="P136" s="292"/>
      <c r="Q136" s="292"/>
      <c r="R136" s="292"/>
      <c r="S136" s="292"/>
      <c r="T136" s="280"/>
      <c r="U136" s="281"/>
      <c r="V136" s="281"/>
      <c r="W136" s="281"/>
      <c r="X136" s="281"/>
      <c r="Y136" s="281"/>
      <c r="Z136" s="281"/>
      <c r="AA136" s="281"/>
      <c r="AB136" s="281"/>
      <c r="AC136" s="281"/>
      <c r="AD136" s="281"/>
      <c r="AE136" s="281"/>
      <c r="AF136" s="281"/>
      <c r="AG136" s="282"/>
      <c r="AH136" s="326"/>
      <c r="AI136" s="326"/>
      <c r="AJ136" s="242"/>
      <c r="AK136" s="242"/>
      <c r="AL136" s="242"/>
      <c r="AM136" s="242"/>
      <c r="AN136" s="242"/>
      <c r="AO136" s="242"/>
      <c r="AP136" s="335"/>
      <c r="AQ136" s="335"/>
      <c r="AR136" s="335"/>
      <c r="AS136" s="335"/>
      <c r="AT136" s="335"/>
      <c r="AU136" s="335"/>
      <c r="AV136" s="242"/>
      <c r="AW136" s="242"/>
      <c r="AX136" s="242"/>
      <c r="AY136" s="242"/>
      <c r="AZ136" s="242"/>
      <c r="BA136" s="242"/>
      <c r="BB136" s="242"/>
      <c r="BC136" s="242"/>
      <c r="BD136" s="340"/>
      <c r="BE136" s="340"/>
      <c r="BF136" s="340"/>
      <c r="BG136" s="340"/>
    </row>
    <row r="137" spans="2:59" ht="12" customHeight="1">
      <c r="B137" s="334"/>
      <c r="C137" s="334"/>
      <c r="D137" s="334"/>
      <c r="E137" s="334"/>
      <c r="F137" s="290"/>
      <c r="G137" s="291"/>
      <c r="H137" s="292"/>
      <c r="I137" s="292"/>
      <c r="J137" s="292"/>
      <c r="K137" s="292"/>
      <c r="L137" s="292"/>
      <c r="M137" s="292"/>
      <c r="N137" s="292"/>
      <c r="O137" s="292"/>
      <c r="P137" s="292"/>
      <c r="Q137" s="292"/>
      <c r="R137" s="292"/>
      <c r="S137" s="292"/>
      <c r="T137" s="283"/>
      <c r="U137" s="284"/>
      <c r="V137" s="284"/>
      <c r="W137" s="284"/>
      <c r="X137" s="284"/>
      <c r="Y137" s="284"/>
      <c r="Z137" s="284"/>
      <c r="AA137" s="284"/>
      <c r="AB137" s="284"/>
      <c r="AC137" s="284"/>
      <c r="AD137" s="284"/>
      <c r="AE137" s="284"/>
      <c r="AF137" s="284"/>
      <c r="AG137" s="285"/>
      <c r="AH137" s="326"/>
      <c r="AI137" s="326"/>
      <c r="AJ137" s="242"/>
      <c r="AK137" s="242"/>
      <c r="AL137" s="242"/>
      <c r="AM137" s="242"/>
      <c r="AN137" s="242"/>
      <c r="AO137" s="242"/>
      <c r="AP137" s="335"/>
      <c r="AQ137" s="335"/>
      <c r="AR137" s="335"/>
      <c r="AS137" s="335"/>
      <c r="AT137" s="335"/>
      <c r="AU137" s="335"/>
      <c r="AV137" s="242"/>
      <c r="AW137" s="242"/>
      <c r="AX137" s="242"/>
      <c r="AY137" s="242"/>
      <c r="AZ137" s="242"/>
      <c r="BA137" s="242"/>
      <c r="BB137" s="242"/>
      <c r="BC137" s="242"/>
      <c r="BD137" s="340"/>
      <c r="BE137" s="340"/>
      <c r="BF137" s="340"/>
      <c r="BG137" s="340"/>
    </row>
    <row r="138" spans="2:59" ht="6" customHeight="1">
      <c r="B138" s="334"/>
      <c r="C138" s="334"/>
      <c r="D138" s="334"/>
      <c r="E138" s="334"/>
      <c r="F138" s="286"/>
      <c r="G138" s="287"/>
      <c r="H138" s="292"/>
      <c r="I138" s="292"/>
      <c r="J138" s="292"/>
      <c r="K138" s="292"/>
      <c r="L138" s="292"/>
      <c r="M138" s="292"/>
      <c r="N138" s="292"/>
      <c r="O138" s="292"/>
      <c r="P138" s="292">
        <f>P38</f>
        <v>0</v>
      </c>
      <c r="Q138" s="292"/>
      <c r="R138" s="292">
        <f>R38</f>
        <v>0</v>
      </c>
      <c r="S138" s="292"/>
      <c r="T138" s="277">
        <f>T38</f>
        <v>0</v>
      </c>
      <c r="U138" s="278"/>
      <c r="V138" s="278"/>
      <c r="W138" s="278"/>
      <c r="X138" s="278"/>
      <c r="Y138" s="278"/>
      <c r="Z138" s="278"/>
      <c r="AA138" s="278"/>
      <c r="AB138" s="278"/>
      <c r="AC138" s="278"/>
      <c r="AD138" s="278"/>
      <c r="AE138" s="278"/>
      <c r="AF138" s="278"/>
      <c r="AG138" s="279"/>
      <c r="AH138" s="326">
        <f>AH38</f>
        <v>0</v>
      </c>
      <c r="AI138" s="326"/>
      <c r="AJ138" s="242">
        <f>AJ38</f>
        <v>0</v>
      </c>
      <c r="AK138" s="242"/>
      <c r="AL138" s="242"/>
      <c r="AM138" s="242"/>
      <c r="AN138" s="242"/>
      <c r="AO138" s="242"/>
      <c r="AP138" s="335">
        <f>AP38</f>
        <v>0</v>
      </c>
      <c r="AQ138" s="335"/>
      <c r="AR138" s="335"/>
      <c r="AS138" s="335"/>
      <c r="AT138" s="335"/>
      <c r="AU138" s="335"/>
      <c r="AV138" s="242">
        <f>AV38</f>
        <v>0</v>
      </c>
      <c r="AW138" s="242"/>
      <c r="AX138" s="242"/>
      <c r="AY138" s="242"/>
      <c r="AZ138" s="242"/>
      <c r="BA138" s="242"/>
      <c r="BB138" s="242"/>
      <c r="BC138" s="242"/>
      <c r="BD138" s="340">
        <f>BD38</f>
        <v>0</v>
      </c>
      <c r="BE138" s="340"/>
      <c r="BF138" s="340"/>
      <c r="BG138" s="340"/>
    </row>
    <row r="139" spans="2:59" ht="6" customHeight="1">
      <c r="B139" s="334"/>
      <c r="C139" s="334"/>
      <c r="D139" s="334"/>
      <c r="E139" s="334"/>
      <c r="F139" s="288"/>
      <c r="G139" s="289"/>
      <c r="H139" s="292"/>
      <c r="I139" s="292"/>
      <c r="J139" s="292"/>
      <c r="K139" s="292"/>
      <c r="L139" s="292"/>
      <c r="M139" s="292"/>
      <c r="N139" s="292"/>
      <c r="O139" s="292"/>
      <c r="P139" s="292"/>
      <c r="Q139" s="292"/>
      <c r="R139" s="292"/>
      <c r="S139" s="292"/>
      <c r="T139" s="280"/>
      <c r="U139" s="281"/>
      <c r="V139" s="281"/>
      <c r="W139" s="281"/>
      <c r="X139" s="281"/>
      <c r="Y139" s="281"/>
      <c r="Z139" s="281"/>
      <c r="AA139" s="281"/>
      <c r="AB139" s="281"/>
      <c r="AC139" s="281"/>
      <c r="AD139" s="281"/>
      <c r="AE139" s="281"/>
      <c r="AF139" s="281"/>
      <c r="AG139" s="282"/>
      <c r="AH139" s="326"/>
      <c r="AI139" s="326"/>
      <c r="AJ139" s="242"/>
      <c r="AK139" s="242"/>
      <c r="AL139" s="242"/>
      <c r="AM139" s="242"/>
      <c r="AN139" s="242"/>
      <c r="AO139" s="242"/>
      <c r="AP139" s="335"/>
      <c r="AQ139" s="335"/>
      <c r="AR139" s="335"/>
      <c r="AS139" s="335"/>
      <c r="AT139" s="335"/>
      <c r="AU139" s="335"/>
      <c r="AV139" s="242"/>
      <c r="AW139" s="242"/>
      <c r="AX139" s="242"/>
      <c r="AY139" s="242"/>
      <c r="AZ139" s="242"/>
      <c r="BA139" s="242"/>
      <c r="BB139" s="242"/>
      <c r="BC139" s="242"/>
      <c r="BD139" s="340"/>
      <c r="BE139" s="340"/>
      <c r="BF139" s="340"/>
      <c r="BG139" s="340"/>
    </row>
    <row r="140" spans="2:59" ht="12" customHeight="1">
      <c r="B140" s="334"/>
      <c r="C140" s="334"/>
      <c r="D140" s="334"/>
      <c r="E140" s="334"/>
      <c r="F140" s="290"/>
      <c r="G140" s="291"/>
      <c r="H140" s="292"/>
      <c r="I140" s="292"/>
      <c r="J140" s="292"/>
      <c r="K140" s="292"/>
      <c r="L140" s="292"/>
      <c r="M140" s="292"/>
      <c r="N140" s="292"/>
      <c r="O140" s="292"/>
      <c r="P140" s="292"/>
      <c r="Q140" s="292"/>
      <c r="R140" s="292"/>
      <c r="S140" s="292"/>
      <c r="T140" s="283"/>
      <c r="U140" s="284"/>
      <c r="V140" s="284"/>
      <c r="W140" s="284"/>
      <c r="X140" s="284"/>
      <c r="Y140" s="284"/>
      <c r="Z140" s="284"/>
      <c r="AA140" s="284"/>
      <c r="AB140" s="284"/>
      <c r="AC140" s="284"/>
      <c r="AD140" s="284"/>
      <c r="AE140" s="284"/>
      <c r="AF140" s="284"/>
      <c r="AG140" s="285"/>
      <c r="AH140" s="326"/>
      <c r="AI140" s="326"/>
      <c r="AJ140" s="242"/>
      <c r="AK140" s="242"/>
      <c r="AL140" s="242"/>
      <c r="AM140" s="242"/>
      <c r="AN140" s="242"/>
      <c r="AO140" s="242"/>
      <c r="AP140" s="335"/>
      <c r="AQ140" s="335"/>
      <c r="AR140" s="335"/>
      <c r="AS140" s="335"/>
      <c r="AT140" s="335"/>
      <c r="AU140" s="335"/>
      <c r="AV140" s="242"/>
      <c r="AW140" s="242"/>
      <c r="AX140" s="242"/>
      <c r="AY140" s="242"/>
      <c r="AZ140" s="242"/>
      <c r="BA140" s="242"/>
      <c r="BB140" s="242"/>
      <c r="BC140" s="242"/>
      <c r="BD140" s="340"/>
      <c r="BE140" s="340"/>
      <c r="BF140" s="340"/>
      <c r="BG140" s="340"/>
    </row>
    <row r="141" spans="2:59" ht="6" customHeight="1">
      <c r="B141" s="334"/>
      <c r="C141" s="334"/>
      <c r="D141" s="334"/>
      <c r="E141" s="334"/>
      <c r="F141" s="286"/>
      <c r="G141" s="287"/>
      <c r="H141" s="292"/>
      <c r="I141" s="292"/>
      <c r="J141" s="292"/>
      <c r="K141" s="292"/>
      <c r="L141" s="292"/>
      <c r="M141" s="292"/>
      <c r="N141" s="292"/>
      <c r="O141" s="292"/>
      <c r="P141" s="292">
        <f>P41</f>
        <v>0</v>
      </c>
      <c r="Q141" s="292"/>
      <c r="R141" s="292">
        <f>R41</f>
        <v>0</v>
      </c>
      <c r="S141" s="292"/>
      <c r="T141" s="277">
        <f>T41</f>
        <v>0</v>
      </c>
      <c r="U141" s="278"/>
      <c r="V141" s="278"/>
      <c r="W141" s="278"/>
      <c r="X141" s="278"/>
      <c r="Y141" s="278"/>
      <c r="Z141" s="278"/>
      <c r="AA141" s="278"/>
      <c r="AB141" s="278"/>
      <c r="AC141" s="278"/>
      <c r="AD141" s="278"/>
      <c r="AE141" s="278"/>
      <c r="AF141" s="278"/>
      <c r="AG141" s="279"/>
      <c r="AH141" s="326">
        <f>AH41</f>
        <v>0</v>
      </c>
      <c r="AI141" s="326"/>
      <c r="AJ141" s="242">
        <f>AJ41</f>
        <v>0</v>
      </c>
      <c r="AK141" s="242"/>
      <c r="AL141" s="242"/>
      <c r="AM141" s="242"/>
      <c r="AN141" s="242"/>
      <c r="AO141" s="242"/>
      <c r="AP141" s="335">
        <f>AP41</f>
        <v>0</v>
      </c>
      <c r="AQ141" s="335"/>
      <c r="AR141" s="335"/>
      <c r="AS141" s="335"/>
      <c r="AT141" s="335"/>
      <c r="AU141" s="335"/>
      <c r="AV141" s="242">
        <f>AV41</f>
        <v>0</v>
      </c>
      <c r="AW141" s="242"/>
      <c r="AX141" s="242"/>
      <c r="AY141" s="242"/>
      <c r="AZ141" s="242"/>
      <c r="BA141" s="242"/>
      <c r="BB141" s="242"/>
      <c r="BC141" s="242"/>
      <c r="BD141" s="340">
        <f>BD41</f>
        <v>0</v>
      </c>
      <c r="BE141" s="340"/>
      <c r="BF141" s="340"/>
      <c r="BG141" s="340"/>
    </row>
    <row r="142" spans="2:59" ht="6" customHeight="1">
      <c r="B142" s="334"/>
      <c r="C142" s="334"/>
      <c r="D142" s="334"/>
      <c r="E142" s="334"/>
      <c r="F142" s="288"/>
      <c r="G142" s="289"/>
      <c r="H142" s="292"/>
      <c r="I142" s="292"/>
      <c r="J142" s="292"/>
      <c r="K142" s="292"/>
      <c r="L142" s="292"/>
      <c r="M142" s="292"/>
      <c r="N142" s="292"/>
      <c r="O142" s="292"/>
      <c r="P142" s="292"/>
      <c r="Q142" s="292"/>
      <c r="R142" s="292"/>
      <c r="S142" s="292"/>
      <c r="T142" s="280"/>
      <c r="U142" s="281"/>
      <c r="V142" s="281"/>
      <c r="W142" s="281"/>
      <c r="X142" s="281"/>
      <c r="Y142" s="281"/>
      <c r="Z142" s="281"/>
      <c r="AA142" s="281"/>
      <c r="AB142" s="281"/>
      <c r="AC142" s="281"/>
      <c r="AD142" s="281"/>
      <c r="AE142" s="281"/>
      <c r="AF142" s="281"/>
      <c r="AG142" s="282"/>
      <c r="AH142" s="326"/>
      <c r="AI142" s="326"/>
      <c r="AJ142" s="242"/>
      <c r="AK142" s="242"/>
      <c r="AL142" s="242"/>
      <c r="AM142" s="242"/>
      <c r="AN142" s="242"/>
      <c r="AO142" s="242"/>
      <c r="AP142" s="335"/>
      <c r="AQ142" s="335"/>
      <c r="AR142" s="335"/>
      <c r="AS142" s="335"/>
      <c r="AT142" s="335"/>
      <c r="AU142" s="335"/>
      <c r="AV142" s="242"/>
      <c r="AW142" s="242"/>
      <c r="AX142" s="242"/>
      <c r="AY142" s="242"/>
      <c r="AZ142" s="242"/>
      <c r="BA142" s="242"/>
      <c r="BB142" s="242"/>
      <c r="BC142" s="242"/>
      <c r="BD142" s="340"/>
      <c r="BE142" s="340"/>
      <c r="BF142" s="340"/>
      <c r="BG142" s="340"/>
    </row>
    <row r="143" spans="2:59" ht="12" customHeight="1">
      <c r="B143" s="334"/>
      <c r="C143" s="334"/>
      <c r="D143" s="334"/>
      <c r="E143" s="334"/>
      <c r="F143" s="290"/>
      <c r="G143" s="291"/>
      <c r="H143" s="292"/>
      <c r="I143" s="292"/>
      <c r="J143" s="292"/>
      <c r="K143" s="292"/>
      <c r="L143" s="292"/>
      <c r="M143" s="292"/>
      <c r="N143" s="292"/>
      <c r="O143" s="292"/>
      <c r="P143" s="292"/>
      <c r="Q143" s="292"/>
      <c r="R143" s="292"/>
      <c r="S143" s="292"/>
      <c r="T143" s="283"/>
      <c r="U143" s="284"/>
      <c r="V143" s="284"/>
      <c r="W143" s="284"/>
      <c r="X143" s="284"/>
      <c r="Y143" s="284"/>
      <c r="Z143" s="284"/>
      <c r="AA143" s="284"/>
      <c r="AB143" s="284"/>
      <c r="AC143" s="284"/>
      <c r="AD143" s="284"/>
      <c r="AE143" s="284"/>
      <c r="AF143" s="284"/>
      <c r="AG143" s="285"/>
      <c r="AH143" s="326"/>
      <c r="AI143" s="326"/>
      <c r="AJ143" s="242"/>
      <c r="AK143" s="242"/>
      <c r="AL143" s="242"/>
      <c r="AM143" s="242"/>
      <c r="AN143" s="242"/>
      <c r="AO143" s="242"/>
      <c r="AP143" s="335"/>
      <c r="AQ143" s="335"/>
      <c r="AR143" s="335"/>
      <c r="AS143" s="335"/>
      <c r="AT143" s="335"/>
      <c r="AU143" s="335"/>
      <c r="AV143" s="242"/>
      <c r="AW143" s="242"/>
      <c r="AX143" s="242"/>
      <c r="AY143" s="242"/>
      <c r="AZ143" s="242"/>
      <c r="BA143" s="242"/>
      <c r="BB143" s="242"/>
      <c r="BC143" s="242"/>
      <c r="BD143" s="340"/>
      <c r="BE143" s="340"/>
      <c r="BF143" s="340"/>
      <c r="BG143" s="340"/>
    </row>
    <row r="144" spans="2:59" ht="6" customHeight="1">
      <c r="B144" s="492"/>
      <c r="C144" s="492"/>
      <c r="D144" s="492"/>
      <c r="E144" s="492"/>
      <c r="F144" s="286"/>
      <c r="G144" s="287"/>
      <c r="H144" s="292"/>
      <c r="I144" s="292"/>
      <c r="J144" s="292"/>
      <c r="K144" s="292"/>
      <c r="L144" s="292"/>
      <c r="M144" s="292"/>
      <c r="N144" s="292"/>
      <c r="O144" s="292"/>
      <c r="P144" s="292">
        <f>P44</f>
        <v>0</v>
      </c>
      <c r="Q144" s="292"/>
      <c r="R144" s="292">
        <f>R44</f>
        <v>0</v>
      </c>
      <c r="S144" s="292"/>
      <c r="T144" s="277">
        <f>T44</f>
        <v>0</v>
      </c>
      <c r="U144" s="278"/>
      <c r="V144" s="278"/>
      <c r="W144" s="278"/>
      <c r="X144" s="278"/>
      <c r="Y144" s="278"/>
      <c r="Z144" s="278"/>
      <c r="AA144" s="278"/>
      <c r="AB144" s="278"/>
      <c r="AC144" s="278"/>
      <c r="AD144" s="278"/>
      <c r="AE144" s="278"/>
      <c r="AF144" s="278"/>
      <c r="AG144" s="279"/>
      <c r="AH144" s="326">
        <f>AH44</f>
        <v>0</v>
      </c>
      <c r="AI144" s="326"/>
      <c r="AJ144" s="242">
        <f>AJ44</f>
        <v>0</v>
      </c>
      <c r="AK144" s="242"/>
      <c r="AL144" s="242"/>
      <c r="AM144" s="242"/>
      <c r="AN144" s="242"/>
      <c r="AO144" s="242"/>
      <c r="AP144" s="335">
        <f>AP44</f>
        <v>0</v>
      </c>
      <c r="AQ144" s="335"/>
      <c r="AR144" s="335"/>
      <c r="AS144" s="335"/>
      <c r="AT144" s="335"/>
      <c r="AU144" s="335"/>
      <c r="AV144" s="242">
        <f>AV44</f>
        <v>0</v>
      </c>
      <c r="AW144" s="242"/>
      <c r="AX144" s="242"/>
      <c r="AY144" s="242"/>
      <c r="AZ144" s="242"/>
      <c r="BA144" s="242"/>
      <c r="BB144" s="242"/>
      <c r="BC144" s="242"/>
      <c r="BD144" s="340">
        <f>BD44</f>
        <v>0</v>
      </c>
      <c r="BE144" s="340"/>
      <c r="BF144" s="340"/>
      <c r="BG144" s="340"/>
    </row>
    <row r="145" spans="2:59" ht="6" customHeight="1">
      <c r="B145" s="492"/>
      <c r="C145" s="492"/>
      <c r="D145" s="492"/>
      <c r="E145" s="492"/>
      <c r="F145" s="288"/>
      <c r="G145" s="289"/>
      <c r="H145" s="292"/>
      <c r="I145" s="292"/>
      <c r="J145" s="292"/>
      <c r="K145" s="292"/>
      <c r="L145" s="292"/>
      <c r="M145" s="292"/>
      <c r="N145" s="292"/>
      <c r="O145" s="292"/>
      <c r="P145" s="292"/>
      <c r="Q145" s="292"/>
      <c r="R145" s="292"/>
      <c r="S145" s="292"/>
      <c r="T145" s="280"/>
      <c r="U145" s="281"/>
      <c r="V145" s="281"/>
      <c r="W145" s="281"/>
      <c r="X145" s="281"/>
      <c r="Y145" s="281"/>
      <c r="Z145" s="281"/>
      <c r="AA145" s="281"/>
      <c r="AB145" s="281"/>
      <c r="AC145" s="281"/>
      <c r="AD145" s="281"/>
      <c r="AE145" s="281"/>
      <c r="AF145" s="281"/>
      <c r="AG145" s="282"/>
      <c r="AH145" s="326"/>
      <c r="AI145" s="326"/>
      <c r="AJ145" s="242"/>
      <c r="AK145" s="242"/>
      <c r="AL145" s="242"/>
      <c r="AM145" s="242"/>
      <c r="AN145" s="242"/>
      <c r="AO145" s="242"/>
      <c r="AP145" s="335"/>
      <c r="AQ145" s="335"/>
      <c r="AR145" s="335"/>
      <c r="AS145" s="335"/>
      <c r="AT145" s="335"/>
      <c r="AU145" s="335"/>
      <c r="AV145" s="242"/>
      <c r="AW145" s="242"/>
      <c r="AX145" s="242"/>
      <c r="AY145" s="242"/>
      <c r="AZ145" s="242"/>
      <c r="BA145" s="242"/>
      <c r="BB145" s="242"/>
      <c r="BC145" s="242"/>
      <c r="BD145" s="340"/>
      <c r="BE145" s="340"/>
      <c r="BF145" s="340"/>
      <c r="BG145" s="340"/>
    </row>
    <row r="146" spans="2:59" ht="12" customHeight="1">
      <c r="B146" s="492"/>
      <c r="C146" s="492"/>
      <c r="D146" s="492"/>
      <c r="E146" s="492"/>
      <c r="F146" s="290"/>
      <c r="G146" s="291"/>
      <c r="H146" s="292"/>
      <c r="I146" s="292"/>
      <c r="J146" s="292"/>
      <c r="K146" s="292"/>
      <c r="L146" s="292"/>
      <c r="M146" s="292"/>
      <c r="N146" s="292"/>
      <c r="O146" s="292"/>
      <c r="P146" s="292"/>
      <c r="Q146" s="292"/>
      <c r="R146" s="292"/>
      <c r="S146" s="292"/>
      <c r="T146" s="283"/>
      <c r="U146" s="284"/>
      <c r="V146" s="284"/>
      <c r="W146" s="284"/>
      <c r="X146" s="284"/>
      <c r="Y146" s="284"/>
      <c r="Z146" s="284"/>
      <c r="AA146" s="284"/>
      <c r="AB146" s="284"/>
      <c r="AC146" s="284"/>
      <c r="AD146" s="284"/>
      <c r="AE146" s="284"/>
      <c r="AF146" s="284"/>
      <c r="AG146" s="285"/>
      <c r="AH146" s="326"/>
      <c r="AI146" s="326"/>
      <c r="AJ146" s="242"/>
      <c r="AK146" s="242"/>
      <c r="AL146" s="242"/>
      <c r="AM146" s="242"/>
      <c r="AN146" s="242"/>
      <c r="AO146" s="242"/>
      <c r="AP146" s="335"/>
      <c r="AQ146" s="335"/>
      <c r="AR146" s="335"/>
      <c r="AS146" s="335"/>
      <c r="AT146" s="335"/>
      <c r="AU146" s="335"/>
      <c r="AV146" s="242"/>
      <c r="AW146" s="242"/>
      <c r="AX146" s="242"/>
      <c r="AY146" s="242"/>
      <c r="AZ146" s="242"/>
      <c r="BA146" s="242"/>
      <c r="BB146" s="242"/>
      <c r="BC146" s="242"/>
      <c r="BD146" s="340"/>
      <c r="BE146" s="340"/>
      <c r="BF146" s="340"/>
      <c r="BG146" s="340"/>
    </row>
    <row r="147" spans="2:59" ht="6" customHeight="1">
      <c r="B147" s="492"/>
      <c r="C147" s="492"/>
      <c r="D147" s="492"/>
      <c r="E147" s="492"/>
      <c r="F147" s="286"/>
      <c r="G147" s="287"/>
      <c r="H147" s="292"/>
      <c r="I147" s="292"/>
      <c r="J147" s="292"/>
      <c r="K147" s="292"/>
      <c r="L147" s="292"/>
      <c r="M147" s="292"/>
      <c r="N147" s="292"/>
      <c r="O147" s="292"/>
      <c r="P147" s="292">
        <f>P47</f>
        <v>0</v>
      </c>
      <c r="Q147" s="292"/>
      <c r="R147" s="292">
        <f>R47</f>
        <v>0</v>
      </c>
      <c r="S147" s="292"/>
      <c r="T147" s="277">
        <f>T47</f>
        <v>0</v>
      </c>
      <c r="U147" s="278"/>
      <c r="V147" s="278"/>
      <c r="W147" s="278"/>
      <c r="X147" s="278"/>
      <c r="Y147" s="278"/>
      <c r="Z147" s="278"/>
      <c r="AA147" s="278"/>
      <c r="AB147" s="278"/>
      <c r="AC147" s="278"/>
      <c r="AD147" s="278"/>
      <c r="AE147" s="278"/>
      <c r="AF147" s="278"/>
      <c r="AG147" s="279"/>
      <c r="AH147" s="326">
        <f>AH47</f>
        <v>0</v>
      </c>
      <c r="AI147" s="326"/>
      <c r="AJ147" s="242">
        <f>AJ47</f>
        <v>0</v>
      </c>
      <c r="AK147" s="242"/>
      <c r="AL147" s="242"/>
      <c r="AM147" s="242"/>
      <c r="AN147" s="242"/>
      <c r="AO147" s="242"/>
      <c r="AP147" s="335">
        <f>AP47</f>
        <v>0</v>
      </c>
      <c r="AQ147" s="335"/>
      <c r="AR147" s="335"/>
      <c r="AS147" s="335"/>
      <c r="AT147" s="335"/>
      <c r="AU147" s="335"/>
      <c r="AV147" s="242">
        <f>AV47</f>
        <v>0</v>
      </c>
      <c r="AW147" s="242"/>
      <c r="AX147" s="242"/>
      <c r="AY147" s="242"/>
      <c r="AZ147" s="242"/>
      <c r="BA147" s="242"/>
      <c r="BB147" s="242"/>
      <c r="BC147" s="242"/>
      <c r="BD147" s="340">
        <f>BD47</f>
        <v>0</v>
      </c>
      <c r="BE147" s="340"/>
      <c r="BF147" s="340"/>
      <c r="BG147" s="340"/>
    </row>
    <row r="148" spans="2:59" ht="6" customHeight="1">
      <c r="B148" s="492"/>
      <c r="C148" s="492"/>
      <c r="D148" s="492"/>
      <c r="E148" s="492"/>
      <c r="F148" s="288"/>
      <c r="G148" s="289"/>
      <c r="H148" s="292"/>
      <c r="I148" s="292"/>
      <c r="J148" s="292"/>
      <c r="K148" s="292"/>
      <c r="L148" s="292"/>
      <c r="M148" s="292"/>
      <c r="N148" s="292"/>
      <c r="O148" s="292"/>
      <c r="P148" s="292"/>
      <c r="Q148" s="292"/>
      <c r="R148" s="292"/>
      <c r="S148" s="292"/>
      <c r="T148" s="280"/>
      <c r="U148" s="281"/>
      <c r="V148" s="281"/>
      <c r="W148" s="281"/>
      <c r="X148" s="281"/>
      <c r="Y148" s="281"/>
      <c r="Z148" s="281"/>
      <c r="AA148" s="281"/>
      <c r="AB148" s="281"/>
      <c r="AC148" s="281"/>
      <c r="AD148" s="281"/>
      <c r="AE148" s="281"/>
      <c r="AF148" s="281"/>
      <c r="AG148" s="282"/>
      <c r="AH148" s="326"/>
      <c r="AI148" s="326"/>
      <c r="AJ148" s="242"/>
      <c r="AK148" s="242"/>
      <c r="AL148" s="242"/>
      <c r="AM148" s="242"/>
      <c r="AN148" s="242"/>
      <c r="AO148" s="242"/>
      <c r="AP148" s="335"/>
      <c r="AQ148" s="335"/>
      <c r="AR148" s="335"/>
      <c r="AS148" s="335"/>
      <c r="AT148" s="335"/>
      <c r="AU148" s="335"/>
      <c r="AV148" s="242"/>
      <c r="AW148" s="242"/>
      <c r="AX148" s="242"/>
      <c r="AY148" s="242"/>
      <c r="AZ148" s="242"/>
      <c r="BA148" s="242"/>
      <c r="BB148" s="242"/>
      <c r="BC148" s="242"/>
      <c r="BD148" s="340"/>
      <c r="BE148" s="340"/>
      <c r="BF148" s="340"/>
      <c r="BG148" s="340"/>
    </row>
    <row r="149" spans="2:59" ht="12" customHeight="1">
      <c r="B149" s="492"/>
      <c r="C149" s="492"/>
      <c r="D149" s="492"/>
      <c r="E149" s="492"/>
      <c r="F149" s="290"/>
      <c r="G149" s="291"/>
      <c r="H149" s="292"/>
      <c r="I149" s="292"/>
      <c r="J149" s="292"/>
      <c r="K149" s="292"/>
      <c r="L149" s="292"/>
      <c r="M149" s="292"/>
      <c r="N149" s="292"/>
      <c r="O149" s="292"/>
      <c r="P149" s="292"/>
      <c r="Q149" s="292"/>
      <c r="R149" s="292"/>
      <c r="S149" s="292"/>
      <c r="T149" s="283"/>
      <c r="U149" s="284"/>
      <c r="V149" s="284"/>
      <c r="W149" s="284"/>
      <c r="X149" s="284"/>
      <c r="Y149" s="284"/>
      <c r="Z149" s="284"/>
      <c r="AA149" s="284"/>
      <c r="AB149" s="284"/>
      <c r="AC149" s="284"/>
      <c r="AD149" s="284"/>
      <c r="AE149" s="284"/>
      <c r="AF149" s="284"/>
      <c r="AG149" s="285"/>
      <c r="AH149" s="326"/>
      <c r="AI149" s="326"/>
      <c r="AJ149" s="242"/>
      <c r="AK149" s="242"/>
      <c r="AL149" s="242"/>
      <c r="AM149" s="242"/>
      <c r="AN149" s="242"/>
      <c r="AO149" s="242"/>
      <c r="AP149" s="335"/>
      <c r="AQ149" s="335"/>
      <c r="AR149" s="335"/>
      <c r="AS149" s="335"/>
      <c r="AT149" s="335"/>
      <c r="AU149" s="335"/>
      <c r="AV149" s="242"/>
      <c r="AW149" s="242"/>
      <c r="AX149" s="242"/>
      <c r="AY149" s="242"/>
      <c r="AZ149" s="242"/>
      <c r="BA149" s="242"/>
      <c r="BB149" s="242"/>
      <c r="BC149" s="242"/>
      <c r="BD149" s="340"/>
      <c r="BE149" s="340"/>
      <c r="BF149" s="340"/>
      <c r="BG149" s="340"/>
    </row>
    <row r="150" spans="2:59" ht="6" customHeight="1">
      <c r="B150" s="492"/>
      <c r="C150" s="492"/>
      <c r="D150" s="492"/>
      <c r="E150" s="492"/>
      <c r="F150" s="286"/>
      <c r="G150" s="287"/>
      <c r="H150" s="292"/>
      <c r="I150" s="292"/>
      <c r="J150" s="292"/>
      <c r="K150" s="292"/>
      <c r="L150" s="292"/>
      <c r="M150" s="292"/>
      <c r="N150" s="292"/>
      <c r="O150" s="292"/>
      <c r="P150" s="292">
        <f>P50</f>
        <v>0</v>
      </c>
      <c r="Q150" s="292"/>
      <c r="R150" s="292">
        <f>R50</f>
        <v>0</v>
      </c>
      <c r="S150" s="292"/>
      <c r="T150" s="277">
        <f>T50</f>
        <v>0</v>
      </c>
      <c r="U150" s="278"/>
      <c r="V150" s="278"/>
      <c r="W150" s="278"/>
      <c r="X150" s="278"/>
      <c r="Y150" s="278"/>
      <c r="Z150" s="278"/>
      <c r="AA150" s="278"/>
      <c r="AB150" s="278"/>
      <c r="AC150" s="278"/>
      <c r="AD150" s="278"/>
      <c r="AE150" s="278"/>
      <c r="AF150" s="278"/>
      <c r="AG150" s="279"/>
      <c r="AH150" s="326">
        <f>AH50</f>
        <v>0</v>
      </c>
      <c r="AI150" s="326"/>
      <c r="AJ150" s="242">
        <f>AJ50</f>
        <v>0</v>
      </c>
      <c r="AK150" s="242"/>
      <c r="AL150" s="242"/>
      <c r="AM150" s="242"/>
      <c r="AN150" s="242"/>
      <c r="AO150" s="242"/>
      <c r="AP150" s="335">
        <f>AP50</f>
        <v>0</v>
      </c>
      <c r="AQ150" s="335"/>
      <c r="AR150" s="335"/>
      <c r="AS150" s="335"/>
      <c r="AT150" s="335"/>
      <c r="AU150" s="335"/>
      <c r="AV150" s="242">
        <f>AV50</f>
        <v>0</v>
      </c>
      <c r="AW150" s="242"/>
      <c r="AX150" s="242"/>
      <c r="AY150" s="242"/>
      <c r="AZ150" s="242"/>
      <c r="BA150" s="242"/>
      <c r="BB150" s="242"/>
      <c r="BC150" s="242"/>
      <c r="BD150" s="340">
        <f>BD50</f>
        <v>0</v>
      </c>
      <c r="BE150" s="340"/>
      <c r="BF150" s="340"/>
      <c r="BG150" s="340"/>
    </row>
    <row r="151" spans="2:59" ht="6" customHeight="1">
      <c r="B151" s="492"/>
      <c r="C151" s="492"/>
      <c r="D151" s="492"/>
      <c r="E151" s="492"/>
      <c r="F151" s="288"/>
      <c r="G151" s="289"/>
      <c r="H151" s="292"/>
      <c r="I151" s="292"/>
      <c r="J151" s="292"/>
      <c r="K151" s="292"/>
      <c r="L151" s="292"/>
      <c r="M151" s="292"/>
      <c r="N151" s="292"/>
      <c r="O151" s="292"/>
      <c r="P151" s="292"/>
      <c r="Q151" s="292"/>
      <c r="R151" s="292"/>
      <c r="S151" s="292"/>
      <c r="T151" s="280"/>
      <c r="U151" s="281"/>
      <c r="V151" s="281"/>
      <c r="W151" s="281"/>
      <c r="X151" s="281"/>
      <c r="Y151" s="281"/>
      <c r="Z151" s="281"/>
      <c r="AA151" s="281"/>
      <c r="AB151" s="281"/>
      <c r="AC151" s="281"/>
      <c r="AD151" s="281"/>
      <c r="AE151" s="281"/>
      <c r="AF151" s="281"/>
      <c r="AG151" s="282"/>
      <c r="AH151" s="326"/>
      <c r="AI151" s="326"/>
      <c r="AJ151" s="242"/>
      <c r="AK151" s="242"/>
      <c r="AL151" s="242"/>
      <c r="AM151" s="242"/>
      <c r="AN151" s="242"/>
      <c r="AO151" s="242"/>
      <c r="AP151" s="335"/>
      <c r="AQ151" s="335"/>
      <c r="AR151" s="335"/>
      <c r="AS151" s="335"/>
      <c r="AT151" s="335"/>
      <c r="AU151" s="335"/>
      <c r="AV151" s="242"/>
      <c r="AW151" s="242"/>
      <c r="AX151" s="242"/>
      <c r="AY151" s="242"/>
      <c r="AZ151" s="242"/>
      <c r="BA151" s="242"/>
      <c r="BB151" s="242"/>
      <c r="BC151" s="242"/>
      <c r="BD151" s="340"/>
      <c r="BE151" s="340"/>
      <c r="BF151" s="340"/>
      <c r="BG151" s="340"/>
    </row>
    <row r="152" spans="2:59" ht="12" customHeight="1">
      <c r="B152" s="492"/>
      <c r="C152" s="492"/>
      <c r="D152" s="492"/>
      <c r="E152" s="492"/>
      <c r="F152" s="290"/>
      <c r="G152" s="291"/>
      <c r="H152" s="292"/>
      <c r="I152" s="292"/>
      <c r="J152" s="292"/>
      <c r="K152" s="292"/>
      <c r="L152" s="292"/>
      <c r="M152" s="292"/>
      <c r="N152" s="292"/>
      <c r="O152" s="292"/>
      <c r="P152" s="292"/>
      <c r="Q152" s="292"/>
      <c r="R152" s="292"/>
      <c r="S152" s="292"/>
      <c r="T152" s="283"/>
      <c r="U152" s="284"/>
      <c r="V152" s="284"/>
      <c r="W152" s="284"/>
      <c r="X152" s="284"/>
      <c r="Y152" s="284"/>
      <c r="Z152" s="284"/>
      <c r="AA152" s="284"/>
      <c r="AB152" s="284"/>
      <c r="AC152" s="284"/>
      <c r="AD152" s="284"/>
      <c r="AE152" s="284"/>
      <c r="AF152" s="284"/>
      <c r="AG152" s="285"/>
      <c r="AH152" s="326"/>
      <c r="AI152" s="326"/>
      <c r="AJ152" s="242"/>
      <c r="AK152" s="242"/>
      <c r="AL152" s="242"/>
      <c r="AM152" s="242"/>
      <c r="AN152" s="242"/>
      <c r="AO152" s="242"/>
      <c r="AP152" s="335"/>
      <c r="AQ152" s="335"/>
      <c r="AR152" s="335"/>
      <c r="AS152" s="335"/>
      <c r="AT152" s="335"/>
      <c r="AU152" s="335"/>
      <c r="AV152" s="242"/>
      <c r="AW152" s="242"/>
      <c r="AX152" s="242"/>
      <c r="AY152" s="242"/>
      <c r="AZ152" s="242"/>
      <c r="BA152" s="242"/>
      <c r="BB152" s="242"/>
      <c r="BC152" s="242"/>
      <c r="BD152" s="340"/>
      <c r="BE152" s="340"/>
      <c r="BF152" s="340"/>
      <c r="BG152" s="340"/>
    </row>
    <row r="153" spans="2:59" ht="6" customHeight="1">
      <c r="B153" s="492"/>
      <c r="C153" s="492"/>
      <c r="D153" s="492"/>
      <c r="E153" s="492"/>
      <c r="F153" s="286"/>
      <c r="G153" s="287"/>
      <c r="H153" s="292"/>
      <c r="I153" s="292"/>
      <c r="J153" s="292"/>
      <c r="K153" s="292"/>
      <c r="L153" s="292"/>
      <c r="M153" s="292"/>
      <c r="N153" s="292"/>
      <c r="O153" s="292"/>
      <c r="P153" s="292">
        <f>P53</f>
        <v>0</v>
      </c>
      <c r="Q153" s="292"/>
      <c r="R153" s="292">
        <f>R53</f>
        <v>0</v>
      </c>
      <c r="S153" s="292"/>
      <c r="T153" s="277">
        <f>T53</f>
        <v>0</v>
      </c>
      <c r="U153" s="278"/>
      <c r="V153" s="278"/>
      <c r="W153" s="278"/>
      <c r="X153" s="278"/>
      <c r="Y153" s="278"/>
      <c r="Z153" s="278"/>
      <c r="AA153" s="278"/>
      <c r="AB153" s="278"/>
      <c r="AC153" s="278"/>
      <c r="AD153" s="278"/>
      <c r="AE153" s="278"/>
      <c r="AF153" s="278"/>
      <c r="AG153" s="279"/>
      <c r="AH153" s="326">
        <f>AH53</f>
        <v>0</v>
      </c>
      <c r="AI153" s="326"/>
      <c r="AJ153" s="242">
        <f>AJ53</f>
        <v>0</v>
      </c>
      <c r="AK153" s="242"/>
      <c r="AL153" s="242"/>
      <c r="AM153" s="242"/>
      <c r="AN153" s="242"/>
      <c r="AO153" s="242"/>
      <c r="AP153" s="335">
        <f>AP53</f>
        <v>0</v>
      </c>
      <c r="AQ153" s="335"/>
      <c r="AR153" s="335"/>
      <c r="AS153" s="335"/>
      <c r="AT153" s="335"/>
      <c r="AU153" s="335"/>
      <c r="AV153" s="242">
        <f>AV53</f>
        <v>0</v>
      </c>
      <c r="AW153" s="242"/>
      <c r="AX153" s="242"/>
      <c r="AY153" s="242"/>
      <c r="AZ153" s="242"/>
      <c r="BA153" s="242"/>
      <c r="BB153" s="242"/>
      <c r="BC153" s="242"/>
      <c r="BD153" s="340">
        <f>BD53</f>
        <v>0</v>
      </c>
      <c r="BE153" s="340"/>
      <c r="BF153" s="340"/>
      <c r="BG153" s="340"/>
    </row>
    <row r="154" spans="2:59" ht="6" customHeight="1">
      <c r="B154" s="492"/>
      <c r="C154" s="492"/>
      <c r="D154" s="492"/>
      <c r="E154" s="492"/>
      <c r="F154" s="288"/>
      <c r="G154" s="289"/>
      <c r="H154" s="292"/>
      <c r="I154" s="292"/>
      <c r="J154" s="292"/>
      <c r="K154" s="292"/>
      <c r="L154" s="292"/>
      <c r="M154" s="292"/>
      <c r="N154" s="292"/>
      <c r="O154" s="292"/>
      <c r="P154" s="292"/>
      <c r="Q154" s="292"/>
      <c r="R154" s="292"/>
      <c r="S154" s="292"/>
      <c r="T154" s="280"/>
      <c r="U154" s="281"/>
      <c r="V154" s="281"/>
      <c r="W154" s="281"/>
      <c r="X154" s="281"/>
      <c r="Y154" s="281"/>
      <c r="Z154" s="281"/>
      <c r="AA154" s="281"/>
      <c r="AB154" s="281"/>
      <c r="AC154" s="281"/>
      <c r="AD154" s="281"/>
      <c r="AE154" s="281"/>
      <c r="AF154" s="281"/>
      <c r="AG154" s="282"/>
      <c r="AH154" s="326"/>
      <c r="AI154" s="326"/>
      <c r="AJ154" s="242"/>
      <c r="AK154" s="242"/>
      <c r="AL154" s="242"/>
      <c r="AM154" s="242"/>
      <c r="AN154" s="242"/>
      <c r="AO154" s="242"/>
      <c r="AP154" s="335"/>
      <c r="AQ154" s="335"/>
      <c r="AR154" s="335"/>
      <c r="AS154" s="335"/>
      <c r="AT154" s="335"/>
      <c r="AU154" s="335"/>
      <c r="AV154" s="242"/>
      <c r="AW154" s="242"/>
      <c r="AX154" s="242"/>
      <c r="AY154" s="242"/>
      <c r="AZ154" s="242"/>
      <c r="BA154" s="242"/>
      <c r="BB154" s="242"/>
      <c r="BC154" s="242"/>
      <c r="BD154" s="340"/>
      <c r="BE154" s="340"/>
      <c r="BF154" s="340"/>
      <c r="BG154" s="340"/>
    </row>
    <row r="155" spans="2:59" ht="12" customHeight="1">
      <c r="B155" s="492"/>
      <c r="C155" s="492"/>
      <c r="D155" s="492"/>
      <c r="E155" s="492"/>
      <c r="F155" s="290"/>
      <c r="G155" s="291"/>
      <c r="H155" s="292"/>
      <c r="I155" s="292"/>
      <c r="J155" s="292"/>
      <c r="K155" s="292"/>
      <c r="L155" s="292"/>
      <c r="M155" s="292"/>
      <c r="N155" s="292"/>
      <c r="O155" s="292"/>
      <c r="P155" s="292"/>
      <c r="Q155" s="292"/>
      <c r="R155" s="292"/>
      <c r="S155" s="292"/>
      <c r="T155" s="283"/>
      <c r="U155" s="284"/>
      <c r="V155" s="284"/>
      <c r="W155" s="284"/>
      <c r="X155" s="284"/>
      <c r="Y155" s="284"/>
      <c r="Z155" s="284"/>
      <c r="AA155" s="284"/>
      <c r="AB155" s="284"/>
      <c r="AC155" s="284"/>
      <c r="AD155" s="284"/>
      <c r="AE155" s="284"/>
      <c r="AF155" s="284"/>
      <c r="AG155" s="285"/>
      <c r="AH155" s="326"/>
      <c r="AI155" s="326"/>
      <c r="AJ155" s="242"/>
      <c r="AK155" s="242"/>
      <c r="AL155" s="242"/>
      <c r="AM155" s="242"/>
      <c r="AN155" s="242"/>
      <c r="AO155" s="242"/>
      <c r="AP155" s="335"/>
      <c r="AQ155" s="335"/>
      <c r="AR155" s="335"/>
      <c r="AS155" s="335"/>
      <c r="AT155" s="335"/>
      <c r="AU155" s="335"/>
      <c r="AV155" s="242"/>
      <c r="AW155" s="242"/>
      <c r="AX155" s="242"/>
      <c r="AY155" s="242"/>
      <c r="AZ155" s="242"/>
      <c r="BA155" s="242"/>
      <c r="BB155" s="242"/>
      <c r="BC155" s="242"/>
      <c r="BD155" s="340"/>
      <c r="BE155" s="340"/>
      <c r="BF155" s="340"/>
      <c r="BG155" s="340"/>
    </row>
    <row r="156" spans="2:59" ht="6" customHeight="1">
      <c r="B156" s="492"/>
      <c r="C156" s="492"/>
      <c r="D156" s="492"/>
      <c r="E156" s="492"/>
      <c r="F156" s="286"/>
      <c r="G156" s="287"/>
      <c r="H156" s="292"/>
      <c r="I156" s="292"/>
      <c r="J156" s="292"/>
      <c r="K156" s="292"/>
      <c r="L156" s="292"/>
      <c r="M156" s="292"/>
      <c r="N156" s="292"/>
      <c r="O156" s="292"/>
      <c r="P156" s="292">
        <f>P56</f>
        <v>0</v>
      </c>
      <c r="Q156" s="292"/>
      <c r="R156" s="292">
        <f>R56</f>
        <v>0</v>
      </c>
      <c r="S156" s="292"/>
      <c r="T156" s="277">
        <f>T56</f>
        <v>0</v>
      </c>
      <c r="U156" s="278"/>
      <c r="V156" s="278"/>
      <c r="W156" s="278"/>
      <c r="X156" s="278"/>
      <c r="Y156" s="278"/>
      <c r="Z156" s="278"/>
      <c r="AA156" s="278"/>
      <c r="AB156" s="278"/>
      <c r="AC156" s="278"/>
      <c r="AD156" s="278"/>
      <c r="AE156" s="278"/>
      <c r="AF156" s="278"/>
      <c r="AG156" s="279"/>
      <c r="AH156" s="326">
        <f>AH56</f>
        <v>0</v>
      </c>
      <c r="AI156" s="326"/>
      <c r="AJ156" s="242">
        <f>AJ56</f>
        <v>0</v>
      </c>
      <c r="AK156" s="242"/>
      <c r="AL156" s="242"/>
      <c r="AM156" s="242"/>
      <c r="AN156" s="242"/>
      <c r="AO156" s="242"/>
      <c r="AP156" s="335">
        <f>AP56</f>
        <v>0</v>
      </c>
      <c r="AQ156" s="335"/>
      <c r="AR156" s="335"/>
      <c r="AS156" s="335"/>
      <c r="AT156" s="335"/>
      <c r="AU156" s="335"/>
      <c r="AV156" s="242">
        <f>AV56</f>
        <v>0</v>
      </c>
      <c r="AW156" s="242"/>
      <c r="AX156" s="242"/>
      <c r="AY156" s="242"/>
      <c r="AZ156" s="242"/>
      <c r="BA156" s="242"/>
      <c r="BB156" s="242"/>
      <c r="BC156" s="242"/>
      <c r="BD156" s="340">
        <f>BD56</f>
        <v>0</v>
      </c>
      <c r="BE156" s="340"/>
      <c r="BF156" s="340"/>
      <c r="BG156" s="340"/>
    </row>
    <row r="157" spans="2:59" ht="6" customHeight="1">
      <c r="B157" s="492"/>
      <c r="C157" s="492"/>
      <c r="D157" s="492"/>
      <c r="E157" s="492"/>
      <c r="F157" s="288"/>
      <c r="G157" s="289"/>
      <c r="H157" s="292"/>
      <c r="I157" s="292"/>
      <c r="J157" s="292"/>
      <c r="K157" s="292"/>
      <c r="L157" s="292"/>
      <c r="M157" s="292"/>
      <c r="N157" s="292"/>
      <c r="O157" s="292"/>
      <c r="P157" s="292"/>
      <c r="Q157" s="292"/>
      <c r="R157" s="292"/>
      <c r="S157" s="292"/>
      <c r="T157" s="280"/>
      <c r="U157" s="281"/>
      <c r="V157" s="281"/>
      <c r="W157" s="281"/>
      <c r="X157" s="281"/>
      <c r="Y157" s="281"/>
      <c r="Z157" s="281"/>
      <c r="AA157" s="281"/>
      <c r="AB157" s="281"/>
      <c r="AC157" s="281"/>
      <c r="AD157" s="281"/>
      <c r="AE157" s="281"/>
      <c r="AF157" s="281"/>
      <c r="AG157" s="282"/>
      <c r="AH157" s="326"/>
      <c r="AI157" s="326"/>
      <c r="AJ157" s="242"/>
      <c r="AK157" s="242"/>
      <c r="AL157" s="242"/>
      <c r="AM157" s="242"/>
      <c r="AN157" s="242"/>
      <c r="AO157" s="242"/>
      <c r="AP157" s="335"/>
      <c r="AQ157" s="335"/>
      <c r="AR157" s="335"/>
      <c r="AS157" s="335"/>
      <c r="AT157" s="335"/>
      <c r="AU157" s="335"/>
      <c r="AV157" s="242"/>
      <c r="AW157" s="242"/>
      <c r="AX157" s="242"/>
      <c r="AY157" s="242"/>
      <c r="AZ157" s="242"/>
      <c r="BA157" s="242"/>
      <c r="BB157" s="242"/>
      <c r="BC157" s="242"/>
      <c r="BD157" s="340"/>
      <c r="BE157" s="340"/>
      <c r="BF157" s="340"/>
      <c r="BG157" s="340"/>
    </row>
    <row r="158" spans="2:59" ht="12" customHeight="1">
      <c r="B158" s="492"/>
      <c r="C158" s="492"/>
      <c r="D158" s="492"/>
      <c r="E158" s="492"/>
      <c r="F158" s="290"/>
      <c r="G158" s="291"/>
      <c r="H158" s="292"/>
      <c r="I158" s="292"/>
      <c r="J158" s="292"/>
      <c r="K158" s="292"/>
      <c r="L158" s="292"/>
      <c r="M158" s="292"/>
      <c r="N158" s="292"/>
      <c r="O158" s="292"/>
      <c r="P158" s="292"/>
      <c r="Q158" s="292"/>
      <c r="R158" s="292"/>
      <c r="S158" s="292"/>
      <c r="T158" s="283"/>
      <c r="U158" s="284"/>
      <c r="V158" s="284"/>
      <c r="W158" s="284"/>
      <c r="X158" s="284"/>
      <c r="Y158" s="284"/>
      <c r="Z158" s="284"/>
      <c r="AA158" s="284"/>
      <c r="AB158" s="284"/>
      <c r="AC158" s="284"/>
      <c r="AD158" s="284"/>
      <c r="AE158" s="284"/>
      <c r="AF158" s="284"/>
      <c r="AG158" s="285"/>
      <c r="AH158" s="326"/>
      <c r="AI158" s="326"/>
      <c r="AJ158" s="242"/>
      <c r="AK158" s="242"/>
      <c r="AL158" s="242"/>
      <c r="AM158" s="242"/>
      <c r="AN158" s="242"/>
      <c r="AO158" s="242"/>
      <c r="AP158" s="335"/>
      <c r="AQ158" s="335"/>
      <c r="AR158" s="335"/>
      <c r="AS158" s="335"/>
      <c r="AT158" s="335"/>
      <c r="AU158" s="335"/>
      <c r="AV158" s="242"/>
      <c r="AW158" s="242"/>
      <c r="AX158" s="242"/>
      <c r="AY158" s="242"/>
      <c r="AZ158" s="242"/>
      <c r="BA158" s="242"/>
      <c r="BB158" s="242"/>
      <c r="BC158" s="242"/>
      <c r="BD158" s="340"/>
      <c r="BE158" s="340"/>
      <c r="BF158" s="340"/>
      <c r="BG158" s="340"/>
    </row>
    <row r="159" spans="2:59" ht="6" customHeight="1">
      <c r="B159" s="492"/>
      <c r="C159" s="492"/>
      <c r="D159" s="492"/>
      <c r="E159" s="492"/>
      <c r="F159" s="286"/>
      <c r="G159" s="287"/>
      <c r="H159" s="292"/>
      <c r="I159" s="292"/>
      <c r="J159" s="292"/>
      <c r="K159" s="292"/>
      <c r="L159" s="292"/>
      <c r="M159" s="292"/>
      <c r="N159" s="292"/>
      <c r="O159" s="292"/>
      <c r="P159" s="292">
        <f>P59</f>
        <v>0</v>
      </c>
      <c r="Q159" s="292"/>
      <c r="R159" s="292">
        <f>R59</f>
        <v>0</v>
      </c>
      <c r="S159" s="292"/>
      <c r="T159" s="277">
        <f>T59</f>
        <v>0</v>
      </c>
      <c r="U159" s="278"/>
      <c r="V159" s="278"/>
      <c r="W159" s="278"/>
      <c r="X159" s="278"/>
      <c r="Y159" s="278"/>
      <c r="Z159" s="278"/>
      <c r="AA159" s="278"/>
      <c r="AB159" s="278"/>
      <c r="AC159" s="278"/>
      <c r="AD159" s="278"/>
      <c r="AE159" s="278"/>
      <c r="AF159" s="278"/>
      <c r="AG159" s="279"/>
      <c r="AH159" s="326">
        <f>AH59</f>
        <v>0</v>
      </c>
      <c r="AI159" s="326"/>
      <c r="AJ159" s="242">
        <f>AJ59</f>
        <v>0</v>
      </c>
      <c r="AK159" s="242"/>
      <c r="AL159" s="242"/>
      <c r="AM159" s="242"/>
      <c r="AN159" s="242"/>
      <c r="AO159" s="242"/>
      <c r="AP159" s="335">
        <f>AP59</f>
        <v>0</v>
      </c>
      <c r="AQ159" s="335"/>
      <c r="AR159" s="335"/>
      <c r="AS159" s="335"/>
      <c r="AT159" s="335"/>
      <c r="AU159" s="335"/>
      <c r="AV159" s="242">
        <f>AV59</f>
        <v>0</v>
      </c>
      <c r="AW159" s="242"/>
      <c r="AX159" s="242"/>
      <c r="AY159" s="242"/>
      <c r="AZ159" s="242"/>
      <c r="BA159" s="242"/>
      <c r="BB159" s="242"/>
      <c r="BC159" s="242"/>
      <c r="BD159" s="340">
        <f>BD59</f>
        <v>0</v>
      </c>
      <c r="BE159" s="340"/>
      <c r="BF159" s="340"/>
      <c r="BG159" s="340"/>
    </row>
    <row r="160" spans="2:59" ht="6" customHeight="1">
      <c r="B160" s="492"/>
      <c r="C160" s="492"/>
      <c r="D160" s="492"/>
      <c r="E160" s="492"/>
      <c r="F160" s="288"/>
      <c r="G160" s="289"/>
      <c r="H160" s="292"/>
      <c r="I160" s="292"/>
      <c r="J160" s="292"/>
      <c r="K160" s="292"/>
      <c r="L160" s="292"/>
      <c r="M160" s="292"/>
      <c r="N160" s="292"/>
      <c r="O160" s="292"/>
      <c r="P160" s="292"/>
      <c r="Q160" s="292"/>
      <c r="R160" s="292"/>
      <c r="S160" s="292"/>
      <c r="T160" s="280"/>
      <c r="U160" s="281"/>
      <c r="V160" s="281"/>
      <c r="W160" s="281"/>
      <c r="X160" s="281"/>
      <c r="Y160" s="281"/>
      <c r="Z160" s="281"/>
      <c r="AA160" s="281"/>
      <c r="AB160" s="281"/>
      <c r="AC160" s="281"/>
      <c r="AD160" s="281"/>
      <c r="AE160" s="281"/>
      <c r="AF160" s="281"/>
      <c r="AG160" s="282"/>
      <c r="AH160" s="326"/>
      <c r="AI160" s="326"/>
      <c r="AJ160" s="242"/>
      <c r="AK160" s="242"/>
      <c r="AL160" s="242"/>
      <c r="AM160" s="242"/>
      <c r="AN160" s="242"/>
      <c r="AO160" s="242"/>
      <c r="AP160" s="335"/>
      <c r="AQ160" s="335"/>
      <c r="AR160" s="335"/>
      <c r="AS160" s="335"/>
      <c r="AT160" s="335"/>
      <c r="AU160" s="335"/>
      <c r="AV160" s="242"/>
      <c r="AW160" s="242"/>
      <c r="AX160" s="242"/>
      <c r="AY160" s="242"/>
      <c r="AZ160" s="242"/>
      <c r="BA160" s="242"/>
      <c r="BB160" s="242"/>
      <c r="BC160" s="242"/>
      <c r="BD160" s="340"/>
      <c r="BE160" s="340"/>
      <c r="BF160" s="340"/>
      <c r="BG160" s="340"/>
    </row>
    <row r="161" spans="2:59" ht="12" customHeight="1">
      <c r="B161" s="492"/>
      <c r="C161" s="492"/>
      <c r="D161" s="492"/>
      <c r="E161" s="492"/>
      <c r="F161" s="290"/>
      <c r="G161" s="291"/>
      <c r="H161" s="292"/>
      <c r="I161" s="292"/>
      <c r="J161" s="292"/>
      <c r="K161" s="292"/>
      <c r="L161" s="292"/>
      <c r="M161" s="292"/>
      <c r="N161" s="292"/>
      <c r="O161" s="292"/>
      <c r="P161" s="292"/>
      <c r="Q161" s="292"/>
      <c r="R161" s="292"/>
      <c r="S161" s="292"/>
      <c r="T161" s="283"/>
      <c r="U161" s="284"/>
      <c r="V161" s="284"/>
      <c r="W161" s="284"/>
      <c r="X161" s="284"/>
      <c r="Y161" s="284"/>
      <c r="Z161" s="284"/>
      <c r="AA161" s="284"/>
      <c r="AB161" s="284"/>
      <c r="AC161" s="284"/>
      <c r="AD161" s="284"/>
      <c r="AE161" s="284"/>
      <c r="AF161" s="284"/>
      <c r="AG161" s="285"/>
      <c r="AH161" s="326"/>
      <c r="AI161" s="326"/>
      <c r="AJ161" s="242"/>
      <c r="AK161" s="242"/>
      <c r="AL161" s="242"/>
      <c r="AM161" s="242"/>
      <c r="AN161" s="242"/>
      <c r="AO161" s="242"/>
      <c r="AP161" s="335"/>
      <c r="AQ161" s="335"/>
      <c r="AR161" s="335"/>
      <c r="AS161" s="335"/>
      <c r="AT161" s="335"/>
      <c r="AU161" s="335"/>
      <c r="AV161" s="242"/>
      <c r="AW161" s="242"/>
      <c r="AX161" s="242"/>
      <c r="AY161" s="242"/>
      <c r="AZ161" s="242"/>
      <c r="BA161" s="242"/>
      <c r="BB161" s="242"/>
      <c r="BC161" s="242"/>
      <c r="BD161" s="340"/>
      <c r="BE161" s="340"/>
      <c r="BF161" s="340"/>
      <c r="BG161" s="340"/>
    </row>
    <row r="162" spans="2:59" ht="6" customHeight="1">
      <c r="B162" s="492"/>
      <c r="C162" s="492"/>
      <c r="D162" s="492"/>
      <c r="E162" s="492"/>
      <c r="F162" s="286"/>
      <c r="G162" s="287"/>
      <c r="H162" s="292"/>
      <c r="I162" s="292"/>
      <c r="J162" s="292"/>
      <c r="K162" s="292"/>
      <c r="L162" s="292"/>
      <c r="M162" s="292"/>
      <c r="N162" s="292"/>
      <c r="O162" s="292"/>
      <c r="P162" s="292">
        <f>P62</f>
        <v>0</v>
      </c>
      <c r="Q162" s="292"/>
      <c r="R162" s="292">
        <f>R62</f>
        <v>0</v>
      </c>
      <c r="S162" s="292"/>
      <c r="T162" s="277">
        <f>T62</f>
        <v>0</v>
      </c>
      <c r="U162" s="278"/>
      <c r="V162" s="278"/>
      <c r="W162" s="278"/>
      <c r="X162" s="278"/>
      <c r="Y162" s="278"/>
      <c r="Z162" s="278"/>
      <c r="AA162" s="278"/>
      <c r="AB162" s="278"/>
      <c r="AC162" s="278"/>
      <c r="AD162" s="278"/>
      <c r="AE162" s="278"/>
      <c r="AF162" s="278"/>
      <c r="AG162" s="279"/>
      <c r="AH162" s="326">
        <f>AH62</f>
        <v>0</v>
      </c>
      <c r="AI162" s="326"/>
      <c r="AJ162" s="242">
        <f>AJ62</f>
        <v>0</v>
      </c>
      <c r="AK162" s="242"/>
      <c r="AL162" s="242"/>
      <c r="AM162" s="242"/>
      <c r="AN162" s="242"/>
      <c r="AO162" s="242"/>
      <c r="AP162" s="335">
        <f>AP62</f>
        <v>0</v>
      </c>
      <c r="AQ162" s="335"/>
      <c r="AR162" s="335"/>
      <c r="AS162" s="335"/>
      <c r="AT162" s="335"/>
      <c r="AU162" s="335"/>
      <c r="AV162" s="242">
        <f>AV62</f>
        <v>0</v>
      </c>
      <c r="AW162" s="242"/>
      <c r="AX162" s="242"/>
      <c r="AY162" s="242"/>
      <c r="AZ162" s="242"/>
      <c r="BA162" s="242"/>
      <c r="BB162" s="242"/>
      <c r="BC162" s="242"/>
      <c r="BD162" s="340">
        <f>BD62</f>
        <v>0</v>
      </c>
      <c r="BE162" s="340"/>
      <c r="BF162" s="340"/>
      <c r="BG162" s="340"/>
    </row>
    <row r="163" spans="2:59" ht="6" customHeight="1">
      <c r="B163" s="492"/>
      <c r="C163" s="492"/>
      <c r="D163" s="492"/>
      <c r="E163" s="492"/>
      <c r="F163" s="288"/>
      <c r="G163" s="289"/>
      <c r="H163" s="292"/>
      <c r="I163" s="292"/>
      <c r="J163" s="292"/>
      <c r="K163" s="292"/>
      <c r="L163" s="292"/>
      <c r="M163" s="292"/>
      <c r="N163" s="292"/>
      <c r="O163" s="292"/>
      <c r="P163" s="292"/>
      <c r="Q163" s="292"/>
      <c r="R163" s="292"/>
      <c r="S163" s="292"/>
      <c r="T163" s="280"/>
      <c r="U163" s="281"/>
      <c r="V163" s="281"/>
      <c r="W163" s="281"/>
      <c r="X163" s="281"/>
      <c r="Y163" s="281"/>
      <c r="Z163" s="281"/>
      <c r="AA163" s="281"/>
      <c r="AB163" s="281"/>
      <c r="AC163" s="281"/>
      <c r="AD163" s="281"/>
      <c r="AE163" s="281"/>
      <c r="AF163" s="281"/>
      <c r="AG163" s="282"/>
      <c r="AH163" s="326"/>
      <c r="AI163" s="326"/>
      <c r="AJ163" s="242"/>
      <c r="AK163" s="242"/>
      <c r="AL163" s="242"/>
      <c r="AM163" s="242"/>
      <c r="AN163" s="242"/>
      <c r="AO163" s="242"/>
      <c r="AP163" s="335"/>
      <c r="AQ163" s="335"/>
      <c r="AR163" s="335"/>
      <c r="AS163" s="335"/>
      <c r="AT163" s="335"/>
      <c r="AU163" s="335"/>
      <c r="AV163" s="242"/>
      <c r="AW163" s="242"/>
      <c r="AX163" s="242"/>
      <c r="AY163" s="242"/>
      <c r="AZ163" s="242"/>
      <c r="BA163" s="242"/>
      <c r="BB163" s="242"/>
      <c r="BC163" s="242"/>
      <c r="BD163" s="340"/>
      <c r="BE163" s="340"/>
      <c r="BF163" s="340"/>
      <c r="BG163" s="340"/>
    </row>
    <row r="164" spans="2:59" ht="12" customHeight="1">
      <c r="B164" s="492"/>
      <c r="C164" s="492"/>
      <c r="D164" s="492"/>
      <c r="E164" s="492"/>
      <c r="F164" s="290"/>
      <c r="G164" s="291"/>
      <c r="H164" s="292"/>
      <c r="I164" s="292"/>
      <c r="J164" s="292"/>
      <c r="K164" s="292"/>
      <c r="L164" s="292"/>
      <c r="M164" s="292"/>
      <c r="N164" s="292"/>
      <c r="O164" s="292"/>
      <c r="P164" s="292"/>
      <c r="Q164" s="292"/>
      <c r="R164" s="292"/>
      <c r="S164" s="292"/>
      <c r="T164" s="283"/>
      <c r="U164" s="284"/>
      <c r="V164" s="284"/>
      <c r="W164" s="284"/>
      <c r="X164" s="284"/>
      <c r="Y164" s="284"/>
      <c r="Z164" s="284"/>
      <c r="AA164" s="284"/>
      <c r="AB164" s="284"/>
      <c r="AC164" s="284"/>
      <c r="AD164" s="284"/>
      <c r="AE164" s="284"/>
      <c r="AF164" s="284"/>
      <c r="AG164" s="285"/>
      <c r="AH164" s="326"/>
      <c r="AI164" s="326"/>
      <c r="AJ164" s="242"/>
      <c r="AK164" s="242"/>
      <c r="AL164" s="242"/>
      <c r="AM164" s="242"/>
      <c r="AN164" s="242"/>
      <c r="AO164" s="242"/>
      <c r="AP164" s="335"/>
      <c r="AQ164" s="335"/>
      <c r="AR164" s="335"/>
      <c r="AS164" s="335"/>
      <c r="AT164" s="335"/>
      <c r="AU164" s="335"/>
      <c r="AV164" s="242"/>
      <c r="AW164" s="242"/>
      <c r="AX164" s="242"/>
      <c r="AY164" s="242"/>
      <c r="AZ164" s="242"/>
      <c r="BA164" s="242"/>
      <c r="BB164" s="242"/>
      <c r="BC164" s="242"/>
      <c r="BD164" s="340"/>
      <c r="BE164" s="340"/>
      <c r="BF164" s="340"/>
      <c r="BG164" s="340"/>
    </row>
    <row r="165" spans="2:59" ht="6" customHeight="1">
      <c r="B165" s="492"/>
      <c r="C165" s="492"/>
      <c r="D165" s="492"/>
      <c r="E165" s="492"/>
      <c r="F165" s="286"/>
      <c r="G165" s="287"/>
      <c r="H165" s="292"/>
      <c r="I165" s="292"/>
      <c r="J165" s="292"/>
      <c r="K165" s="292"/>
      <c r="L165" s="292"/>
      <c r="M165" s="292"/>
      <c r="N165" s="292"/>
      <c r="O165" s="292"/>
      <c r="P165" s="292">
        <f>P65</f>
        <v>0</v>
      </c>
      <c r="Q165" s="292"/>
      <c r="R165" s="292">
        <f>R65</f>
        <v>0</v>
      </c>
      <c r="S165" s="292"/>
      <c r="T165" s="277">
        <f>T65</f>
        <v>0</v>
      </c>
      <c r="U165" s="278"/>
      <c r="V165" s="278"/>
      <c r="W165" s="278"/>
      <c r="X165" s="278"/>
      <c r="Y165" s="278"/>
      <c r="Z165" s="278"/>
      <c r="AA165" s="278"/>
      <c r="AB165" s="278"/>
      <c r="AC165" s="278"/>
      <c r="AD165" s="278"/>
      <c r="AE165" s="278"/>
      <c r="AF165" s="278"/>
      <c r="AG165" s="279"/>
      <c r="AH165" s="326">
        <f>AH65</f>
        <v>0</v>
      </c>
      <c r="AI165" s="326"/>
      <c r="AJ165" s="242">
        <f>AJ65</f>
        <v>0</v>
      </c>
      <c r="AK165" s="242"/>
      <c r="AL165" s="242"/>
      <c r="AM165" s="242"/>
      <c r="AN165" s="242"/>
      <c r="AO165" s="242"/>
      <c r="AP165" s="335">
        <f>AP65</f>
        <v>0</v>
      </c>
      <c r="AQ165" s="335"/>
      <c r="AR165" s="335"/>
      <c r="AS165" s="335"/>
      <c r="AT165" s="335"/>
      <c r="AU165" s="335"/>
      <c r="AV165" s="242">
        <f>AV65</f>
        <v>0</v>
      </c>
      <c r="AW165" s="242"/>
      <c r="AX165" s="242"/>
      <c r="AY165" s="242"/>
      <c r="AZ165" s="242"/>
      <c r="BA165" s="242"/>
      <c r="BB165" s="242"/>
      <c r="BC165" s="242"/>
      <c r="BD165" s="340">
        <f>BD65</f>
        <v>0</v>
      </c>
      <c r="BE165" s="340"/>
      <c r="BF165" s="340"/>
      <c r="BG165" s="340"/>
    </row>
    <row r="166" spans="2:59" ht="6" customHeight="1">
      <c r="B166" s="492"/>
      <c r="C166" s="492"/>
      <c r="D166" s="492"/>
      <c r="E166" s="492"/>
      <c r="F166" s="288"/>
      <c r="G166" s="289"/>
      <c r="H166" s="292"/>
      <c r="I166" s="292"/>
      <c r="J166" s="292"/>
      <c r="K166" s="292"/>
      <c r="L166" s="292"/>
      <c r="M166" s="292"/>
      <c r="N166" s="292"/>
      <c r="O166" s="292"/>
      <c r="P166" s="292"/>
      <c r="Q166" s="292"/>
      <c r="R166" s="292"/>
      <c r="S166" s="292"/>
      <c r="T166" s="280"/>
      <c r="U166" s="281"/>
      <c r="V166" s="281"/>
      <c r="W166" s="281"/>
      <c r="X166" s="281"/>
      <c r="Y166" s="281"/>
      <c r="Z166" s="281"/>
      <c r="AA166" s="281"/>
      <c r="AB166" s="281"/>
      <c r="AC166" s="281"/>
      <c r="AD166" s="281"/>
      <c r="AE166" s="281"/>
      <c r="AF166" s="281"/>
      <c r="AG166" s="282"/>
      <c r="AH166" s="326"/>
      <c r="AI166" s="326"/>
      <c r="AJ166" s="242"/>
      <c r="AK166" s="242"/>
      <c r="AL166" s="242"/>
      <c r="AM166" s="242"/>
      <c r="AN166" s="242"/>
      <c r="AO166" s="242"/>
      <c r="AP166" s="335"/>
      <c r="AQ166" s="335"/>
      <c r="AR166" s="335"/>
      <c r="AS166" s="335"/>
      <c r="AT166" s="335"/>
      <c r="AU166" s="335"/>
      <c r="AV166" s="242"/>
      <c r="AW166" s="242"/>
      <c r="AX166" s="242"/>
      <c r="AY166" s="242"/>
      <c r="AZ166" s="242"/>
      <c r="BA166" s="242"/>
      <c r="BB166" s="242"/>
      <c r="BC166" s="242"/>
      <c r="BD166" s="340"/>
      <c r="BE166" s="340"/>
      <c r="BF166" s="340"/>
      <c r="BG166" s="340"/>
    </row>
    <row r="167" spans="2:59" ht="12" customHeight="1">
      <c r="B167" s="492"/>
      <c r="C167" s="492"/>
      <c r="D167" s="492"/>
      <c r="E167" s="492"/>
      <c r="F167" s="290"/>
      <c r="G167" s="291"/>
      <c r="H167" s="292"/>
      <c r="I167" s="292"/>
      <c r="J167" s="292"/>
      <c r="K167" s="292"/>
      <c r="L167" s="292"/>
      <c r="M167" s="292"/>
      <c r="N167" s="292"/>
      <c r="O167" s="292"/>
      <c r="P167" s="292"/>
      <c r="Q167" s="292"/>
      <c r="R167" s="292"/>
      <c r="S167" s="292"/>
      <c r="T167" s="283"/>
      <c r="U167" s="284"/>
      <c r="V167" s="284"/>
      <c r="W167" s="284"/>
      <c r="X167" s="284"/>
      <c r="Y167" s="284"/>
      <c r="Z167" s="284"/>
      <c r="AA167" s="284"/>
      <c r="AB167" s="284"/>
      <c r="AC167" s="284"/>
      <c r="AD167" s="284"/>
      <c r="AE167" s="284"/>
      <c r="AF167" s="284"/>
      <c r="AG167" s="285"/>
      <c r="AH167" s="326"/>
      <c r="AI167" s="326"/>
      <c r="AJ167" s="242"/>
      <c r="AK167" s="242"/>
      <c r="AL167" s="242"/>
      <c r="AM167" s="242"/>
      <c r="AN167" s="242"/>
      <c r="AO167" s="242"/>
      <c r="AP167" s="335"/>
      <c r="AQ167" s="335"/>
      <c r="AR167" s="335"/>
      <c r="AS167" s="335"/>
      <c r="AT167" s="335"/>
      <c r="AU167" s="335"/>
      <c r="AV167" s="242"/>
      <c r="AW167" s="242"/>
      <c r="AX167" s="242"/>
      <c r="AY167" s="242"/>
      <c r="AZ167" s="242"/>
      <c r="BA167" s="242"/>
      <c r="BB167" s="242"/>
      <c r="BC167" s="242"/>
      <c r="BD167" s="340"/>
      <c r="BE167" s="340"/>
      <c r="BF167" s="340"/>
      <c r="BG167" s="340"/>
    </row>
    <row r="168" spans="2:59" ht="6" customHeight="1">
      <c r="B168" s="492"/>
      <c r="C168" s="492"/>
      <c r="D168" s="492"/>
      <c r="E168" s="492"/>
      <c r="F168" s="286"/>
      <c r="G168" s="287"/>
      <c r="H168" s="292"/>
      <c r="I168" s="292"/>
      <c r="J168" s="292"/>
      <c r="K168" s="292"/>
      <c r="L168" s="292"/>
      <c r="M168" s="292"/>
      <c r="N168" s="292"/>
      <c r="O168" s="292"/>
      <c r="P168" s="292">
        <f>P68</f>
        <v>0</v>
      </c>
      <c r="Q168" s="292"/>
      <c r="R168" s="292">
        <f>R68</f>
        <v>0</v>
      </c>
      <c r="S168" s="292"/>
      <c r="T168" s="277">
        <f>T68</f>
        <v>0</v>
      </c>
      <c r="U168" s="278"/>
      <c r="V168" s="278"/>
      <c r="W168" s="278"/>
      <c r="X168" s="278"/>
      <c r="Y168" s="278"/>
      <c r="Z168" s="278"/>
      <c r="AA168" s="278"/>
      <c r="AB168" s="278"/>
      <c r="AC168" s="278"/>
      <c r="AD168" s="278"/>
      <c r="AE168" s="278"/>
      <c r="AF168" s="278"/>
      <c r="AG168" s="279"/>
      <c r="AH168" s="326">
        <f>AH68</f>
        <v>0</v>
      </c>
      <c r="AI168" s="326"/>
      <c r="AJ168" s="242">
        <f>AJ68</f>
        <v>0</v>
      </c>
      <c r="AK168" s="242"/>
      <c r="AL168" s="242"/>
      <c r="AM168" s="242"/>
      <c r="AN168" s="242"/>
      <c r="AO168" s="242"/>
      <c r="AP168" s="335">
        <f>AP68</f>
        <v>0</v>
      </c>
      <c r="AQ168" s="335"/>
      <c r="AR168" s="335"/>
      <c r="AS168" s="335"/>
      <c r="AT168" s="335"/>
      <c r="AU168" s="335"/>
      <c r="AV168" s="242">
        <f>AV68</f>
        <v>0</v>
      </c>
      <c r="AW168" s="242"/>
      <c r="AX168" s="242"/>
      <c r="AY168" s="242"/>
      <c r="AZ168" s="242"/>
      <c r="BA168" s="242"/>
      <c r="BB168" s="242"/>
      <c r="BC168" s="242"/>
      <c r="BD168" s="340">
        <f>BD68</f>
        <v>0</v>
      </c>
      <c r="BE168" s="340"/>
      <c r="BF168" s="340"/>
      <c r="BG168" s="340"/>
    </row>
    <row r="169" spans="2:59" ht="6" customHeight="1">
      <c r="B169" s="492"/>
      <c r="C169" s="492"/>
      <c r="D169" s="492"/>
      <c r="E169" s="492"/>
      <c r="F169" s="288"/>
      <c r="G169" s="289"/>
      <c r="H169" s="292"/>
      <c r="I169" s="292"/>
      <c r="J169" s="292"/>
      <c r="K169" s="292"/>
      <c r="L169" s="292"/>
      <c r="M169" s="292"/>
      <c r="N169" s="292"/>
      <c r="O169" s="292"/>
      <c r="P169" s="292"/>
      <c r="Q169" s="292"/>
      <c r="R169" s="292"/>
      <c r="S169" s="292"/>
      <c r="T169" s="280"/>
      <c r="U169" s="281"/>
      <c r="V169" s="281"/>
      <c r="W169" s="281"/>
      <c r="X169" s="281"/>
      <c r="Y169" s="281"/>
      <c r="Z169" s="281"/>
      <c r="AA169" s="281"/>
      <c r="AB169" s="281"/>
      <c r="AC169" s="281"/>
      <c r="AD169" s="281"/>
      <c r="AE169" s="281"/>
      <c r="AF169" s="281"/>
      <c r="AG169" s="282"/>
      <c r="AH169" s="326"/>
      <c r="AI169" s="326"/>
      <c r="AJ169" s="242"/>
      <c r="AK169" s="242"/>
      <c r="AL169" s="242"/>
      <c r="AM169" s="242"/>
      <c r="AN169" s="242"/>
      <c r="AO169" s="242"/>
      <c r="AP169" s="335"/>
      <c r="AQ169" s="335"/>
      <c r="AR169" s="335"/>
      <c r="AS169" s="335"/>
      <c r="AT169" s="335"/>
      <c r="AU169" s="335"/>
      <c r="AV169" s="242"/>
      <c r="AW169" s="242"/>
      <c r="AX169" s="242"/>
      <c r="AY169" s="242"/>
      <c r="AZ169" s="242"/>
      <c r="BA169" s="242"/>
      <c r="BB169" s="242"/>
      <c r="BC169" s="242"/>
      <c r="BD169" s="340"/>
      <c r="BE169" s="340"/>
      <c r="BF169" s="340"/>
      <c r="BG169" s="340"/>
    </row>
    <row r="170" spans="2:59" ht="12" customHeight="1">
      <c r="B170" s="492"/>
      <c r="C170" s="492"/>
      <c r="D170" s="492"/>
      <c r="E170" s="492"/>
      <c r="F170" s="290"/>
      <c r="G170" s="291"/>
      <c r="H170" s="292"/>
      <c r="I170" s="292"/>
      <c r="J170" s="292"/>
      <c r="K170" s="292"/>
      <c r="L170" s="292"/>
      <c r="M170" s="292"/>
      <c r="N170" s="292"/>
      <c r="O170" s="292"/>
      <c r="P170" s="292"/>
      <c r="Q170" s="292"/>
      <c r="R170" s="292"/>
      <c r="S170" s="292"/>
      <c r="T170" s="283"/>
      <c r="U170" s="284"/>
      <c r="V170" s="284"/>
      <c r="W170" s="284"/>
      <c r="X170" s="284"/>
      <c r="Y170" s="284"/>
      <c r="Z170" s="284"/>
      <c r="AA170" s="284"/>
      <c r="AB170" s="284"/>
      <c r="AC170" s="284"/>
      <c r="AD170" s="284"/>
      <c r="AE170" s="284"/>
      <c r="AF170" s="284"/>
      <c r="AG170" s="285"/>
      <c r="AH170" s="326"/>
      <c r="AI170" s="326"/>
      <c r="AJ170" s="242"/>
      <c r="AK170" s="242"/>
      <c r="AL170" s="242"/>
      <c r="AM170" s="242"/>
      <c r="AN170" s="242"/>
      <c r="AO170" s="242"/>
      <c r="AP170" s="335"/>
      <c r="AQ170" s="335"/>
      <c r="AR170" s="335"/>
      <c r="AS170" s="335"/>
      <c r="AT170" s="335"/>
      <c r="AU170" s="335"/>
      <c r="AV170" s="242"/>
      <c r="AW170" s="242"/>
      <c r="AX170" s="242"/>
      <c r="AY170" s="242"/>
      <c r="AZ170" s="242"/>
      <c r="BA170" s="242"/>
      <c r="BB170" s="242"/>
      <c r="BC170" s="242"/>
      <c r="BD170" s="340"/>
      <c r="BE170" s="340"/>
      <c r="BF170" s="340"/>
      <c r="BG170" s="340"/>
    </row>
    <row r="171" spans="2:59" ht="6" customHeight="1">
      <c r="B171" s="492"/>
      <c r="C171" s="492"/>
      <c r="D171" s="492"/>
      <c r="E171" s="492"/>
      <c r="F171" s="286"/>
      <c r="G171" s="287"/>
      <c r="H171" s="292"/>
      <c r="I171" s="292"/>
      <c r="J171" s="292"/>
      <c r="K171" s="292"/>
      <c r="L171" s="292"/>
      <c r="M171" s="292"/>
      <c r="N171" s="292"/>
      <c r="O171" s="292"/>
      <c r="P171" s="292">
        <f>P71</f>
        <v>0</v>
      </c>
      <c r="Q171" s="292"/>
      <c r="R171" s="292">
        <f>R71</f>
        <v>0</v>
      </c>
      <c r="S171" s="292"/>
      <c r="T171" s="277">
        <f>T71</f>
        <v>0</v>
      </c>
      <c r="U171" s="278"/>
      <c r="V171" s="278"/>
      <c r="W171" s="278"/>
      <c r="X171" s="278"/>
      <c r="Y171" s="278"/>
      <c r="Z171" s="278"/>
      <c r="AA171" s="278"/>
      <c r="AB171" s="278"/>
      <c r="AC171" s="278"/>
      <c r="AD171" s="278"/>
      <c r="AE171" s="278"/>
      <c r="AF171" s="278"/>
      <c r="AG171" s="279"/>
      <c r="AH171" s="326">
        <f>AH71</f>
        <v>0</v>
      </c>
      <c r="AI171" s="326"/>
      <c r="AJ171" s="242">
        <f>AJ71</f>
        <v>0</v>
      </c>
      <c r="AK171" s="242"/>
      <c r="AL171" s="242"/>
      <c r="AM171" s="242"/>
      <c r="AN171" s="242"/>
      <c r="AO171" s="242"/>
      <c r="AP171" s="335">
        <f>AP71</f>
        <v>0</v>
      </c>
      <c r="AQ171" s="335"/>
      <c r="AR171" s="335"/>
      <c r="AS171" s="335"/>
      <c r="AT171" s="335"/>
      <c r="AU171" s="335"/>
      <c r="AV171" s="242">
        <f>AV71</f>
        <v>0</v>
      </c>
      <c r="AW171" s="242"/>
      <c r="AX171" s="242"/>
      <c r="AY171" s="242"/>
      <c r="AZ171" s="242"/>
      <c r="BA171" s="242"/>
      <c r="BB171" s="242"/>
      <c r="BC171" s="242"/>
      <c r="BD171" s="340">
        <f>BD71</f>
        <v>0</v>
      </c>
      <c r="BE171" s="340"/>
      <c r="BF171" s="340"/>
      <c r="BG171" s="340"/>
    </row>
    <row r="172" spans="2:59" ht="6" customHeight="1">
      <c r="B172" s="492"/>
      <c r="C172" s="492"/>
      <c r="D172" s="492"/>
      <c r="E172" s="492"/>
      <c r="F172" s="288"/>
      <c r="G172" s="289"/>
      <c r="H172" s="292"/>
      <c r="I172" s="292"/>
      <c r="J172" s="292"/>
      <c r="K172" s="292"/>
      <c r="L172" s="292"/>
      <c r="M172" s="292"/>
      <c r="N172" s="292"/>
      <c r="O172" s="292"/>
      <c r="P172" s="292"/>
      <c r="Q172" s="292"/>
      <c r="R172" s="292"/>
      <c r="S172" s="292"/>
      <c r="T172" s="280"/>
      <c r="U172" s="281"/>
      <c r="V172" s="281"/>
      <c r="W172" s="281"/>
      <c r="X172" s="281"/>
      <c r="Y172" s="281"/>
      <c r="Z172" s="281"/>
      <c r="AA172" s="281"/>
      <c r="AB172" s="281"/>
      <c r="AC172" s="281"/>
      <c r="AD172" s="281"/>
      <c r="AE172" s="281"/>
      <c r="AF172" s="281"/>
      <c r="AG172" s="282"/>
      <c r="AH172" s="326"/>
      <c r="AI172" s="326"/>
      <c r="AJ172" s="242"/>
      <c r="AK172" s="242"/>
      <c r="AL172" s="242"/>
      <c r="AM172" s="242"/>
      <c r="AN172" s="242"/>
      <c r="AO172" s="242"/>
      <c r="AP172" s="335"/>
      <c r="AQ172" s="335"/>
      <c r="AR172" s="335"/>
      <c r="AS172" s="335"/>
      <c r="AT172" s="335"/>
      <c r="AU172" s="335"/>
      <c r="AV172" s="242"/>
      <c r="AW172" s="242"/>
      <c r="AX172" s="242"/>
      <c r="AY172" s="242"/>
      <c r="AZ172" s="242"/>
      <c r="BA172" s="242"/>
      <c r="BB172" s="242"/>
      <c r="BC172" s="242"/>
      <c r="BD172" s="340"/>
      <c r="BE172" s="340"/>
      <c r="BF172" s="340"/>
      <c r="BG172" s="340"/>
    </row>
    <row r="173" spans="2:59" ht="12" customHeight="1">
      <c r="B173" s="492"/>
      <c r="C173" s="492"/>
      <c r="D173" s="492"/>
      <c r="E173" s="492"/>
      <c r="F173" s="290"/>
      <c r="G173" s="291"/>
      <c r="H173" s="292"/>
      <c r="I173" s="292"/>
      <c r="J173" s="292"/>
      <c r="K173" s="292"/>
      <c r="L173" s="292"/>
      <c r="M173" s="292"/>
      <c r="N173" s="292"/>
      <c r="O173" s="292"/>
      <c r="P173" s="292"/>
      <c r="Q173" s="292"/>
      <c r="R173" s="292"/>
      <c r="S173" s="292"/>
      <c r="T173" s="283"/>
      <c r="U173" s="284"/>
      <c r="V173" s="284"/>
      <c r="W173" s="284"/>
      <c r="X173" s="284"/>
      <c r="Y173" s="284"/>
      <c r="Z173" s="284"/>
      <c r="AA173" s="284"/>
      <c r="AB173" s="284"/>
      <c r="AC173" s="284"/>
      <c r="AD173" s="284"/>
      <c r="AE173" s="284"/>
      <c r="AF173" s="284"/>
      <c r="AG173" s="285"/>
      <c r="AH173" s="326"/>
      <c r="AI173" s="326"/>
      <c r="AJ173" s="242"/>
      <c r="AK173" s="242"/>
      <c r="AL173" s="242"/>
      <c r="AM173" s="242"/>
      <c r="AN173" s="242"/>
      <c r="AO173" s="242"/>
      <c r="AP173" s="335"/>
      <c r="AQ173" s="335"/>
      <c r="AR173" s="335"/>
      <c r="AS173" s="335"/>
      <c r="AT173" s="335"/>
      <c r="AU173" s="335"/>
      <c r="AV173" s="242"/>
      <c r="AW173" s="242"/>
      <c r="AX173" s="242"/>
      <c r="AY173" s="242"/>
      <c r="AZ173" s="242"/>
      <c r="BA173" s="242"/>
      <c r="BB173" s="242"/>
      <c r="BC173" s="242"/>
      <c r="BD173" s="340"/>
      <c r="BE173" s="340"/>
      <c r="BF173" s="340"/>
      <c r="BG173" s="340"/>
    </row>
    <row r="174" spans="2:59" ht="6" customHeight="1">
      <c r="B174" s="492"/>
      <c r="C174" s="492"/>
      <c r="D174" s="492"/>
      <c r="E174" s="492"/>
      <c r="F174" s="286"/>
      <c r="G174" s="287"/>
      <c r="H174" s="292"/>
      <c r="I174" s="292"/>
      <c r="J174" s="292"/>
      <c r="K174" s="292"/>
      <c r="L174" s="292"/>
      <c r="M174" s="292"/>
      <c r="N174" s="292"/>
      <c r="O174" s="292"/>
      <c r="P174" s="292">
        <f>P74</f>
        <v>0</v>
      </c>
      <c r="Q174" s="292"/>
      <c r="R174" s="292">
        <f>R74</f>
        <v>0</v>
      </c>
      <c r="S174" s="292"/>
      <c r="T174" s="277">
        <f>T74</f>
        <v>0</v>
      </c>
      <c r="U174" s="278"/>
      <c r="V174" s="278"/>
      <c r="W174" s="278"/>
      <c r="X174" s="278"/>
      <c r="Y174" s="278"/>
      <c r="Z174" s="278"/>
      <c r="AA174" s="278"/>
      <c r="AB174" s="278"/>
      <c r="AC174" s="278"/>
      <c r="AD174" s="278"/>
      <c r="AE174" s="278"/>
      <c r="AF174" s="278"/>
      <c r="AG174" s="279"/>
      <c r="AH174" s="326">
        <f>AH74</f>
        <v>0</v>
      </c>
      <c r="AI174" s="326"/>
      <c r="AJ174" s="242">
        <f>AJ74</f>
        <v>0</v>
      </c>
      <c r="AK174" s="242"/>
      <c r="AL174" s="242"/>
      <c r="AM174" s="242"/>
      <c r="AN174" s="242"/>
      <c r="AO174" s="242"/>
      <c r="AP174" s="335">
        <f>AP74</f>
        <v>0</v>
      </c>
      <c r="AQ174" s="335"/>
      <c r="AR174" s="335"/>
      <c r="AS174" s="335"/>
      <c r="AT174" s="335"/>
      <c r="AU174" s="335"/>
      <c r="AV174" s="242">
        <f>AV74</f>
        <v>0</v>
      </c>
      <c r="AW174" s="242"/>
      <c r="AX174" s="242"/>
      <c r="AY174" s="242"/>
      <c r="AZ174" s="242"/>
      <c r="BA174" s="242"/>
      <c r="BB174" s="242"/>
      <c r="BC174" s="242"/>
      <c r="BD174" s="340">
        <f>BD74</f>
        <v>0</v>
      </c>
      <c r="BE174" s="340"/>
      <c r="BF174" s="340"/>
      <c r="BG174" s="340"/>
    </row>
    <row r="175" spans="2:59" ht="6" customHeight="1">
      <c r="B175" s="492"/>
      <c r="C175" s="492"/>
      <c r="D175" s="492"/>
      <c r="E175" s="492"/>
      <c r="F175" s="288"/>
      <c r="G175" s="289"/>
      <c r="H175" s="292"/>
      <c r="I175" s="292"/>
      <c r="J175" s="292"/>
      <c r="K175" s="292"/>
      <c r="L175" s="292"/>
      <c r="M175" s="292"/>
      <c r="N175" s="292"/>
      <c r="O175" s="292"/>
      <c r="P175" s="292"/>
      <c r="Q175" s="292"/>
      <c r="R175" s="292"/>
      <c r="S175" s="292"/>
      <c r="T175" s="280"/>
      <c r="U175" s="281"/>
      <c r="V175" s="281"/>
      <c r="W175" s="281"/>
      <c r="X175" s="281"/>
      <c r="Y175" s="281"/>
      <c r="Z175" s="281"/>
      <c r="AA175" s="281"/>
      <c r="AB175" s="281"/>
      <c r="AC175" s="281"/>
      <c r="AD175" s="281"/>
      <c r="AE175" s="281"/>
      <c r="AF175" s="281"/>
      <c r="AG175" s="282"/>
      <c r="AH175" s="326"/>
      <c r="AI175" s="326"/>
      <c r="AJ175" s="242"/>
      <c r="AK175" s="242"/>
      <c r="AL175" s="242"/>
      <c r="AM175" s="242"/>
      <c r="AN175" s="242"/>
      <c r="AO175" s="242"/>
      <c r="AP175" s="335"/>
      <c r="AQ175" s="335"/>
      <c r="AR175" s="335"/>
      <c r="AS175" s="335"/>
      <c r="AT175" s="335"/>
      <c r="AU175" s="335"/>
      <c r="AV175" s="242"/>
      <c r="AW175" s="242"/>
      <c r="AX175" s="242"/>
      <c r="AY175" s="242"/>
      <c r="AZ175" s="242"/>
      <c r="BA175" s="242"/>
      <c r="BB175" s="242"/>
      <c r="BC175" s="242"/>
      <c r="BD175" s="340"/>
      <c r="BE175" s="340"/>
      <c r="BF175" s="340"/>
      <c r="BG175" s="340"/>
    </row>
    <row r="176" spans="2:59" ht="12" customHeight="1">
      <c r="B176" s="492"/>
      <c r="C176" s="492"/>
      <c r="D176" s="492"/>
      <c r="E176" s="492"/>
      <c r="F176" s="290"/>
      <c r="G176" s="291"/>
      <c r="H176" s="292"/>
      <c r="I176" s="292"/>
      <c r="J176" s="292"/>
      <c r="K176" s="292"/>
      <c r="L176" s="292"/>
      <c r="M176" s="292"/>
      <c r="N176" s="292"/>
      <c r="O176" s="292"/>
      <c r="P176" s="292"/>
      <c r="Q176" s="292"/>
      <c r="R176" s="292"/>
      <c r="S176" s="292"/>
      <c r="T176" s="283"/>
      <c r="U176" s="284"/>
      <c r="V176" s="284"/>
      <c r="W176" s="284"/>
      <c r="X176" s="284"/>
      <c r="Y176" s="284"/>
      <c r="Z176" s="284"/>
      <c r="AA176" s="284"/>
      <c r="AB176" s="284"/>
      <c r="AC176" s="284"/>
      <c r="AD176" s="284"/>
      <c r="AE176" s="284"/>
      <c r="AF176" s="284"/>
      <c r="AG176" s="285"/>
      <c r="AH176" s="326"/>
      <c r="AI176" s="326"/>
      <c r="AJ176" s="242"/>
      <c r="AK176" s="242"/>
      <c r="AL176" s="242"/>
      <c r="AM176" s="242"/>
      <c r="AN176" s="242"/>
      <c r="AO176" s="242"/>
      <c r="AP176" s="335"/>
      <c r="AQ176" s="335"/>
      <c r="AR176" s="335"/>
      <c r="AS176" s="335"/>
      <c r="AT176" s="335"/>
      <c r="AU176" s="335"/>
      <c r="AV176" s="242"/>
      <c r="AW176" s="242"/>
      <c r="AX176" s="242"/>
      <c r="AY176" s="242"/>
      <c r="AZ176" s="242"/>
      <c r="BA176" s="242"/>
      <c r="BB176" s="242"/>
      <c r="BC176" s="242"/>
      <c r="BD176" s="340"/>
      <c r="BE176" s="340"/>
      <c r="BF176" s="340"/>
      <c r="BG176" s="340"/>
    </row>
    <row r="177" spans="2:59" ht="6" customHeight="1">
      <c r="B177" s="492"/>
      <c r="C177" s="492"/>
      <c r="D177" s="492"/>
      <c r="E177" s="492"/>
      <c r="F177" s="286"/>
      <c r="G177" s="287"/>
      <c r="H177" s="292"/>
      <c r="I177" s="292"/>
      <c r="J177" s="292"/>
      <c r="K177" s="292"/>
      <c r="L177" s="292"/>
      <c r="M177" s="292"/>
      <c r="N177" s="292"/>
      <c r="O177" s="292"/>
      <c r="P177" s="292">
        <f>P77</f>
        <v>0</v>
      </c>
      <c r="Q177" s="292"/>
      <c r="R177" s="292">
        <f>R77</f>
        <v>0</v>
      </c>
      <c r="S177" s="292"/>
      <c r="T177" s="277">
        <f>T77</f>
        <v>0</v>
      </c>
      <c r="U177" s="278"/>
      <c r="V177" s="278"/>
      <c r="W177" s="278"/>
      <c r="X177" s="278"/>
      <c r="Y177" s="278"/>
      <c r="Z177" s="278"/>
      <c r="AA177" s="278"/>
      <c r="AB177" s="278"/>
      <c r="AC177" s="278"/>
      <c r="AD177" s="278"/>
      <c r="AE177" s="278"/>
      <c r="AF177" s="278"/>
      <c r="AG177" s="279"/>
      <c r="AH177" s="326">
        <f>AH77</f>
        <v>0</v>
      </c>
      <c r="AI177" s="326"/>
      <c r="AJ177" s="242">
        <f>AJ77</f>
        <v>0</v>
      </c>
      <c r="AK177" s="242"/>
      <c r="AL177" s="242"/>
      <c r="AM177" s="242"/>
      <c r="AN177" s="242"/>
      <c r="AO177" s="242"/>
      <c r="AP177" s="335">
        <f>AP77</f>
        <v>0</v>
      </c>
      <c r="AQ177" s="335"/>
      <c r="AR177" s="335"/>
      <c r="AS177" s="335"/>
      <c r="AT177" s="335"/>
      <c r="AU177" s="335"/>
      <c r="AV177" s="242">
        <f>AV77</f>
        <v>0</v>
      </c>
      <c r="AW177" s="242"/>
      <c r="AX177" s="242"/>
      <c r="AY177" s="242"/>
      <c r="AZ177" s="242"/>
      <c r="BA177" s="242"/>
      <c r="BB177" s="242"/>
      <c r="BC177" s="242"/>
      <c r="BD177" s="340">
        <f>BD77</f>
        <v>0</v>
      </c>
      <c r="BE177" s="340"/>
      <c r="BF177" s="340"/>
      <c r="BG177" s="340"/>
    </row>
    <row r="178" spans="2:59" ht="6" customHeight="1">
      <c r="B178" s="492"/>
      <c r="C178" s="492"/>
      <c r="D178" s="492"/>
      <c r="E178" s="492"/>
      <c r="F178" s="288"/>
      <c r="G178" s="289"/>
      <c r="H178" s="292"/>
      <c r="I178" s="292"/>
      <c r="J178" s="292"/>
      <c r="K178" s="292"/>
      <c r="L178" s="292"/>
      <c r="M178" s="292"/>
      <c r="N178" s="292"/>
      <c r="O178" s="292"/>
      <c r="P178" s="292"/>
      <c r="Q178" s="292"/>
      <c r="R178" s="292"/>
      <c r="S178" s="292"/>
      <c r="T178" s="280"/>
      <c r="U178" s="281"/>
      <c r="V178" s="281"/>
      <c r="W178" s="281"/>
      <c r="X178" s="281"/>
      <c r="Y178" s="281"/>
      <c r="Z178" s="281"/>
      <c r="AA178" s="281"/>
      <c r="AB178" s="281"/>
      <c r="AC178" s="281"/>
      <c r="AD178" s="281"/>
      <c r="AE178" s="281"/>
      <c r="AF178" s="281"/>
      <c r="AG178" s="282"/>
      <c r="AH178" s="326"/>
      <c r="AI178" s="326"/>
      <c r="AJ178" s="242"/>
      <c r="AK178" s="242"/>
      <c r="AL178" s="242"/>
      <c r="AM178" s="242"/>
      <c r="AN178" s="242"/>
      <c r="AO178" s="242"/>
      <c r="AP178" s="335"/>
      <c r="AQ178" s="335"/>
      <c r="AR178" s="335"/>
      <c r="AS178" s="335"/>
      <c r="AT178" s="335"/>
      <c r="AU178" s="335"/>
      <c r="AV178" s="242"/>
      <c r="AW178" s="242"/>
      <c r="AX178" s="242"/>
      <c r="AY178" s="242"/>
      <c r="AZ178" s="242"/>
      <c r="BA178" s="242"/>
      <c r="BB178" s="242"/>
      <c r="BC178" s="242"/>
      <c r="BD178" s="340"/>
      <c r="BE178" s="340"/>
      <c r="BF178" s="340"/>
      <c r="BG178" s="340"/>
    </row>
    <row r="179" spans="2:59" ht="12" customHeight="1">
      <c r="B179" s="492"/>
      <c r="C179" s="492"/>
      <c r="D179" s="492"/>
      <c r="E179" s="492"/>
      <c r="F179" s="290"/>
      <c r="G179" s="291"/>
      <c r="H179" s="292"/>
      <c r="I179" s="292"/>
      <c r="J179" s="292"/>
      <c r="K179" s="292"/>
      <c r="L179" s="292"/>
      <c r="M179" s="292"/>
      <c r="N179" s="292"/>
      <c r="O179" s="292"/>
      <c r="P179" s="292"/>
      <c r="Q179" s="292"/>
      <c r="R179" s="292"/>
      <c r="S179" s="292"/>
      <c r="T179" s="283"/>
      <c r="U179" s="284"/>
      <c r="V179" s="284"/>
      <c r="W179" s="284"/>
      <c r="X179" s="284"/>
      <c r="Y179" s="284"/>
      <c r="Z179" s="284"/>
      <c r="AA179" s="284"/>
      <c r="AB179" s="284"/>
      <c r="AC179" s="284"/>
      <c r="AD179" s="284"/>
      <c r="AE179" s="284"/>
      <c r="AF179" s="284"/>
      <c r="AG179" s="285"/>
      <c r="AH179" s="326"/>
      <c r="AI179" s="326"/>
      <c r="AJ179" s="242"/>
      <c r="AK179" s="242"/>
      <c r="AL179" s="242"/>
      <c r="AM179" s="242"/>
      <c r="AN179" s="242"/>
      <c r="AO179" s="242"/>
      <c r="AP179" s="335"/>
      <c r="AQ179" s="335"/>
      <c r="AR179" s="335"/>
      <c r="AS179" s="335"/>
      <c r="AT179" s="335"/>
      <c r="AU179" s="335"/>
      <c r="AV179" s="242"/>
      <c r="AW179" s="242"/>
      <c r="AX179" s="242"/>
      <c r="AY179" s="242"/>
      <c r="AZ179" s="242"/>
      <c r="BA179" s="242"/>
      <c r="BB179" s="242"/>
      <c r="BC179" s="242"/>
      <c r="BD179" s="340"/>
      <c r="BE179" s="340"/>
      <c r="BF179" s="340"/>
      <c r="BG179" s="340"/>
    </row>
    <row r="180" spans="2:59" ht="6" customHeight="1">
      <c r="B180" s="492"/>
      <c r="C180" s="492"/>
      <c r="D180" s="492"/>
      <c r="E180" s="492"/>
      <c r="F180" s="286"/>
      <c r="G180" s="287"/>
      <c r="H180" s="292"/>
      <c r="I180" s="292"/>
      <c r="J180" s="292"/>
      <c r="K180" s="292"/>
      <c r="L180" s="292"/>
      <c r="M180" s="292"/>
      <c r="N180" s="292"/>
      <c r="O180" s="292"/>
      <c r="P180" s="292">
        <f>P80</f>
        <v>0</v>
      </c>
      <c r="Q180" s="292"/>
      <c r="R180" s="292">
        <f>R80</f>
        <v>0</v>
      </c>
      <c r="S180" s="292"/>
      <c r="T180" s="277">
        <f>T80</f>
        <v>0</v>
      </c>
      <c r="U180" s="278"/>
      <c r="V180" s="278"/>
      <c r="W180" s="278"/>
      <c r="X180" s="278"/>
      <c r="Y180" s="278"/>
      <c r="Z180" s="278"/>
      <c r="AA180" s="278"/>
      <c r="AB180" s="278"/>
      <c r="AC180" s="278"/>
      <c r="AD180" s="278"/>
      <c r="AE180" s="278"/>
      <c r="AF180" s="278"/>
      <c r="AG180" s="279"/>
      <c r="AH180" s="326">
        <f>AH80</f>
        <v>0</v>
      </c>
      <c r="AI180" s="326"/>
      <c r="AJ180" s="242">
        <f>AJ80</f>
        <v>0</v>
      </c>
      <c r="AK180" s="242"/>
      <c r="AL180" s="242"/>
      <c r="AM180" s="242"/>
      <c r="AN180" s="242"/>
      <c r="AO180" s="242"/>
      <c r="AP180" s="335">
        <f>AP80</f>
        <v>0</v>
      </c>
      <c r="AQ180" s="335"/>
      <c r="AR180" s="335"/>
      <c r="AS180" s="335"/>
      <c r="AT180" s="335"/>
      <c r="AU180" s="335"/>
      <c r="AV180" s="242">
        <f>AV80</f>
        <v>0</v>
      </c>
      <c r="AW180" s="242"/>
      <c r="AX180" s="242"/>
      <c r="AY180" s="242"/>
      <c r="AZ180" s="242"/>
      <c r="BA180" s="242"/>
      <c r="BB180" s="242"/>
      <c r="BC180" s="242"/>
      <c r="BD180" s="340">
        <f>BD80</f>
        <v>0</v>
      </c>
      <c r="BE180" s="340"/>
      <c r="BF180" s="340"/>
      <c r="BG180" s="340"/>
    </row>
    <row r="181" spans="2:59" ht="6" customHeight="1">
      <c r="B181" s="492"/>
      <c r="C181" s="492"/>
      <c r="D181" s="492"/>
      <c r="E181" s="492"/>
      <c r="F181" s="288"/>
      <c r="G181" s="289"/>
      <c r="H181" s="292"/>
      <c r="I181" s="292"/>
      <c r="J181" s="292"/>
      <c r="K181" s="292"/>
      <c r="L181" s="292"/>
      <c r="M181" s="292"/>
      <c r="N181" s="292"/>
      <c r="O181" s="292"/>
      <c r="P181" s="292"/>
      <c r="Q181" s="292"/>
      <c r="R181" s="292"/>
      <c r="S181" s="292"/>
      <c r="T181" s="280"/>
      <c r="U181" s="281"/>
      <c r="V181" s="281"/>
      <c r="W181" s="281"/>
      <c r="X181" s="281"/>
      <c r="Y181" s="281"/>
      <c r="Z181" s="281"/>
      <c r="AA181" s="281"/>
      <c r="AB181" s="281"/>
      <c r="AC181" s="281"/>
      <c r="AD181" s="281"/>
      <c r="AE181" s="281"/>
      <c r="AF181" s="281"/>
      <c r="AG181" s="282"/>
      <c r="AH181" s="326"/>
      <c r="AI181" s="326"/>
      <c r="AJ181" s="242"/>
      <c r="AK181" s="242"/>
      <c r="AL181" s="242"/>
      <c r="AM181" s="242"/>
      <c r="AN181" s="242"/>
      <c r="AO181" s="242"/>
      <c r="AP181" s="335"/>
      <c r="AQ181" s="335"/>
      <c r="AR181" s="335"/>
      <c r="AS181" s="335"/>
      <c r="AT181" s="335"/>
      <c r="AU181" s="335"/>
      <c r="AV181" s="242"/>
      <c r="AW181" s="242"/>
      <c r="AX181" s="242"/>
      <c r="AY181" s="242"/>
      <c r="AZ181" s="242"/>
      <c r="BA181" s="242"/>
      <c r="BB181" s="242"/>
      <c r="BC181" s="242"/>
      <c r="BD181" s="340"/>
      <c r="BE181" s="340"/>
      <c r="BF181" s="340"/>
      <c r="BG181" s="340"/>
    </row>
    <row r="182" spans="2:59" ht="12" customHeight="1">
      <c r="B182" s="492"/>
      <c r="C182" s="492"/>
      <c r="D182" s="492"/>
      <c r="E182" s="492"/>
      <c r="F182" s="290"/>
      <c r="G182" s="291"/>
      <c r="H182" s="292"/>
      <c r="I182" s="292"/>
      <c r="J182" s="292"/>
      <c r="K182" s="292"/>
      <c r="L182" s="292"/>
      <c r="M182" s="292"/>
      <c r="N182" s="292"/>
      <c r="O182" s="292"/>
      <c r="P182" s="292"/>
      <c r="Q182" s="292"/>
      <c r="R182" s="292"/>
      <c r="S182" s="292"/>
      <c r="T182" s="283"/>
      <c r="U182" s="284"/>
      <c r="V182" s="284"/>
      <c r="W182" s="284"/>
      <c r="X182" s="284"/>
      <c r="Y182" s="284"/>
      <c r="Z182" s="284"/>
      <c r="AA182" s="284"/>
      <c r="AB182" s="284"/>
      <c r="AC182" s="284"/>
      <c r="AD182" s="284"/>
      <c r="AE182" s="284"/>
      <c r="AF182" s="284"/>
      <c r="AG182" s="285"/>
      <c r="AH182" s="326"/>
      <c r="AI182" s="326"/>
      <c r="AJ182" s="242"/>
      <c r="AK182" s="242"/>
      <c r="AL182" s="242"/>
      <c r="AM182" s="242"/>
      <c r="AN182" s="242"/>
      <c r="AO182" s="242"/>
      <c r="AP182" s="335"/>
      <c r="AQ182" s="335"/>
      <c r="AR182" s="335"/>
      <c r="AS182" s="335"/>
      <c r="AT182" s="335"/>
      <c r="AU182" s="335"/>
      <c r="AV182" s="242"/>
      <c r="AW182" s="242"/>
      <c r="AX182" s="242"/>
      <c r="AY182" s="242"/>
      <c r="AZ182" s="242"/>
      <c r="BA182" s="242"/>
      <c r="BB182" s="242"/>
      <c r="BC182" s="242"/>
      <c r="BD182" s="340"/>
      <c r="BE182" s="340"/>
      <c r="BF182" s="340"/>
      <c r="BG182" s="340"/>
    </row>
    <row r="183" spans="2:59" ht="6" customHeight="1">
      <c r="B183" s="492"/>
      <c r="C183" s="492"/>
      <c r="D183" s="492"/>
      <c r="E183" s="492"/>
      <c r="F183" s="286"/>
      <c r="G183" s="287"/>
      <c r="H183" s="292"/>
      <c r="I183" s="292"/>
      <c r="J183" s="292"/>
      <c r="K183" s="292"/>
      <c r="L183" s="292"/>
      <c r="M183" s="292"/>
      <c r="N183" s="292"/>
      <c r="O183" s="292"/>
      <c r="P183" s="292">
        <f>P83</f>
        <v>0</v>
      </c>
      <c r="Q183" s="292"/>
      <c r="R183" s="292">
        <f>R83</f>
        <v>0</v>
      </c>
      <c r="S183" s="292"/>
      <c r="T183" s="277">
        <f>T83</f>
        <v>0</v>
      </c>
      <c r="U183" s="278"/>
      <c r="V183" s="278"/>
      <c r="W183" s="278"/>
      <c r="X183" s="278"/>
      <c r="Y183" s="278"/>
      <c r="Z183" s="278"/>
      <c r="AA183" s="278"/>
      <c r="AB183" s="278"/>
      <c r="AC183" s="278"/>
      <c r="AD183" s="278"/>
      <c r="AE183" s="278"/>
      <c r="AF183" s="278"/>
      <c r="AG183" s="279"/>
      <c r="AH183" s="326">
        <f>AH83</f>
        <v>0</v>
      </c>
      <c r="AI183" s="326"/>
      <c r="AJ183" s="242">
        <f>AJ83</f>
        <v>0</v>
      </c>
      <c r="AK183" s="242"/>
      <c r="AL183" s="242"/>
      <c r="AM183" s="242"/>
      <c r="AN183" s="242"/>
      <c r="AO183" s="242"/>
      <c r="AP183" s="335">
        <f>AP83</f>
        <v>0</v>
      </c>
      <c r="AQ183" s="335"/>
      <c r="AR183" s="335"/>
      <c r="AS183" s="335"/>
      <c r="AT183" s="335"/>
      <c r="AU183" s="335"/>
      <c r="AV183" s="242">
        <f>AV83</f>
        <v>0</v>
      </c>
      <c r="AW183" s="242"/>
      <c r="AX183" s="242"/>
      <c r="AY183" s="242"/>
      <c r="AZ183" s="242"/>
      <c r="BA183" s="242"/>
      <c r="BB183" s="242"/>
      <c r="BC183" s="242"/>
      <c r="BD183" s="340">
        <f>BD83</f>
        <v>0</v>
      </c>
      <c r="BE183" s="340"/>
      <c r="BF183" s="340"/>
      <c r="BG183" s="340"/>
    </row>
    <row r="184" spans="2:59" ht="6" customHeight="1">
      <c r="B184" s="492"/>
      <c r="C184" s="492"/>
      <c r="D184" s="492"/>
      <c r="E184" s="492"/>
      <c r="F184" s="288"/>
      <c r="G184" s="289"/>
      <c r="H184" s="292"/>
      <c r="I184" s="292"/>
      <c r="J184" s="292"/>
      <c r="K184" s="292"/>
      <c r="L184" s="292"/>
      <c r="M184" s="292"/>
      <c r="N184" s="292"/>
      <c r="O184" s="292"/>
      <c r="P184" s="292"/>
      <c r="Q184" s="292"/>
      <c r="R184" s="292"/>
      <c r="S184" s="292"/>
      <c r="T184" s="280"/>
      <c r="U184" s="281"/>
      <c r="V184" s="281"/>
      <c r="W184" s="281"/>
      <c r="X184" s="281"/>
      <c r="Y184" s="281"/>
      <c r="Z184" s="281"/>
      <c r="AA184" s="281"/>
      <c r="AB184" s="281"/>
      <c r="AC184" s="281"/>
      <c r="AD184" s="281"/>
      <c r="AE184" s="281"/>
      <c r="AF184" s="281"/>
      <c r="AG184" s="282"/>
      <c r="AH184" s="326"/>
      <c r="AI184" s="326"/>
      <c r="AJ184" s="242"/>
      <c r="AK184" s="242"/>
      <c r="AL184" s="242"/>
      <c r="AM184" s="242"/>
      <c r="AN184" s="242"/>
      <c r="AO184" s="242"/>
      <c r="AP184" s="335"/>
      <c r="AQ184" s="335"/>
      <c r="AR184" s="335"/>
      <c r="AS184" s="335"/>
      <c r="AT184" s="335"/>
      <c r="AU184" s="335"/>
      <c r="AV184" s="242"/>
      <c r="AW184" s="242"/>
      <c r="AX184" s="242"/>
      <c r="AY184" s="242"/>
      <c r="AZ184" s="242"/>
      <c r="BA184" s="242"/>
      <c r="BB184" s="242"/>
      <c r="BC184" s="242"/>
      <c r="BD184" s="340"/>
      <c r="BE184" s="340"/>
      <c r="BF184" s="340"/>
      <c r="BG184" s="340"/>
    </row>
    <row r="185" spans="2:59" ht="12" customHeight="1">
      <c r="B185" s="492"/>
      <c r="C185" s="492"/>
      <c r="D185" s="492"/>
      <c r="E185" s="492"/>
      <c r="F185" s="290"/>
      <c r="G185" s="291"/>
      <c r="H185" s="292"/>
      <c r="I185" s="292"/>
      <c r="J185" s="292"/>
      <c r="K185" s="292"/>
      <c r="L185" s="292"/>
      <c r="M185" s="292"/>
      <c r="N185" s="292"/>
      <c r="O185" s="292"/>
      <c r="P185" s="292"/>
      <c r="Q185" s="292"/>
      <c r="R185" s="292"/>
      <c r="S185" s="292"/>
      <c r="T185" s="283"/>
      <c r="U185" s="284"/>
      <c r="V185" s="284"/>
      <c r="W185" s="284"/>
      <c r="X185" s="284"/>
      <c r="Y185" s="284"/>
      <c r="Z185" s="284"/>
      <c r="AA185" s="284"/>
      <c r="AB185" s="284"/>
      <c r="AC185" s="284"/>
      <c r="AD185" s="284"/>
      <c r="AE185" s="284"/>
      <c r="AF185" s="284"/>
      <c r="AG185" s="285"/>
      <c r="AH185" s="326"/>
      <c r="AI185" s="326"/>
      <c r="AJ185" s="242"/>
      <c r="AK185" s="242"/>
      <c r="AL185" s="242"/>
      <c r="AM185" s="242"/>
      <c r="AN185" s="242"/>
      <c r="AO185" s="242"/>
      <c r="AP185" s="335"/>
      <c r="AQ185" s="335"/>
      <c r="AR185" s="335"/>
      <c r="AS185" s="335"/>
      <c r="AT185" s="335"/>
      <c r="AU185" s="335"/>
      <c r="AV185" s="242"/>
      <c r="AW185" s="242"/>
      <c r="AX185" s="242"/>
      <c r="AY185" s="242"/>
      <c r="AZ185" s="242"/>
      <c r="BA185" s="242"/>
      <c r="BB185" s="242"/>
      <c r="BC185" s="242"/>
      <c r="BD185" s="340"/>
      <c r="BE185" s="340"/>
      <c r="BF185" s="340"/>
      <c r="BG185" s="340"/>
    </row>
    <row r="186" spans="2:59" ht="6" customHeight="1">
      <c r="B186" s="492"/>
      <c r="C186" s="492"/>
      <c r="D186" s="492"/>
      <c r="E186" s="492"/>
      <c r="F186" s="286"/>
      <c r="G186" s="287"/>
      <c r="H186" s="292"/>
      <c r="I186" s="292"/>
      <c r="J186" s="292"/>
      <c r="K186" s="292"/>
      <c r="L186" s="292"/>
      <c r="M186" s="292"/>
      <c r="N186" s="292"/>
      <c r="O186" s="292"/>
      <c r="P186" s="292">
        <f>P86</f>
        <v>0</v>
      </c>
      <c r="Q186" s="292"/>
      <c r="R186" s="292">
        <f>R86</f>
        <v>0</v>
      </c>
      <c r="S186" s="292"/>
      <c r="T186" s="277">
        <f>T86</f>
        <v>0</v>
      </c>
      <c r="U186" s="278"/>
      <c r="V186" s="278"/>
      <c r="W186" s="278"/>
      <c r="X186" s="278"/>
      <c r="Y186" s="278"/>
      <c r="Z186" s="278"/>
      <c r="AA186" s="278"/>
      <c r="AB186" s="278"/>
      <c r="AC186" s="278"/>
      <c r="AD186" s="278"/>
      <c r="AE186" s="278"/>
      <c r="AF186" s="278"/>
      <c r="AG186" s="279"/>
      <c r="AH186" s="326">
        <f>AH86</f>
        <v>0</v>
      </c>
      <c r="AI186" s="326"/>
      <c r="AJ186" s="242">
        <f>AJ86</f>
        <v>0</v>
      </c>
      <c r="AK186" s="242"/>
      <c r="AL186" s="242"/>
      <c r="AM186" s="242"/>
      <c r="AN186" s="242"/>
      <c r="AO186" s="242"/>
      <c r="AP186" s="335">
        <f>AP86</f>
        <v>0</v>
      </c>
      <c r="AQ186" s="335"/>
      <c r="AR186" s="335"/>
      <c r="AS186" s="335"/>
      <c r="AT186" s="335"/>
      <c r="AU186" s="335"/>
      <c r="AV186" s="242">
        <f>AV86</f>
        <v>0</v>
      </c>
      <c r="AW186" s="242"/>
      <c r="AX186" s="242"/>
      <c r="AY186" s="242"/>
      <c r="AZ186" s="242"/>
      <c r="BA186" s="242"/>
      <c r="BB186" s="242"/>
      <c r="BC186" s="242"/>
      <c r="BD186" s="340">
        <f>BD86</f>
        <v>0</v>
      </c>
      <c r="BE186" s="340"/>
      <c r="BF186" s="340"/>
      <c r="BG186" s="340"/>
    </row>
    <row r="187" spans="2:59" ht="6" customHeight="1">
      <c r="B187" s="492"/>
      <c r="C187" s="492"/>
      <c r="D187" s="492"/>
      <c r="E187" s="492"/>
      <c r="F187" s="288"/>
      <c r="G187" s="289"/>
      <c r="H187" s="292"/>
      <c r="I187" s="292"/>
      <c r="J187" s="292"/>
      <c r="K187" s="292"/>
      <c r="L187" s="292"/>
      <c r="M187" s="292"/>
      <c r="N187" s="292"/>
      <c r="O187" s="292"/>
      <c r="P187" s="292"/>
      <c r="Q187" s="292"/>
      <c r="R187" s="292"/>
      <c r="S187" s="292"/>
      <c r="T187" s="280"/>
      <c r="U187" s="281"/>
      <c r="V187" s="281"/>
      <c r="W187" s="281"/>
      <c r="X187" s="281"/>
      <c r="Y187" s="281"/>
      <c r="Z187" s="281"/>
      <c r="AA187" s="281"/>
      <c r="AB187" s="281"/>
      <c r="AC187" s="281"/>
      <c r="AD187" s="281"/>
      <c r="AE187" s="281"/>
      <c r="AF187" s="281"/>
      <c r="AG187" s="282"/>
      <c r="AH187" s="326"/>
      <c r="AI187" s="326"/>
      <c r="AJ187" s="242"/>
      <c r="AK187" s="242"/>
      <c r="AL187" s="242"/>
      <c r="AM187" s="242"/>
      <c r="AN187" s="242"/>
      <c r="AO187" s="242"/>
      <c r="AP187" s="335"/>
      <c r="AQ187" s="335"/>
      <c r="AR187" s="335"/>
      <c r="AS187" s="335"/>
      <c r="AT187" s="335"/>
      <c r="AU187" s="335"/>
      <c r="AV187" s="242"/>
      <c r="AW187" s="242"/>
      <c r="AX187" s="242"/>
      <c r="AY187" s="242"/>
      <c r="AZ187" s="242"/>
      <c r="BA187" s="242"/>
      <c r="BB187" s="242"/>
      <c r="BC187" s="242"/>
      <c r="BD187" s="340"/>
      <c r="BE187" s="340"/>
      <c r="BF187" s="340"/>
      <c r="BG187" s="340"/>
    </row>
    <row r="188" spans="2:59" ht="12" customHeight="1">
      <c r="B188" s="492"/>
      <c r="C188" s="492"/>
      <c r="D188" s="492"/>
      <c r="E188" s="492"/>
      <c r="F188" s="290"/>
      <c r="G188" s="291"/>
      <c r="H188" s="292"/>
      <c r="I188" s="292"/>
      <c r="J188" s="292"/>
      <c r="K188" s="292"/>
      <c r="L188" s="292"/>
      <c r="M188" s="292"/>
      <c r="N188" s="292"/>
      <c r="O188" s="292"/>
      <c r="P188" s="292"/>
      <c r="Q188" s="292"/>
      <c r="R188" s="292"/>
      <c r="S188" s="292"/>
      <c r="T188" s="283"/>
      <c r="U188" s="284"/>
      <c r="V188" s="284"/>
      <c r="W188" s="284"/>
      <c r="X188" s="284"/>
      <c r="Y188" s="284"/>
      <c r="Z188" s="284"/>
      <c r="AA188" s="284"/>
      <c r="AB188" s="284"/>
      <c r="AC188" s="284"/>
      <c r="AD188" s="284"/>
      <c r="AE188" s="284"/>
      <c r="AF188" s="284"/>
      <c r="AG188" s="285"/>
      <c r="AH188" s="326"/>
      <c r="AI188" s="326"/>
      <c r="AJ188" s="242"/>
      <c r="AK188" s="242"/>
      <c r="AL188" s="242"/>
      <c r="AM188" s="242"/>
      <c r="AN188" s="242"/>
      <c r="AO188" s="242"/>
      <c r="AP188" s="335"/>
      <c r="AQ188" s="335"/>
      <c r="AR188" s="335"/>
      <c r="AS188" s="335"/>
      <c r="AT188" s="335"/>
      <c r="AU188" s="335"/>
      <c r="AV188" s="242"/>
      <c r="AW188" s="242"/>
      <c r="AX188" s="242"/>
      <c r="AY188" s="242"/>
      <c r="AZ188" s="242"/>
      <c r="BA188" s="242"/>
      <c r="BB188" s="242"/>
      <c r="BC188" s="242"/>
      <c r="BD188" s="340"/>
      <c r="BE188" s="340"/>
      <c r="BF188" s="340"/>
      <c r="BG188" s="340"/>
    </row>
    <row r="189" spans="2:59" ht="6" customHeight="1">
      <c r="B189" s="492"/>
      <c r="C189" s="492"/>
      <c r="D189" s="492"/>
      <c r="E189" s="492"/>
      <c r="F189" s="286"/>
      <c r="G189" s="287"/>
      <c r="H189" s="292"/>
      <c r="I189" s="292"/>
      <c r="J189" s="292"/>
      <c r="K189" s="292"/>
      <c r="L189" s="292"/>
      <c r="M189" s="292"/>
      <c r="N189" s="292"/>
      <c r="O189" s="292"/>
      <c r="P189" s="292">
        <f>P89</f>
        <v>0</v>
      </c>
      <c r="Q189" s="292"/>
      <c r="R189" s="292">
        <f>R89</f>
        <v>0</v>
      </c>
      <c r="S189" s="292"/>
      <c r="T189" s="277">
        <f>T89</f>
        <v>0</v>
      </c>
      <c r="U189" s="278"/>
      <c r="V189" s="278"/>
      <c r="W189" s="278"/>
      <c r="X189" s="278"/>
      <c r="Y189" s="278"/>
      <c r="Z189" s="278"/>
      <c r="AA189" s="278"/>
      <c r="AB189" s="278"/>
      <c r="AC189" s="278"/>
      <c r="AD189" s="278"/>
      <c r="AE189" s="278"/>
      <c r="AF189" s="278"/>
      <c r="AG189" s="279"/>
      <c r="AH189" s="326">
        <f>AH89</f>
        <v>0</v>
      </c>
      <c r="AI189" s="326"/>
      <c r="AJ189" s="242">
        <f>AJ89</f>
        <v>0</v>
      </c>
      <c r="AK189" s="242"/>
      <c r="AL189" s="242"/>
      <c r="AM189" s="242"/>
      <c r="AN189" s="242"/>
      <c r="AO189" s="242"/>
      <c r="AP189" s="335">
        <f>AP89</f>
        <v>0</v>
      </c>
      <c r="AQ189" s="335"/>
      <c r="AR189" s="335"/>
      <c r="AS189" s="335"/>
      <c r="AT189" s="335"/>
      <c r="AU189" s="335"/>
      <c r="AV189" s="242">
        <f>AV89</f>
        <v>0</v>
      </c>
      <c r="AW189" s="242"/>
      <c r="AX189" s="242"/>
      <c r="AY189" s="242"/>
      <c r="AZ189" s="242"/>
      <c r="BA189" s="242"/>
      <c r="BB189" s="242"/>
      <c r="BC189" s="242"/>
      <c r="BD189" s="340">
        <f>BD89</f>
        <v>0</v>
      </c>
      <c r="BE189" s="340"/>
      <c r="BF189" s="340"/>
      <c r="BG189" s="340"/>
    </row>
    <row r="190" spans="2:59" ht="6" customHeight="1">
      <c r="B190" s="492"/>
      <c r="C190" s="492"/>
      <c r="D190" s="492"/>
      <c r="E190" s="492"/>
      <c r="F190" s="288"/>
      <c r="G190" s="289"/>
      <c r="H190" s="292"/>
      <c r="I190" s="292"/>
      <c r="J190" s="292"/>
      <c r="K190" s="292"/>
      <c r="L190" s="292"/>
      <c r="M190" s="292"/>
      <c r="N190" s="292"/>
      <c r="O190" s="292"/>
      <c r="P190" s="292"/>
      <c r="Q190" s="292"/>
      <c r="R190" s="292"/>
      <c r="S190" s="292"/>
      <c r="T190" s="280"/>
      <c r="U190" s="281"/>
      <c r="V190" s="281"/>
      <c r="W190" s="281"/>
      <c r="X190" s="281"/>
      <c r="Y190" s="281"/>
      <c r="Z190" s="281"/>
      <c r="AA190" s="281"/>
      <c r="AB190" s="281"/>
      <c r="AC190" s="281"/>
      <c r="AD190" s="281"/>
      <c r="AE190" s="281"/>
      <c r="AF190" s="281"/>
      <c r="AG190" s="282"/>
      <c r="AH190" s="326"/>
      <c r="AI190" s="326"/>
      <c r="AJ190" s="242"/>
      <c r="AK190" s="242"/>
      <c r="AL190" s="242"/>
      <c r="AM190" s="242"/>
      <c r="AN190" s="242"/>
      <c r="AO190" s="242"/>
      <c r="AP190" s="335"/>
      <c r="AQ190" s="335"/>
      <c r="AR190" s="335"/>
      <c r="AS190" s="335"/>
      <c r="AT190" s="335"/>
      <c r="AU190" s="335"/>
      <c r="AV190" s="242"/>
      <c r="AW190" s="242"/>
      <c r="AX190" s="242"/>
      <c r="AY190" s="242"/>
      <c r="AZ190" s="242"/>
      <c r="BA190" s="242"/>
      <c r="BB190" s="242"/>
      <c r="BC190" s="242"/>
      <c r="BD190" s="340"/>
      <c r="BE190" s="340"/>
      <c r="BF190" s="340"/>
      <c r="BG190" s="340"/>
    </row>
    <row r="191" spans="2:59" ht="12" customHeight="1">
      <c r="B191" s="492"/>
      <c r="C191" s="492"/>
      <c r="D191" s="492"/>
      <c r="E191" s="492"/>
      <c r="F191" s="290"/>
      <c r="G191" s="291"/>
      <c r="H191" s="292"/>
      <c r="I191" s="292"/>
      <c r="J191" s="292"/>
      <c r="K191" s="292"/>
      <c r="L191" s="292"/>
      <c r="M191" s="292"/>
      <c r="N191" s="292"/>
      <c r="O191" s="292"/>
      <c r="P191" s="292"/>
      <c r="Q191" s="292"/>
      <c r="R191" s="292"/>
      <c r="S191" s="292"/>
      <c r="T191" s="283"/>
      <c r="U191" s="284"/>
      <c r="V191" s="284"/>
      <c r="W191" s="284"/>
      <c r="X191" s="284"/>
      <c r="Y191" s="284"/>
      <c r="Z191" s="284"/>
      <c r="AA191" s="284"/>
      <c r="AB191" s="284"/>
      <c r="AC191" s="284"/>
      <c r="AD191" s="284"/>
      <c r="AE191" s="284"/>
      <c r="AF191" s="284"/>
      <c r="AG191" s="285"/>
      <c r="AH191" s="326"/>
      <c r="AI191" s="326"/>
      <c r="AJ191" s="242"/>
      <c r="AK191" s="242"/>
      <c r="AL191" s="242"/>
      <c r="AM191" s="242"/>
      <c r="AN191" s="242"/>
      <c r="AO191" s="242"/>
      <c r="AP191" s="335"/>
      <c r="AQ191" s="335"/>
      <c r="AR191" s="335"/>
      <c r="AS191" s="335"/>
      <c r="AT191" s="335"/>
      <c r="AU191" s="335"/>
      <c r="AV191" s="242"/>
      <c r="AW191" s="242"/>
      <c r="AX191" s="242"/>
      <c r="AY191" s="242"/>
      <c r="AZ191" s="242"/>
      <c r="BA191" s="242"/>
      <c r="BB191" s="242"/>
      <c r="BC191" s="242"/>
      <c r="BD191" s="340"/>
      <c r="BE191" s="340"/>
      <c r="BF191" s="340"/>
      <c r="BG191" s="340"/>
    </row>
    <row r="192" spans="2:59" ht="6" customHeight="1">
      <c r="B192" s="515" t="s">
        <v>151</v>
      </c>
      <c r="C192" s="516"/>
      <c r="D192" s="516"/>
      <c r="E192" s="516"/>
      <c r="F192" s="516"/>
      <c r="G192" s="516"/>
      <c r="H192" s="516"/>
      <c r="I192" s="516"/>
      <c r="J192" s="516"/>
      <c r="K192" s="516"/>
      <c r="L192" s="516"/>
      <c r="M192" s="516"/>
      <c r="N192" s="516"/>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516"/>
      <c r="AN192" s="516"/>
      <c r="AO192" s="516"/>
      <c r="AP192" s="516"/>
      <c r="AQ192" s="516"/>
      <c r="AR192" s="516"/>
      <c r="AS192" s="516"/>
      <c r="AT192" s="516"/>
      <c r="AU192" s="517"/>
      <c r="AV192" s="242">
        <f>AV92</f>
        <v>0</v>
      </c>
      <c r="AW192" s="242"/>
      <c r="AX192" s="242"/>
      <c r="AY192" s="242"/>
      <c r="AZ192" s="242"/>
      <c r="BA192" s="242"/>
      <c r="BB192" s="242"/>
      <c r="BC192" s="242"/>
    </row>
    <row r="193" spans="2:59" ht="6" customHeight="1">
      <c r="B193" s="518"/>
      <c r="C193" s="519"/>
      <c r="D193" s="519"/>
      <c r="E193" s="519"/>
      <c r="F193" s="519"/>
      <c r="G193" s="519"/>
      <c r="H193" s="519"/>
      <c r="I193" s="519"/>
      <c r="J193" s="519"/>
      <c r="K193" s="519"/>
      <c r="L193" s="519"/>
      <c r="M193" s="519"/>
      <c r="N193" s="519"/>
      <c r="O193" s="519"/>
      <c r="P193" s="519"/>
      <c r="Q193" s="519"/>
      <c r="R193" s="519"/>
      <c r="S193" s="519"/>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519"/>
      <c r="AQ193" s="519"/>
      <c r="AR193" s="519"/>
      <c r="AS193" s="519"/>
      <c r="AT193" s="519"/>
      <c r="AU193" s="520"/>
      <c r="AV193" s="242"/>
      <c r="AW193" s="242"/>
      <c r="AX193" s="242"/>
      <c r="AY193" s="242"/>
      <c r="AZ193" s="242"/>
      <c r="BA193" s="242"/>
      <c r="BB193" s="242"/>
      <c r="BC193" s="242"/>
      <c r="BD193" s="34"/>
      <c r="BE193" s="34"/>
      <c r="BF193" s="34"/>
      <c r="BG193" s="34"/>
    </row>
    <row r="194" spans="2:59" ht="12" customHeight="1">
      <c r="B194" s="521"/>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c r="Z194" s="522"/>
      <c r="AA194" s="522"/>
      <c r="AB194" s="522"/>
      <c r="AC194" s="522"/>
      <c r="AD194" s="522"/>
      <c r="AE194" s="522"/>
      <c r="AF194" s="522"/>
      <c r="AG194" s="522"/>
      <c r="AH194" s="522"/>
      <c r="AI194" s="522"/>
      <c r="AJ194" s="522"/>
      <c r="AK194" s="522"/>
      <c r="AL194" s="522"/>
      <c r="AM194" s="522"/>
      <c r="AN194" s="522"/>
      <c r="AO194" s="522"/>
      <c r="AP194" s="522"/>
      <c r="AQ194" s="522"/>
      <c r="AR194" s="522"/>
      <c r="AS194" s="522"/>
      <c r="AT194" s="522"/>
      <c r="AU194" s="523"/>
      <c r="AV194" s="242"/>
      <c r="AW194" s="242"/>
      <c r="AX194" s="242"/>
      <c r="AY194" s="242"/>
      <c r="AZ194" s="242"/>
      <c r="BA194" s="242"/>
      <c r="BB194" s="242"/>
      <c r="BC194" s="242"/>
      <c r="BD194" s="34"/>
      <c r="BE194" s="34"/>
      <c r="BF194" s="34"/>
      <c r="BG194" s="34"/>
    </row>
    <row r="195" spans="2:59" ht="6" customHeight="1">
      <c r="AX195" s="34"/>
      <c r="AY195" s="34"/>
      <c r="AZ195" s="34"/>
      <c r="BA195" s="34"/>
      <c r="BB195" s="34"/>
      <c r="BC195" s="34"/>
      <c r="BD195" s="34"/>
      <c r="BE195" s="34"/>
      <c r="BF195" s="34"/>
      <c r="BG195" s="34"/>
    </row>
    <row r="196" spans="2:59" ht="7.5" customHeight="1"/>
    <row r="197" spans="2:59" ht="8.25" customHeight="1">
      <c r="B197" s="467" t="s">
        <v>121</v>
      </c>
      <c r="C197" s="467"/>
      <c r="D197" s="467"/>
      <c r="E197" s="467"/>
      <c r="F197" s="467"/>
      <c r="G197" s="467"/>
      <c r="H197" s="467"/>
      <c r="I197" s="467"/>
      <c r="J197" s="467"/>
      <c r="K197" s="467"/>
      <c r="L197" s="467"/>
      <c r="M197" s="467"/>
      <c r="N197" s="467"/>
      <c r="O197" s="467"/>
      <c r="P197" s="467"/>
      <c r="Q197" s="467"/>
      <c r="R197" s="467"/>
      <c r="S197" s="467"/>
      <c r="T197" s="467"/>
      <c r="U197" s="467"/>
      <c r="V197" s="467"/>
      <c r="W197" s="467"/>
      <c r="X197" s="467"/>
      <c r="Y197" s="467"/>
      <c r="Z197" s="467"/>
      <c r="AA197" s="467"/>
      <c r="AB197" s="467"/>
      <c r="AC197" s="467"/>
      <c r="AD197" s="467"/>
      <c r="AE197" s="467"/>
      <c r="AF197" s="467"/>
      <c r="AG197" s="467"/>
      <c r="AH197" s="467"/>
      <c r="AI197" s="467"/>
      <c r="AJ197" s="467"/>
      <c r="AK197" s="467"/>
      <c r="AL197" s="467"/>
      <c r="AM197" s="467"/>
      <c r="AN197" s="467"/>
      <c r="AO197" s="467"/>
      <c r="AP197" s="467"/>
      <c r="AQ197" s="467"/>
      <c r="AR197" s="467"/>
      <c r="AS197" s="467"/>
      <c r="AT197" s="467"/>
      <c r="AU197" s="467"/>
      <c r="AV197" s="467"/>
      <c r="AW197" s="467"/>
      <c r="AX197" s="467"/>
      <c r="AY197" s="467"/>
      <c r="AZ197" s="467"/>
      <c r="BA197" s="467"/>
      <c r="BB197" s="467"/>
      <c r="BC197" s="467"/>
      <c r="BD197" s="467"/>
      <c r="BE197" s="467"/>
      <c r="BF197" s="467"/>
      <c r="BG197" s="467"/>
    </row>
    <row r="198" spans="2:59" ht="8.25" customHeight="1">
      <c r="B198" s="467"/>
      <c r="C198" s="467"/>
      <c r="D198" s="467"/>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7"/>
      <c r="AL198" s="467"/>
      <c r="AM198" s="467"/>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row>
    <row r="200" spans="2:59" ht="15" customHeight="1">
      <c r="AD200" s="32" t="s">
        <v>18</v>
      </c>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c r="E201" s="491" t="s">
        <v>137</v>
      </c>
      <c r="F201" s="491"/>
      <c r="G201" s="491"/>
      <c r="H201" s="491"/>
      <c r="I201" s="491"/>
      <c r="J201" s="491"/>
      <c r="K201" s="491"/>
      <c r="L201" s="491"/>
      <c r="M201" s="491"/>
      <c r="N201" s="491"/>
      <c r="O201" s="491"/>
      <c r="P201" s="491"/>
      <c r="Q201" s="491"/>
      <c r="R201" s="491"/>
      <c r="S201" s="491"/>
      <c r="T201" s="491"/>
      <c r="U201" s="491"/>
      <c r="V201" s="491"/>
      <c r="W201" s="491"/>
      <c r="X201" s="491"/>
      <c r="Y201" s="491"/>
      <c r="Z201" s="491"/>
      <c r="AE201" s="542">
        <f>'請求書（一般・物品Ⅰ）'!$AF$15</f>
        <v>0</v>
      </c>
      <c r="AF201" s="543"/>
      <c r="AG201" s="543"/>
      <c r="AH201" s="543"/>
      <c r="AI201" s="543"/>
      <c r="AJ201" s="543"/>
      <c r="AK201" s="543"/>
      <c r="AL201" s="543"/>
      <c r="AM201" s="543"/>
      <c r="AN201" s="543"/>
      <c r="AO201" s="543"/>
      <c r="AP201" s="543"/>
      <c r="AQ201" s="543"/>
      <c r="AR201" s="543"/>
      <c r="AS201" s="543"/>
      <c r="AT201" s="543"/>
      <c r="AU201" s="543"/>
      <c r="AV201" s="543"/>
      <c r="AW201" s="543"/>
      <c r="AX201" s="543"/>
      <c r="AY201" s="543"/>
      <c r="AZ201" s="543"/>
      <c r="BA201" s="543"/>
      <c r="BB201" s="543"/>
      <c r="BC201" s="543"/>
      <c r="BD201" s="543"/>
      <c r="BE201" s="543"/>
      <c r="BF201" s="544"/>
    </row>
    <row r="202" spans="2:59" ht="7.5" customHeight="1">
      <c r="E202" s="491"/>
      <c r="F202" s="491"/>
      <c r="G202" s="491"/>
      <c r="H202" s="491"/>
      <c r="I202" s="491"/>
      <c r="J202" s="491"/>
      <c r="K202" s="491"/>
      <c r="L202" s="491"/>
      <c r="M202" s="491"/>
      <c r="N202" s="491"/>
      <c r="O202" s="491"/>
      <c r="P202" s="491"/>
      <c r="Q202" s="491"/>
      <c r="R202" s="491"/>
      <c r="S202" s="491"/>
      <c r="T202" s="491"/>
      <c r="U202" s="491"/>
      <c r="V202" s="491"/>
      <c r="W202" s="491"/>
      <c r="X202" s="491"/>
      <c r="Y202" s="491"/>
      <c r="Z202" s="491"/>
      <c r="AE202" s="545"/>
      <c r="AF202" s="232"/>
      <c r="AG202" s="232"/>
      <c r="AH202" s="232"/>
      <c r="AI202" s="232"/>
      <c r="AJ202" s="232"/>
      <c r="AK202" s="232"/>
      <c r="AL202" s="232"/>
      <c r="AM202" s="232"/>
      <c r="AN202" s="232"/>
      <c r="AO202" s="232"/>
      <c r="AP202" s="232"/>
      <c r="AQ202" s="232"/>
      <c r="AR202" s="232"/>
      <c r="AS202" s="232"/>
      <c r="AT202" s="232"/>
      <c r="AU202" s="232"/>
      <c r="AV202" s="232"/>
      <c r="AW202" s="232"/>
      <c r="AX202" s="232"/>
      <c r="AY202" s="232"/>
      <c r="AZ202" s="232"/>
      <c r="BA202" s="232"/>
      <c r="BB202" s="232"/>
      <c r="BC202" s="232"/>
      <c r="BD202" s="232"/>
      <c r="BE202" s="232"/>
      <c r="BF202" s="546"/>
    </row>
    <row r="203" spans="2:59" ht="7.5" customHeight="1">
      <c r="E203" s="491"/>
      <c r="F203" s="491"/>
      <c r="G203" s="491"/>
      <c r="H203" s="491"/>
      <c r="I203" s="491"/>
      <c r="J203" s="491"/>
      <c r="K203" s="491"/>
      <c r="L203" s="491"/>
      <c r="M203" s="491"/>
      <c r="N203" s="491"/>
      <c r="O203" s="491"/>
      <c r="P203" s="491"/>
      <c r="Q203" s="491"/>
      <c r="R203" s="491"/>
      <c r="S203" s="491"/>
      <c r="T203" s="491"/>
      <c r="U203" s="491"/>
      <c r="V203" s="491"/>
      <c r="W203" s="491"/>
      <c r="X203" s="491"/>
      <c r="Y203" s="491"/>
      <c r="Z203" s="491"/>
      <c r="AE203" s="545"/>
      <c r="AF203" s="232"/>
      <c r="AG203" s="232"/>
      <c r="AH203" s="232"/>
      <c r="AI203" s="232"/>
      <c r="AJ203" s="232"/>
      <c r="AK203" s="232"/>
      <c r="AL203" s="232"/>
      <c r="AM203" s="232"/>
      <c r="AN203" s="232"/>
      <c r="AO203" s="232"/>
      <c r="AP203" s="232"/>
      <c r="AQ203" s="232"/>
      <c r="AR203" s="232"/>
      <c r="AS203" s="232"/>
      <c r="AT203" s="232"/>
      <c r="AU203" s="232"/>
      <c r="AV203" s="232"/>
      <c r="AW203" s="232"/>
      <c r="AX203" s="232"/>
      <c r="AY203" s="232"/>
      <c r="AZ203" s="232"/>
      <c r="BA203" s="232"/>
      <c r="BB203" s="232"/>
      <c r="BC203" s="232"/>
      <c r="BD203" s="232"/>
      <c r="BE203" s="232"/>
      <c r="BF203" s="546"/>
    </row>
    <row r="204" spans="2:59" ht="5.25" customHeight="1">
      <c r="AE204" s="547"/>
      <c r="AF204" s="548"/>
      <c r="AG204" s="548"/>
      <c r="AH204" s="548"/>
      <c r="AI204" s="548"/>
      <c r="AJ204" s="548"/>
      <c r="AK204" s="548"/>
      <c r="AL204" s="548"/>
      <c r="AM204" s="548"/>
      <c r="AN204" s="548"/>
      <c r="AO204" s="548"/>
      <c r="AP204" s="548"/>
      <c r="AQ204" s="548"/>
      <c r="AR204" s="548"/>
      <c r="AS204" s="548"/>
      <c r="AT204" s="548"/>
      <c r="AU204" s="548"/>
      <c r="AV204" s="548"/>
      <c r="AW204" s="548"/>
      <c r="AX204" s="548"/>
      <c r="AY204" s="548"/>
      <c r="AZ204" s="548"/>
      <c r="BA204" s="548"/>
      <c r="BB204" s="548"/>
      <c r="BC204" s="548"/>
      <c r="BD204" s="548"/>
      <c r="BE204" s="548"/>
      <c r="BF204" s="549"/>
    </row>
    <row r="205" spans="2:59" ht="7.5" customHeight="1"/>
    <row r="206" spans="2:59" ht="7.5" customHeight="1"/>
    <row r="207" spans="2:59" ht="6" customHeight="1"/>
    <row r="208" spans="2:59" ht="12" customHeight="1">
      <c r="B208" s="293" t="s">
        <v>110</v>
      </c>
      <c r="C208" s="294"/>
      <c r="D208" s="294"/>
      <c r="E208" s="294"/>
      <c r="F208" s="294"/>
      <c r="G208" s="294"/>
      <c r="H208" s="294"/>
      <c r="I208" s="294"/>
      <c r="J208" s="294"/>
      <c r="K208" s="294"/>
      <c r="L208" s="295"/>
      <c r="M208" s="536" t="str">
        <f>M9</f>
        <v>2030000</v>
      </c>
      <c r="N208" s="537"/>
      <c r="O208" s="537"/>
      <c r="P208" s="537"/>
      <c r="Q208" s="537"/>
      <c r="R208" s="537"/>
      <c r="S208" s="537"/>
      <c r="T208" s="537"/>
      <c r="U208" s="537"/>
      <c r="V208" s="537"/>
      <c r="W208" s="537"/>
      <c r="X208" s="537"/>
      <c r="Y208" s="537"/>
      <c r="Z208" s="537"/>
      <c r="AA208" s="537"/>
      <c r="AB208" s="538"/>
      <c r="AD208" s="271" t="s">
        <v>122</v>
      </c>
      <c r="AE208" s="272"/>
      <c r="AF208" s="272"/>
      <c r="AG208" s="272"/>
      <c r="AH208" s="272"/>
      <c r="AI208" s="272"/>
      <c r="AJ208" s="272"/>
      <c r="AK208" s="273"/>
      <c r="AL208" s="461" t="str">
        <f>$AL$9</f>
        <v>000</v>
      </c>
      <c r="AM208" s="462"/>
      <c r="AN208" s="462"/>
      <c r="AO208" s="462"/>
      <c r="AP208" s="462"/>
      <c r="AQ208" s="462"/>
      <c r="AR208" s="462"/>
      <c r="AS208" s="462"/>
      <c r="AT208" s="462"/>
      <c r="AU208" s="462"/>
      <c r="AV208" s="462"/>
      <c r="AW208" s="462"/>
      <c r="AX208" s="462"/>
      <c r="AY208" s="462"/>
      <c r="AZ208" s="462"/>
      <c r="BA208" s="462"/>
      <c r="BB208" s="462"/>
      <c r="BC208" s="463"/>
      <c r="BD208" s="19"/>
      <c r="BE208" s="19"/>
      <c r="BF208" s="19"/>
      <c r="BG208" s="19"/>
    </row>
    <row r="209" spans="2:59" ht="12" customHeight="1">
      <c r="B209" s="296"/>
      <c r="C209" s="297"/>
      <c r="D209" s="297"/>
      <c r="E209" s="297"/>
      <c r="F209" s="297"/>
      <c r="G209" s="297"/>
      <c r="H209" s="297"/>
      <c r="I209" s="297"/>
      <c r="J209" s="297"/>
      <c r="K209" s="297"/>
      <c r="L209" s="298"/>
      <c r="M209" s="539"/>
      <c r="N209" s="540"/>
      <c r="O209" s="540"/>
      <c r="P209" s="540"/>
      <c r="Q209" s="540"/>
      <c r="R209" s="540"/>
      <c r="S209" s="540"/>
      <c r="T209" s="540"/>
      <c r="U209" s="540"/>
      <c r="V209" s="540"/>
      <c r="W209" s="540"/>
      <c r="X209" s="540"/>
      <c r="Y209" s="540"/>
      <c r="Z209" s="540"/>
      <c r="AA209" s="540"/>
      <c r="AB209" s="541"/>
      <c r="AD209" s="274"/>
      <c r="AE209" s="275"/>
      <c r="AF209" s="275"/>
      <c r="AG209" s="275"/>
      <c r="AH209" s="275"/>
      <c r="AI209" s="275"/>
      <c r="AJ209" s="275"/>
      <c r="AK209" s="276"/>
      <c r="AL209" s="464"/>
      <c r="AM209" s="465"/>
      <c r="AN209" s="465"/>
      <c r="AO209" s="465"/>
      <c r="AP209" s="465"/>
      <c r="AQ209" s="465"/>
      <c r="AR209" s="465"/>
      <c r="AS209" s="465"/>
      <c r="AT209" s="465"/>
      <c r="AU209" s="465"/>
      <c r="AV209" s="465"/>
      <c r="AW209" s="465"/>
      <c r="AX209" s="465"/>
      <c r="AY209" s="465"/>
      <c r="AZ209" s="465"/>
      <c r="BA209" s="465"/>
      <c r="BB209" s="465"/>
      <c r="BC209" s="466"/>
      <c r="BD209" s="19"/>
      <c r="BE209" s="19"/>
      <c r="BF209" s="19"/>
      <c r="BG209" s="19"/>
    </row>
    <row r="210" spans="2:59" ht="6" customHeight="1"/>
    <row r="211" spans="2:59" ht="9" customHeight="1">
      <c r="B211" s="328" t="s">
        <v>144</v>
      </c>
      <c r="C211" s="329"/>
      <c r="D211" s="329"/>
      <c r="E211" s="329"/>
      <c r="F211" s="329"/>
      <c r="G211" s="330"/>
      <c r="H211" s="271" t="s">
        <v>145</v>
      </c>
      <c r="I211" s="272"/>
      <c r="J211" s="272"/>
      <c r="K211" s="272"/>
      <c r="L211" s="272"/>
      <c r="M211" s="272"/>
      <c r="N211" s="272"/>
      <c r="O211" s="273"/>
      <c r="P211" s="216" t="s">
        <v>146</v>
      </c>
      <c r="Q211" s="216"/>
      <c r="R211" s="216"/>
      <c r="S211" s="216"/>
      <c r="T211" s="271" t="s">
        <v>147</v>
      </c>
      <c r="U211" s="272"/>
      <c r="V211" s="272"/>
      <c r="W211" s="272"/>
      <c r="X211" s="272"/>
      <c r="Y211" s="272"/>
      <c r="Z211" s="272"/>
      <c r="AA211" s="272"/>
      <c r="AB211" s="272"/>
      <c r="AC211" s="272"/>
      <c r="AD211" s="272"/>
      <c r="AE211" s="272"/>
      <c r="AF211" s="272"/>
      <c r="AG211" s="273"/>
      <c r="AH211" s="312" t="s">
        <v>6</v>
      </c>
      <c r="AI211" s="312"/>
      <c r="AJ211" s="312" t="s">
        <v>7</v>
      </c>
      <c r="AK211" s="312"/>
      <c r="AL211" s="312"/>
      <c r="AM211" s="312"/>
      <c r="AN211" s="312"/>
      <c r="AO211" s="312"/>
      <c r="AP211" s="243" t="s">
        <v>8</v>
      </c>
      <c r="AQ211" s="243"/>
      <c r="AR211" s="243"/>
      <c r="AS211" s="243"/>
      <c r="AT211" s="243"/>
      <c r="AU211" s="243"/>
      <c r="AV211" s="245" t="s">
        <v>9</v>
      </c>
      <c r="AW211" s="245"/>
      <c r="AX211" s="245"/>
      <c r="AY211" s="245"/>
      <c r="AZ211" s="245"/>
      <c r="BA211" s="245"/>
      <c r="BB211" s="245"/>
      <c r="BC211" s="245"/>
      <c r="BD211" s="216" t="s">
        <v>148</v>
      </c>
      <c r="BE211" s="216"/>
      <c r="BF211" s="216"/>
      <c r="BG211" s="216"/>
    </row>
    <row r="212" spans="2:59" ht="9" customHeight="1">
      <c r="B212" s="331"/>
      <c r="C212" s="332"/>
      <c r="D212" s="332"/>
      <c r="E212" s="332"/>
      <c r="F212" s="332"/>
      <c r="G212" s="333"/>
      <c r="H212" s="274"/>
      <c r="I212" s="275"/>
      <c r="J212" s="275"/>
      <c r="K212" s="275"/>
      <c r="L212" s="275"/>
      <c r="M212" s="275"/>
      <c r="N212" s="275"/>
      <c r="O212" s="276"/>
      <c r="P212" s="216"/>
      <c r="Q212" s="216"/>
      <c r="R212" s="216"/>
      <c r="S212" s="216"/>
      <c r="T212" s="274"/>
      <c r="U212" s="275"/>
      <c r="V212" s="275"/>
      <c r="W212" s="275"/>
      <c r="X212" s="275"/>
      <c r="Y212" s="275"/>
      <c r="Z212" s="275"/>
      <c r="AA212" s="275"/>
      <c r="AB212" s="275"/>
      <c r="AC212" s="275"/>
      <c r="AD212" s="275"/>
      <c r="AE212" s="275"/>
      <c r="AF212" s="275"/>
      <c r="AG212" s="276"/>
      <c r="AH212" s="312"/>
      <c r="AI212" s="312"/>
      <c r="AJ212" s="312"/>
      <c r="AK212" s="312"/>
      <c r="AL212" s="312"/>
      <c r="AM212" s="312"/>
      <c r="AN212" s="312"/>
      <c r="AO212" s="312"/>
      <c r="AP212" s="243"/>
      <c r="AQ212" s="243"/>
      <c r="AR212" s="243"/>
      <c r="AS212" s="243"/>
      <c r="AT212" s="243"/>
      <c r="AU212" s="243"/>
      <c r="AV212" s="245"/>
      <c r="AW212" s="245"/>
      <c r="AX212" s="245"/>
      <c r="AY212" s="245"/>
      <c r="AZ212" s="245"/>
      <c r="BA212" s="245"/>
      <c r="BB212" s="245"/>
      <c r="BC212" s="245"/>
      <c r="BD212" s="216"/>
      <c r="BE212" s="216"/>
      <c r="BF212" s="216"/>
      <c r="BG212" s="216"/>
    </row>
    <row r="213" spans="2:59" ht="6" customHeight="1">
      <c r="B213" s="334"/>
      <c r="C213" s="334"/>
      <c r="D213" s="334"/>
      <c r="E213" s="334"/>
      <c r="F213" s="286"/>
      <c r="G213" s="287"/>
      <c r="H213" s="292"/>
      <c r="I213" s="292"/>
      <c r="J213" s="292"/>
      <c r="K213" s="292"/>
      <c r="L213" s="292"/>
      <c r="M213" s="292"/>
      <c r="N213" s="292"/>
      <c r="O213" s="292"/>
      <c r="P213" s="292">
        <f>P14</f>
        <v>0</v>
      </c>
      <c r="Q213" s="292"/>
      <c r="R213" s="292">
        <f>R14</f>
        <v>0</v>
      </c>
      <c r="S213" s="292"/>
      <c r="T213" s="277">
        <f>T14</f>
        <v>0</v>
      </c>
      <c r="U213" s="278"/>
      <c r="V213" s="278"/>
      <c r="W213" s="278"/>
      <c r="X213" s="278"/>
      <c r="Y213" s="278"/>
      <c r="Z213" s="278"/>
      <c r="AA213" s="278"/>
      <c r="AB213" s="278"/>
      <c r="AC213" s="278"/>
      <c r="AD213" s="278"/>
      <c r="AE213" s="278"/>
      <c r="AF213" s="278"/>
      <c r="AG213" s="279"/>
      <c r="AH213" s="326">
        <f>AH14</f>
        <v>0</v>
      </c>
      <c r="AI213" s="326"/>
      <c r="AJ213" s="242"/>
      <c r="AK213" s="242"/>
      <c r="AL213" s="242"/>
      <c r="AM213" s="242"/>
      <c r="AN213" s="242"/>
      <c r="AO213" s="242"/>
      <c r="AP213" s="335">
        <f>AP14</f>
        <v>0</v>
      </c>
      <c r="AQ213" s="335"/>
      <c r="AR213" s="335"/>
      <c r="AS213" s="335"/>
      <c r="AT213" s="335"/>
      <c r="AU213" s="335"/>
      <c r="AV213" s="242">
        <f>AV14</f>
        <v>0</v>
      </c>
      <c r="AW213" s="242"/>
      <c r="AX213" s="242"/>
      <c r="AY213" s="242"/>
      <c r="AZ213" s="242"/>
      <c r="BA213" s="242"/>
      <c r="BB213" s="242"/>
      <c r="BC213" s="242"/>
      <c r="BD213" s="360">
        <f>BD14</f>
        <v>0</v>
      </c>
      <c r="BE213" s="361"/>
      <c r="BF213" s="361"/>
      <c r="BG213" s="362"/>
    </row>
    <row r="214" spans="2:59" ht="6" customHeight="1">
      <c r="B214" s="334"/>
      <c r="C214" s="334"/>
      <c r="D214" s="334"/>
      <c r="E214" s="334"/>
      <c r="F214" s="288"/>
      <c r="G214" s="289"/>
      <c r="H214" s="292"/>
      <c r="I214" s="292"/>
      <c r="J214" s="292"/>
      <c r="K214" s="292"/>
      <c r="L214" s="292"/>
      <c r="M214" s="292"/>
      <c r="N214" s="292"/>
      <c r="O214" s="292"/>
      <c r="P214" s="292"/>
      <c r="Q214" s="292"/>
      <c r="R214" s="292"/>
      <c r="S214" s="292"/>
      <c r="T214" s="280"/>
      <c r="U214" s="281"/>
      <c r="V214" s="281"/>
      <c r="W214" s="281"/>
      <c r="X214" s="281"/>
      <c r="Y214" s="281"/>
      <c r="Z214" s="281"/>
      <c r="AA214" s="281"/>
      <c r="AB214" s="281"/>
      <c r="AC214" s="281"/>
      <c r="AD214" s="281"/>
      <c r="AE214" s="281"/>
      <c r="AF214" s="281"/>
      <c r="AG214" s="282"/>
      <c r="AH214" s="326"/>
      <c r="AI214" s="326"/>
      <c r="AJ214" s="242"/>
      <c r="AK214" s="242"/>
      <c r="AL214" s="242"/>
      <c r="AM214" s="242"/>
      <c r="AN214" s="242"/>
      <c r="AO214" s="242"/>
      <c r="AP214" s="335"/>
      <c r="AQ214" s="335"/>
      <c r="AR214" s="335"/>
      <c r="AS214" s="335"/>
      <c r="AT214" s="335"/>
      <c r="AU214" s="335"/>
      <c r="AV214" s="242"/>
      <c r="AW214" s="242"/>
      <c r="AX214" s="242"/>
      <c r="AY214" s="242"/>
      <c r="AZ214" s="242"/>
      <c r="BA214" s="242"/>
      <c r="BB214" s="242"/>
      <c r="BC214" s="242"/>
      <c r="BD214" s="363"/>
      <c r="BE214" s="364"/>
      <c r="BF214" s="364"/>
      <c r="BG214" s="365"/>
    </row>
    <row r="215" spans="2:59" ht="12" customHeight="1">
      <c r="B215" s="334"/>
      <c r="C215" s="334"/>
      <c r="D215" s="334"/>
      <c r="E215" s="334"/>
      <c r="F215" s="290"/>
      <c r="G215" s="291"/>
      <c r="H215" s="292"/>
      <c r="I215" s="292"/>
      <c r="J215" s="292"/>
      <c r="K215" s="292"/>
      <c r="L215" s="292"/>
      <c r="M215" s="292"/>
      <c r="N215" s="292"/>
      <c r="O215" s="292"/>
      <c r="P215" s="292"/>
      <c r="Q215" s="292"/>
      <c r="R215" s="292"/>
      <c r="S215" s="292"/>
      <c r="T215" s="283"/>
      <c r="U215" s="284"/>
      <c r="V215" s="284"/>
      <c r="W215" s="284"/>
      <c r="X215" s="284"/>
      <c r="Y215" s="284"/>
      <c r="Z215" s="284"/>
      <c r="AA215" s="284"/>
      <c r="AB215" s="284"/>
      <c r="AC215" s="284"/>
      <c r="AD215" s="284"/>
      <c r="AE215" s="284"/>
      <c r="AF215" s="284"/>
      <c r="AG215" s="285"/>
      <c r="AH215" s="326"/>
      <c r="AI215" s="326"/>
      <c r="AJ215" s="242"/>
      <c r="AK215" s="242"/>
      <c r="AL215" s="242"/>
      <c r="AM215" s="242"/>
      <c r="AN215" s="242"/>
      <c r="AO215" s="242"/>
      <c r="AP215" s="335"/>
      <c r="AQ215" s="335"/>
      <c r="AR215" s="335"/>
      <c r="AS215" s="335"/>
      <c r="AT215" s="335"/>
      <c r="AU215" s="335"/>
      <c r="AV215" s="242"/>
      <c r="AW215" s="242"/>
      <c r="AX215" s="242"/>
      <c r="AY215" s="242"/>
      <c r="AZ215" s="242"/>
      <c r="BA215" s="242"/>
      <c r="BB215" s="242"/>
      <c r="BC215" s="242"/>
      <c r="BD215" s="366"/>
      <c r="BE215" s="367"/>
      <c r="BF215" s="367"/>
      <c r="BG215" s="368"/>
    </row>
    <row r="216" spans="2:59" ht="6" customHeight="1">
      <c r="B216" s="334"/>
      <c r="C216" s="334"/>
      <c r="D216" s="334"/>
      <c r="E216" s="334"/>
      <c r="F216" s="286"/>
      <c r="G216" s="287"/>
      <c r="H216" s="292"/>
      <c r="I216" s="292"/>
      <c r="J216" s="292"/>
      <c r="K216" s="292"/>
      <c r="L216" s="292"/>
      <c r="M216" s="292"/>
      <c r="N216" s="292"/>
      <c r="O216" s="292"/>
      <c r="P216" s="292">
        <f>P17</f>
        <v>0</v>
      </c>
      <c r="Q216" s="292"/>
      <c r="R216" s="292">
        <f>R17</f>
        <v>0</v>
      </c>
      <c r="S216" s="292"/>
      <c r="T216" s="277">
        <f>T17</f>
        <v>0</v>
      </c>
      <c r="U216" s="278"/>
      <c r="V216" s="278"/>
      <c r="W216" s="278"/>
      <c r="X216" s="278"/>
      <c r="Y216" s="278"/>
      <c r="Z216" s="278"/>
      <c r="AA216" s="278"/>
      <c r="AB216" s="278"/>
      <c r="AC216" s="278"/>
      <c r="AD216" s="278"/>
      <c r="AE216" s="278"/>
      <c r="AF216" s="278"/>
      <c r="AG216" s="279"/>
      <c r="AH216" s="326">
        <f>AH17</f>
        <v>0</v>
      </c>
      <c r="AI216" s="326"/>
      <c r="AJ216" s="242">
        <f>AJ17</f>
        <v>0</v>
      </c>
      <c r="AK216" s="242"/>
      <c r="AL216" s="242"/>
      <c r="AM216" s="242"/>
      <c r="AN216" s="242"/>
      <c r="AO216" s="242"/>
      <c r="AP216" s="335">
        <f>AP17</f>
        <v>0</v>
      </c>
      <c r="AQ216" s="335"/>
      <c r="AR216" s="335"/>
      <c r="AS216" s="335"/>
      <c r="AT216" s="335"/>
      <c r="AU216" s="335"/>
      <c r="AV216" s="242">
        <f>AV17</f>
        <v>0</v>
      </c>
      <c r="AW216" s="242"/>
      <c r="AX216" s="242"/>
      <c r="AY216" s="242"/>
      <c r="AZ216" s="242"/>
      <c r="BA216" s="242"/>
      <c r="BB216" s="242"/>
      <c r="BC216" s="242"/>
      <c r="BD216" s="360">
        <f>BD17</f>
        <v>0</v>
      </c>
      <c r="BE216" s="361"/>
      <c r="BF216" s="361"/>
      <c r="BG216" s="362"/>
    </row>
    <row r="217" spans="2:59" ht="6" customHeight="1">
      <c r="B217" s="334"/>
      <c r="C217" s="334"/>
      <c r="D217" s="334"/>
      <c r="E217" s="334"/>
      <c r="F217" s="288"/>
      <c r="G217" s="289"/>
      <c r="H217" s="292"/>
      <c r="I217" s="292"/>
      <c r="J217" s="292"/>
      <c r="K217" s="292"/>
      <c r="L217" s="292"/>
      <c r="M217" s="292"/>
      <c r="N217" s="292"/>
      <c r="O217" s="292"/>
      <c r="P217" s="292"/>
      <c r="Q217" s="292"/>
      <c r="R217" s="292"/>
      <c r="S217" s="292"/>
      <c r="T217" s="280"/>
      <c r="U217" s="281"/>
      <c r="V217" s="281"/>
      <c r="W217" s="281"/>
      <c r="X217" s="281"/>
      <c r="Y217" s="281"/>
      <c r="Z217" s="281"/>
      <c r="AA217" s="281"/>
      <c r="AB217" s="281"/>
      <c r="AC217" s="281"/>
      <c r="AD217" s="281"/>
      <c r="AE217" s="281"/>
      <c r="AF217" s="281"/>
      <c r="AG217" s="282"/>
      <c r="AH217" s="326"/>
      <c r="AI217" s="326"/>
      <c r="AJ217" s="242"/>
      <c r="AK217" s="242"/>
      <c r="AL217" s="242"/>
      <c r="AM217" s="242"/>
      <c r="AN217" s="242"/>
      <c r="AO217" s="242"/>
      <c r="AP217" s="335"/>
      <c r="AQ217" s="335"/>
      <c r="AR217" s="335"/>
      <c r="AS217" s="335"/>
      <c r="AT217" s="335"/>
      <c r="AU217" s="335"/>
      <c r="AV217" s="242"/>
      <c r="AW217" s="242"/>
      <c r="AX217" s="242"/>
      <c r="AY217" s="242"/>
      <c r="AZ217" s="242"/>
      <c r="BA217" s="242"/>
      <c r="BB217" s="242"/>
      <c r="BC217" s="242"/>
      <c r="BD217" s="363"/>
      <c r="BE217" s="364"/>
      <c r="BF217" s="364"/>
      <c r="BG217" s="365"/>
    </row>
    <row r="218" spans="2:59" ht="12" customHeight="1">
      <c r="B218" s="334"/>
      <c r="C218" s="334"/>
      <c r="D218" s="334"/>
      <c r="E218" s="334"/>
      <c r="F218" s="290"/>
      <c r="G218" s="291"/>
      <c r="H218" s="292"/>
      <c r="I218" s="292"/>
      <c r="J218" s="292"/>
      <c r="K218" s="292"/>
      <c r="L218" s="292"/>
      <c r="M218" s="292"/>
      <c r="N218" s="292"/>
      <c r="O218" s="292"/>
      <c r="P218" s="292"/>
      <c r="Q218" s="292"/>
      <c r="R218" s="292"/>
      <c r="S218" s="292"/>
      <c r="T218" s="283"/>
      <c r="U218" s="284"/>
      <c r="V218" s="284"/>
      <c r="W218" s="284"/>
      <c r="X218" s="284"/>
      <c r="Y218" s="284"/>
      <c r="Z218" s="284"/>
      <c r="AA218" s="284"/>
      <c r="AB218" s="284"/>
      <c r="AC218" s="284"/>
      <c r="AD218" s="284"/>
      <c r="AE218" s="284"/>
      <c r="AF218" s="284"/>
      <c r="AG218" s="285"/>
      <c r="AH218" s="326"/>
      <c r="AI218" s="326"/>
      <c r="AJ218" s="242"/>
      <c r="AK218" s="242"/>
      <c r="AL218" s="242"/>
      <c r="AM218" s="242"/>
      <c r="AN218" s="242"/>
      <c r="AO218" s="242"/>
      <c r="AP218" s="335"/>
      <c r="AQ218" s="335"/>
      <c r="AR218" s="335"/>
      <c r="AS218" s="335"/>
      <c r="AT218" s="335"/>
      <c r="AU218" s="335"/>
      <c r="AV218" s="242"/>
      <c r="AW218" s="242"/>
      <c r="AX218" s="242"/>
      <c r="AY218" s="242"/>
      <c r="AZ218" s="242"/>
      <c r="BA218" s="242"/>
      <c r="BB218" s="242"/>
      <c r="BC218" s="242"/>
      <c r="BD218" s="366"/>
      <c r="BE218" s="367"/>
      <c r="BF218" s="367"/>
      <c r="BG218" s="368"/>
    </row>
    <row r="219" spans="2:59" ht="6" customHeight="1">
      <c r="B219" s="334"/>
      <c r="C219" s="334"/>
      <c r="D219" s="334"/>
      <c r="E219" s="334"/>
      <c r="F219" s="286"/>
      <c r="G219" s="287"/>
      <c r="H219" s="292"/>
      <c r="I219" s="292"/>
      <c r="J219" s="292"/>
      <c r="K219" s="292"/>
      <c r="L219" s="292"/>
      <c r="M219" s="292"/>
      <c r="N219" s="292"/>
      <c r="O219" s="292"/>
      <c r="P219" s="292">
        <f>P20</f>
        <v>0</v>
      </c>
      <c r="Q219" s="292"/>
      <c r="R219" s="292">
        <f>R20</f>
        <v>0</v>
      </c>
      <c r="S219" s="292"/>
      <c r="T219" s="277">
        <f>T20</f>
        <v>0</v>
      </c>
      <c r="U219" s="278"/>
      <c r="V219" s="278"/>
      <c r="W219" s="278"/>
      <c r="X219" s="278"/>
      <c r="Y219" s="278"/>
      <c r="Z219" s="278"/>
      <c r="AA219" s="278"/>
      <c r="AB219" s="278"/>
      <c r="AC219" s="278"/>
      <c r="AD219" s="278"/>
      <c r="AE219" s="278"/>
      <c r="AF219" s="278"/>
      <c r="AG219" s="279"/>
      <c r="AH219" s="326">
        <f>AH20</f>
        <v>0</v>
      </c>
      <c r="AI219" s="326"/>
      <c r="AJ219" s="242">
        <f>AJ20</f>
        <v>0</v>
      </c>
      <c r="AK219" s="242"/>
      <c r="AL219" s="242"/>
      <c r="AM219" s="242"/>
      <c r="AN219" s="242"/>
      <c r="AO219" s="242"/>
      <c r="AP219" s="335">
        <f>AP20</f>
        <v>0</v>
      </c>
      <c r="AQ219" s="335"/>
      <c r="AR219" s="335"/>
      <c r="AS219" s="335"/>
      <c r="AT219" s="335"/>
      <c r="AU219" s="335"/>
      <c r="AV219" s="242">
        <f>AV20</f>
        <v>0</v>
      </c>
      <c r="AW219" s="242"/>
      <c r="AX219" s="242"/>
      <c r="AY219" s="242"/>
      <c r="AZ219" s="242"/>
      <c r="BA219" s="242"/>
      <c r="BB219" s="242"/>
      <c r="BC219" s="242"/>
      <c r="BD219" s="360">
        <f>BD20</f>
        <v>0</v>
      </c>
      <c r="BE219" s="361"/>
      <c r="BF219" s="361"/>
      <c r="BG219" s="362"/>
    </row>
    <row r="220" spans="2:59" ht="6" customHeight="1">
      <c r="B220" s="334"/>
      <c r="C220" s="334"/>
      <c r="D220" s="334"/>
      <c r="E220" s="334"/>
      <c r="F220" s="288"/>
      <c r="G220" s="289"/>
      <c r="H220" s="292"/>
      <c r="I220" s="292"/>
      <c r="J220" s="292"/>
      <c r="K220" s="292"/>
      <c r="L220" s="292"/>
      <c r="M220" s="292"/>
      <c r="N220" s="292"/>
      <c r="O220" s="292"/>
      <c r="P220" s="292"/>
      <c r="Q220" s="292"/>
      <c r="R220" s="292"/>
      <c r="S220" s="292"/>
      <c r="T220" s="280"/>
      <c r="U220" s="281"/>
      <c r="V220" s="281"/>
      <c r="W220" s="281"/>
      <c r="X220" s="281"/>
      <c r="Y220" s="281"/>
      <c r="Z220" s="281"/>
      <c r="AA220" s="281"/>
      <c r="AB220" s="281"/>
      <c r="AC220" s="281"/>
      <c r="AD220" s="281"/>
      <c r="AE220" s="281"/>
      <c r="AF220" s="281"/>
      <c r="AG220" s="282"/>
      <c r="AH220" s="326"/>
      <c r="AI220" s="326"/>
      <c r="AJ220" s="242"/>
      <c r="AK220" s="242"/>
      <c r="AL220" s="242"/>
      <c r="AM220" s="242"/>
      <c r="AN220" s="242"/>
      <c r="AO220" s="242"/>
      <c r="AP220" s="335"/>
      <c r="AQ220" s="335"/>
      <c r="AR220" s="335"/>
      <c r="AS220" s="335"/>
      <c r="AT220" s="335"/>
      <c r="AU220" s="335"/>
      <c r="AV220" s="242"/>
      <c r="AW220" s="242"/>
      <c r="AX220" s="242"/>
      <c r="AY220" s="242"/>
      <c r="AZ220" s="242"/>
      <c r="BA220" s="242"/>
      <c r="BB220" s="242"/>
      <c r="BC220" s="242"/>
      <c r="BD220" s="363"/>
      <c r="BE220" s="364"/>
      <c r="BF220" s="364"/>
      <c r="BG220" s="365"/>
    </row>
    <row r="221" spans="2:59" ht="12" customHeight="1">
      <c r="B221" s="334"/>
      <c r="C221" s="334"/>
      <c r="D221" s="334"/>
      <c r="E221" s="334"/>
      <c r="F221" s="290"/>
      <c r="G221" s="291"/>
      <c r="H221" s="292"/>
      <c r="I221" s="292"/>
      <c r="J221" s="292"/>
      <c r="K221" s="292"/>
      <c r="L221" s="292"/>
      <c r="M221" s="292"/>
      <c r="N221" s="292"/>
      <c r="O221" s="292"/>
      <c r="P221" s="292"/>
      <c r="Q221" s="292"/>
      <c r="R221" s="292"/>
      <c r="S221" s="292"/>
      <c r="T221" s="283"/>
      <c r="U221" s="284"/>
      <c r="V221" s="284"/>
      <c r="W221" s="284"/>
      <c r="X221" s="284"/>
      <c r="Y221" s="284"/>
      <c r="Z221" s="284"/>
      <c r="AA221" s="284"/>
      <c r="AB221" s="284"/>
      <c r="AC221" s="284"/>
      <c r="AD221" s="284"/>
      <c r="AE221" s="284"/>
      <c r="AF221" s="284"/>
      <c r="AG221" s="285"/>
      <c r="AH221" s="326"/>
      <c r="AI221" s="326"/>
      <c r="AJ221" s="242"/>
      <c r="AK221" s="242"/>
      <c r="AL221" s="242"/>
      <c r="AM221" s="242"/>
      <c r="AN221" s="242"/>
      <c r="AO221" s="242"/>
      <c r="AP221" s="335"/>
      <c r="AQ221" s="335"/>
      <c r="AR221" s="335"/>
      <c r="AS221" s="335"/>
      <c r="AT221" s="335"/>
      <c r="AU221" s="335"/>
      <c r="AV221" s="242"/>
      <c r="AW221" s="242"/>
      <c r="AX221" s="242"/>
      <c r="AY221" s="242"/>
      <c r="AZ221" s="242"/>
      <c r="BA221" s="242"/>
      <c r="BB221" s="242"/>
      <c r="BC221" s="242"/>
      <c r="BD221" s="366"/>
      <c r="BE221" s="367"/>
      <c r="BF221" s="367"/>
      <c r="BG221" s="368"/>
    </row>
    <row r="222" spans="2:59" ht="6" customHeight="1">
      <c r="B222" s="334"/>
      <c r="C222" s="334"/>
      <c r="D222" s="334"/>
      <c r="E222" s="334"/>
      <c r="F222" s="286"/>
      <c r="G222" s="287"/>
      <c r="H222" s="292"/>
      <c r="I222" s="292"/>
      <c r="J222" s="292"/>
      <c r="K222" s="292"/>
      <c r="L222" s="292"/>
      <c r="M222" s="292"/>
      <c r="N222" s="292"/>
      <c r="O222" s="292"/>
      <c r="P222" s="292">
        <f>P23</f>
        <v>0</v>
      </c>
      <c r="Q222" s="292"/>
      <c r="R222" s="292">
        <f>R23</f>
        <v>0</v>
      </c>
      <c r="S222" s="292"/>
      <c r="T222" s="277">
        <f>T23</f>
        <v>0</v>
      </c>
      <c r="U222" s="278"/>
      <c r="V222" s="278"/>
      <c r="W222" s="278"/>
      <c r="X222" s="278"/>
      <c r="Y222" s="278"/>
      <c r="Z222" s="278"/>
      <c r="AA222" s="278"/>
      <c r="AB222" s="278"/>
      <c r="AC222" s="278"/>
      <c r="AD222" s="278"/>
      <c r="AE222" s="278"/>
      <c r="AF222" s="278"/>
      <c r="AG222" s="279"/>
      <c r="AH222" s="326">
        <f>AH23</f>
        <v>0</v>
      </c>
      <c r="AI222" s="326"/>
      <c r="AJ222" s="242">
        <f>AJ23</f>
        <v>0</v>
      </c>
      <c r="AK222" s="242"/>
      <c r="AL222" s="242"/>
      <c r="AM222" s="242"/>
      <c r="AN222" s="242"/>
      <c r="AO222" s="242"/>
      <c r="AP222" s="335">
        <f>AP23</f>
        <v>0</v>
      </c>
      <c r="AQ222" s="335"/>
      <c r="AR222" s="335"/>
      <c r="AS222" s="335"/>
      <c r="AT222" s="335"/>
      <c r="AU222" s="335"/>
      <c r="AV222" s="242">
        <f>AV23</f>
        <v>0</v>
      </c>
      <c r="AW222" s="242"/>
      <c r="AX222" s="242"/>
      <c r="AY222" s="242"/>
      <c r="AZ222" s="242"/>
      <c r="BA222" s="242"/>
      <c r="BB222" s="242"/>
      <c r="BC222" s="242"/>
      <c r="BD222" s="360">
        <f>BD23</f>
        <v>0</v>
      </c>
      <c r="BE222" s="361"/>
      <c r="BF222" s="361"/>
      <c r="BG222" s="362"/>
    </row>
    <row r="223" spans="2:59" ht="6" customHeight="1">
      <c r="B223" s="334"/>
      <c r="C223" s="334"/>
      <c r="D223" s="334"/>
      <c r="E223" s="334"/>
      <c r="F223" s="288"/>
      <c r="G223" s="289"/>
      <c r="H223" s="292"/>
      <c r="I223" s="292"/>
      <c r="J223" s="292"/>
      <c r="K223" s="292"/>
      <c r="L223" s="292"/>
      <c r="M223" s="292"/>
      <c r="N223" s="292"/>
      <c r="O223" s="292"/>
      <c r="P223" s="292"/>
      <c r="Q223" s="292"/>
      <c r="R223" s="292"/>
      <c r="S223" s="292"/>
      <c r="T223" s="280"/>
      <c r="U223" s="281"/>
      <c r="V223" s="281"/>
      <c r="W223" s="281"/>
      <c r="X223" s="281"/>
      <c r="Y223" s="281"/>
      <c r="Z223" s="281"/>
      <c r="AA223" s="281"/>
      <c r="AB223" s="281"/>
      <c r="AC223" s="281"/>
      <c r="AD223" s="281"/>
      <c r="AE223" s="281"/>
      <c r="AF223" s="281"/>
      <c r="AG223" s="282"/>
      <c r="AH223" s="326"/>
      <c r="AI223" s="326"/>
      <c r="AJ223" s="242"/>
      <c r="AK223" s="242"/>
      <c r="AL223" s="242"/>
      <c r="AM223" s="242"/>
      <c r="AN223" s="242"/>
      <c r="AO223" s="242"/>
      <c r="AP223" s="335"/>
      <c r="AQ223" s="335"/>
      <c r="AR223" s="335"/>
      <c r="AS223" s="335"/>
      <c r="AT223" s="335"/>
      <c r="AU223" s="335"/>
      <c r="AV223" s="242"/>
      <c r="AW223" s="242"/>
      <c r="AX223" s="242"/>
      <c r="AY223" s="242"/>
      <c r="AZ223" s="242"/>
      <c r="BA223" s="242"/>
      <c r="BB223" s="242"/>
      <c r="BC223" s="242"/>
      <c r="BD223" s="363"/>
      <c r="BE223" s="364"/>
      <c r="BF223" s="364"/>
      <c r="BG223" s="365"/>
    </row>
    <row r="224" spans="2:59" ht="12" customHeight="1">
      <c r="B224" s="334"/>
      <c r="C224" s="334"/>
      <c r="D224" s="334"/>
      <c r="E224" s="334"/>
      <c r="F224" s="290"/>
      <c r="G224" s="291"/>
      <c r="H224" s="292"/>
      <c r="I224" s="292"/>
      <c r="J224" s="292"/>
      <c r="K224" s="292"/>
      <c r="L224" s="292"/>
      <c r="M224" s="292"/>
      <c r="N224" s="292"/>
      <c r="O224" s="292"/>
      <c r="P224" s="292"/>
      <c r="Q224" s="292"/>
      <c r="R224" s="292"/>
      <c r="S224" s="292"/>
      <c r="T224" s="283"/>
      <c r="U224" s="284"/>
      <c r="V224" s="284"/>
      <c r="W224" s="284"/>
      <c r="X224" s="284"/>
      <c r="Y224" s="284"/>
      <c r="Z224" s="284"/>
      <c r="AA224" s="284"/>
      <c r="AB224" s="284"/>
      <c r="AC224" s="284"/>
      <c r="AD224" s="284"/>
      <c r="AE224" s="284"/>
      <c r="AF224" s="284"/>
      <c r="AG224" s="285"/>
      <c r="AH224" s="326"/>
      <c r="AI224" s="326"/>
      <c r="AJ224" s="242"/>
      <c r="AK224" s="242"/>
      <c r="AL224" s="242"/>
      <c r="AM224" s="242"/>
      <c r="AN224" s="242"/>
      <c r="AO224" s="242"/>
      <c r="AP224" s="335"/>
      <c r="AQ224" s="335"/>
      <c r="AR224" s="335"/>
      <c r="AS224" s="335"/>
      <c r="AT224" s="335"/>
      <c r="AU224" s="335"/>
      <c r="AV224" s="242"/>
      <c r="AW224" s="242"/>
      <c r="AX224" s="242"/>
      <c r="AY224" s="242"/>
      <c r="AZ224" s="242"/>
      <c r="BA224" s="242"/>
      <c r="BB224" s="242"/>
      <c r="BC224" s="242"/>
      <c r="BD224" s="366"/>
      <c r="BE224" s="367"/>
      <c r="BF224" s="367"/>
      <c r="BG224" s="368"/>
    </row>
    <row r="225" spans="2:59" ht="6" customHeight="1">
      <c r="B225" s="334"/>
      <c r="C225" s="334"/>
      <c r="D225" s="334"/>
      <c r="E225" s="334"/>
      <c r="F225" s="286"/>
      <c r="G225" s="287"/>
      <c r="H225" s="292"/>
      <c r="I225" s="292"/>
      <c r="J225" s="292"/>
      <c r="K225" s="292"/>
      <c r="L225" s="292"/>
      <c r="M225" s="292"/>
      <c r="N225" s="292"/>
      <c r="O225" s="292"/>
      <c r="P225" s="292">
        <f>P26</f>
        <v>0</v>
      </c>
      <c r="Q225" s="292"/>
      <c r="R225" s="292">
        <f>R26</f>
        <v>0</v>
      </c>
      <c r="S225" s="292"/>
      <c r="T225" s="277">
        <f>T26</f>
        <v>0</v>
      </c>
      <c r="U225" s="278"/>
      <c r="V225" s="278"/>
      <c r="W225" s="278"/>
      <c r="X225" s="278"/>
      <c r="Y225" s="278"/>
      <c r="Z225" s="278"/>
      <c r="AA225" s="278"/>
      <c r="AB225" s="278"/>
      <c r="AC225" s="278"/>
      <c r="AD225" s="278"/>
      <c r="AE225" s="278"/>
      <c r="AF225" s="278"/>
      <c r="AG225" s="279"/>
      <c r="AH225" s="326">
        <f>AH26</f>
        <v>0</v>
      </c>
      <c r="AI225" s="326"/>
      <c r="AJ225" s="242">
        <f>AJ26</f>
        <v>0</v>
      </c>
      <c r="AK225" s="242"/>
      <c r="AL225" s="242"/>
      <c r="AM225" s="242"/>
      <c r="AN225" s="242"/>
      <c r="AO225" s="242"/>
      <c r="AP225" s="335">
        <f>AP26</f>
        <v>0</v>
      </c>
      <c r="AQ225" s="335"/>
      <c r="AR225" s="335"/>
      <c r="AS225" s="335"/>
      <c r="AT225" s="335"/>
      <c r="AU225" s="335"/>
      <c r="AV225" s="242">
        <f>AV26</f>
        <v>0</v>
      </c>
      <c r="AW225" s="242"/>
      <c r="AX225" s="242"/>
      <c r="AY225" s="242"/>
      <c r="AZ225" s="242"/>
      <c r="BA225" s="242"/>
      <c r="BB225" s="242"/>
      <c r="BC225" s="242"/>
      <c r="BD225" s="360">
        <f>BD26</f>
        <v>0</v>
      </c>
      <c r="BE225" s="361"/>
      <c r="BF225" s="361"/>
      <c r="BG225" s="362"/>
    </row>
    <row r="226" spans="2:59" ht="6" customHeight="1">
      <c r="B226" s="334"/>
      <c r="C226" s="334"/>
      <c r="D226" s="334"/>
      <c r="E226" s="334"/>
      <c r="F226" s="288"/>
      <c r="G226" s="289"/>
      <c r="H226" s="292"/>
      <c r="I226" s="292"/>
      <c r="J226" s="292"/>
      <c r="K226" s="292"/>
      <c r="L226" s="292"/>
      <c r="M226" s="292"/>
      <c r="N226" s="292"/>
      <c r="O226" s="292"/>
      <c r="P226" s="292"/>
      <c r="Q226" s="292"/>
      <c r="R226" s="292"/>
      <c r="S226" s="292"/>
      <c r="T226" s="280"/>
      <c r="U226" s="281"/>
      <c r="V226" s="281"/>
      <c r="W226" s="281"/>
      <c r="X226" s="281"/>
      <c r="Y226" s="281"/>
      <c r="Z226" s="281"/>
      <c r="AA226" s="281"/>
      <c r="AB226" s="281"/>
      <c r="AC226" s="281"/>
      <c r="AD226" s="281"/>
      <c r="AE226" s="281"/>
      <c r="AF226" s="281"/>
      <c r="AG226" s="282"/>
      <c r="AH226" s="326"/>
      <c r="AI226" s="326"/>
      <c r="AJ226" s="242"/>
      <c r="AK226" s="242"/>
      <c r="AL226" s="242"/>
      <c r="AM226" s="242"/>
      <c r="AN226" s="242"/>
      <c r="AO226" s="242"/>
      <c r="AP226" s="335"/>
      <c r="AQ226" s="335"/>
      <c r="AR226" s="335"/>
      <c r="AS226" s="335"/>
      <c r="AT226" s="335"/>
      <c r="AU226" s="335"/>
      <c r="AV226" s="242"/>
      <c r="AW226" s="242"/>
      <c r="AX226" s="242"/>
      <c r="AY226" s="242"/>
      <c r="AZ226" s="242"/>
      <c r="BA226" s="242"/>
      <c r="BB226" s="242"/>
      <c r="BC226" s="242"/>
      <c r="BD226" s="363"/>
      <c r="BE226" s="364"/>
      <c r="BF226" s="364"/>
      <c r="BG226" s="365"/>
    </row>
    <row r="227" spans="2:59" ht="12" customHeight="1">
      <c r="B227" s="334"/>
      <c r="C227" s="334"/>
      <c r="D227" s="334"/>
      <c r="E227" s="334"/>
      <c r="F227" s="290"/>
      <c r="G227" s="291"/>
      <c r="H227" s="292"/>
      <c r="I227" s="292"/>
      <c r="J227" s="292"/>
      <c r="K227" s="292"/>
      <c r="L227" s="292"/>
      <c r="M227" s="292"/>
      <c r="N227" s="292"/>
      <c r="O227" s="292"/>
      <c r="P227" s="292"/>
      <c r="Q227" s="292"/>
      <c r="R227" s="292"/>
      <c r="S227" s="292"/>
      <c r="T227" s="283"/>
      <c r="U227" s="284"/>
      <c r="V227" s="284"/>
      <c r="W227" s="284"/>
      <c r="X227" s="284"/>
      <c r="Y227" s="284"/>
      <c r="Z227" s="284"/>
      <c r="AA227" s="284"/>
      <c r="AB227" s="284"/>
      <c r="AC227" s="284"/>
      <c r="AD227" s="284"/>
      <c r="AE227" s="284"/>
      <c r="AF227" s="284"/>
      <c r="AG227" s="285"/>
      <c r="AH227" s="326"/>
      <c r="AI227" s="326"/>
      <c r="AJ227" s="242"/>
      <c r="AK227" s="242"/>
      <c r="AL227" s="242"/>
      <c r="AM227" s="242"/>
      <c r="AN227" s="242"/>
      <c r="AO227" s="242"/>
      <c r="AP227" s="335"/>
      <c r="AQ227" s="335"/>
      <c r="AR227" s="335"/>
      <c r="AS227" s="335"/>
      <c r="AT227" s="335"/>
      <c r="AU227" s="335"/>
      <c r="AV227" s="242"/>
      <c r="AW227" s="242"/>
      <c r="AX227" s="242"/>
      <c r="AY227" s="242"/>
      <c r="AZ227" s="242"/>
      <c r="BA227" s="242"/>
      <c r="BB227" s="242"/>
      <c r="BC227" s="242"/>
      <c r="BD227" s="366"/>
      <c r="BE227" s="367"/>
      <c r="BF227" s="367"/>
      <c r="BG227" s="368"/>
    </row>
    <row r="228" spans="2:59" ht="6" customHeight="1">
      <c r="B228" s="334"/>
      <c r="C228" s="334"/>
      <c r="D228" s="334"/>
      <c r="E228" s="334"/>
      <c r="F228" s="286"/>
      <c r="G228" s="287"/>
      <c r="H228" s="292"/>
      <c r="I228" s="292"/>
      <c r="J228" s="292"/>
      <c r="K228" s="292"/>
      <c r="L228" s="292"/>
      <c r="M228" s="292"/>
      <c r="N228" s="292"/>
      <c r="O228" s="292"/>
      <c r="P228" s="292">
        <f>P29</f>
        <v>0</v>
      </c>
      <c r="Q228" s="292"/>
      <c r="R228" s="292">
        <f>R29</f>
        <v>0</v>
      </c>
      <c r="S228" s="292"/>
      <c r="T228" s="277">
        <f>T29</f>
        <v>0</v>
      </c>
      <c r="U228" s="278"/>
      <c r="V228" s="278"/>
      <c r="W228" s="278"/>
      <c r="X228" s="278"/>
      <c r="Y228" s="278"/>
      <c r="Z228" s="278"/>
      <c r="AA228" s="278"/>
      <c r="AB228" s="278"/>
      <c r="AC228" s="278"/>
      <c r="AD228" s="278"/>
      <c r="AE228" s="278"/>
      <c r="AF228" s="278"/>
      <c r="AG228" s="279"/>
      <c r="AH228" s="326">
        <f>AH29</f>
        <v>0</v>
      </c>
      <c r="AI228" s="326"/>
      <c r="AJ228" s="242">
        <f>AJ29</f>
        <v>0</v>
      </c>
      <c r="AK228" s="242"/>
      <c r="AL228" s="242"/>
      <c r="AM228" s="242"/>
      <c r="AN228" s="242"/>
      <c r="AO228" s="242"/>
      <c r="AP228" s="335">
        <f>AP29</f>
        <v>0</v>
      </c>
      <c r="AQ228" s="335"/>
      <c r="AR228" s="335"/>
      <c r="AS228" s="335"/>
      <c r="AT228" s="335"/>
      <c r="AU228" s="335"/>
      <c r="AV228" s="242">
        <f>AV29</f>
        <v>0</v>
      </c>
      <c r="AW228" s="242"/>
      <c r="AX228" s="242"/>
      <c r="AY228" s="242"/>
      <c r="AZ228" s="242"/>
      <c r="BA228" s="242"/>
      <c r="BB228" s="242"/>
      <c r="BC228" s="242"/>
      <c r="BD228" s="360">
        <f>BD29</f>
        <v>0</v>
      </c>
      <c r="BE228" s="361"/>
      <c r="BF228" s="361"/>
      <c r="BG228" s="362"/>
    </row>
    <row r="229" spans="2:59" ht="6" customHeight="1">
      <c r="B229" s="334"/>
      <c r="C229" s="334"/>
      <c r="D229" s="334"/>
      <c r="E229" s="334"/>
      <c r="F229" s="288"/>
      <c r="G229" s="289"/>
      <c r="H229" s="292"/>
      <c r="I229" s="292"/>
      <c r="J229" s="292"/>
      <c r="K229" s="292"/>
      <c r="L229" s="292"/>
      <c r="M229" s="292"/>
      <c r="N229" s="292"/>
      <c r="O229" s="292"/>
      <c r="P229" s="292"/>
      <c r="Q229" s="292"/>
      <c r="R229" s="292"/>
      <c r="S229" s="292"/>
      <c r="T229" s="280"/>
      <c r="U229" s="281"/>
      <c r="V229" s="281"/>
      <c r="W229" s="281"/>
      <c r="X229" s="281"/>
      <c r="Y229" s="281"/>
      <c r="Z229" s="281"/>
      <c r="AA229" s="281"/>
      <c r="AB229" s="281"/>
      <c r="AC229" s="281"/>
      <c r="AD229" s="281"/>
      <c r="AE229" s="281"/>
      <c r="AF229" s="281"/>
      <c r="AG229" s="282"/>
      <c r="AH229" s="326"/>
      <c r="AI229" s="326"/>
      <c r="AJ229" s="242"/>
      <c r="AK229" s="242"/>
      <c r="AL229" s="242"/>
      <c r="AM229" s="242"/>
      <c r="AN229" s="242"/>
      <c r="AO229" s="242"/>
      <c r="AP229" s="335"/>
      <c r="AQ229" s="335"/>
      <c r="AR229" s="335"/>
      <c r="AS229" s="335"/>
      <c r="AT229" s="335"/>
      <c r="AU229" s="335"/>
      <c r="AV229" s="242"/>
      <c r="AW229" s="242"/>
      <c r="AX229" s="242"/>
      <c r="AY229" s="242"/>
      <c r="AZ229" s="242"/>
      <c r="BA229" s="242"/>
      <c r="BB229" s="242"/>
      <c r="BC229" s="242"/>
      <c r="BD229" s="363"/>
      <c r="BE229" s="364"/>
      <c r="BF229" s="364"/>
      <c r="BG229" s="365"/>
    </row>
    <row r="230" spans="2:59" ht="12" customHeight="1">
      <c r="B230" s="334"/>
      <c r="C230" s="334"/>
      <c r="D230" s="334"/>
      <c r="E230" s="334"/>
      <c r="F230" s="290"/>
      <c r="G230" s="291"/>
      <c r="H230" s="292"/>
      <c r="I230" s="292"/>
      <c r="J230" s="292"/>
      <c r="K230" s="292"/>
      <c r="L230" s="292"/>
      <c r="M230" s="292"/>
      <c r="N230" s="292"/>
      <c r="O230" s="292"/>
      <c r="P230" s="292"/>
      <c r="Q230" s="292"/>
      <c r="R230" s="292"/>
      <c r="S230" s="292"/>
      <c r="T230" s="283"/>
      <c r="U230" s="284"/>
      <c r="V230" s="284"/>
      <c r="W230" s="284"/>
      <c r="X230" s="284"/>
      <c r="Y230" s="284"/>
      <c r="Z230" s="284"/>
      <c r="AA230" s="284"/>
      <c r="AB230" s="284"/>
      <c r="AC230" s="284"/>
      <c r="AD230" s="284"/>
      <c r="AE230" s="284"/>
      <c r="AF230" s="284"/>
      <c r="AG230" s="285"/>
      <c r="AH230" s="326"/>
      <c r="AI230" s="326"/>
      <c r="AJ230" s="242"/>
      <c r="AK230" s="242"/>
      <c r="AL230" s="242"/>
      <c r="AM230" s="242"/>
      <c r="AN230" s="242"/>
      <c r="AO230" s="242"/>
      <c r="AP230" s="335"/>
      <c r="AQ230" s="335"/>
      <c r="AR230" s="335"/>
      <c r="AS230" s="335"/>
      <c r="AT230" s="335"/>
      <c r="AU230" s="335"/>
      <c r="AV230" s="242"/>
      <c r="AW230" s="242"/>
      <c r="AX230" s="242"/>
      <c r="AY230" s="242"/>
      <c r="AZ230" s="242"/>
      <c r="BA230" s="242"/>
      <c r="BB230" s="242"/>
      <c r="BC230" s="242"/>
      <c r="BD230" s="366"/>
      <c r="BE230" s="367"/>
      <c r="BF230" s="367"/>
      <c r="BG230" s="368"/>
    </row>
    <row r="231" spans="2:59" ht="6" customHeight="1">
      <c r="B231" s="334"/>
      <c r="C231" s="334"/>
      <c r="D231" s="334"/>
      <c r="E231" s="334"/>
      <c r="F231" s="286"/>
      <c r="G231" s="287"/>
      <c r="H231" s="292"/>
      <c r="I231" s="292"/>
      <c r="J231" s="292"/>
      <c r="K231" s="292"/>
      <c r="L231" s="292"/>
      <c r="M231" s="292"/>
      <c r="N231" s="292"/>
      <c r="O231" s="292"/>
      <c r="P231" s="292">
        <f>P32</f>
        <v>0</v>
      </c>
      <c r="Q231" s="292"/>
      <c r="R231" s="292">
        <f>R32</f>
        <v>0</v>
      </c>
      <c r="S231" s="292"/>
      <c r="T231" s="277">
        <f>T32</f>
        <v>0</v>
      </c>
      <c r="U231" s="278"/>
      <c r="V231" s="278"/>
      <c r="W231" s="278"/>
      <c r="X231" s="278"/>
      <c r="Y231" s="278"/>
      <c r="Z231" s="278"/>
      <c r="AA231" s="278"/>
      <c r="AB231" s="278"/>
      <c r="AC231" s="278"/>
      <c r="AD231" s="278"/>
      <c r="AE231" s="278"/>
      <c r="AF231" s="278"/>
      <c r="AG231" s="279"/>
      <c r="AH231" s="326">
        <f>AH32</f>
        <v>0</v>
      </c>
      <c r="AI231" s="326"/>
      <c r="AJ231" s="242">
        <f>AJ32</f>
        <v>0</v>
      </c>
      <c r="AK231" s="242"/>
      <c r="AL231" s="242"/>
      <c r="AM231" s="242"/>
      <c r="AN231" s="242"/>
      <c r="AO231" s="242"/>
      <c r="AP231" s="335">
        <f>AP32</f>
        <v>0</v>
      </c>
      <c r="AQ231" s="335"/>
      <c r="AR231" s="335"/>
      <c r="AS231" s="335"/>
      <c r="AT231" s="335"/>
      <c r="AU231" s="335"/>
      <c r="AV231" s="242">
        <f>AV32</f>
        <v>0</v>
      </c>
      <c r="AW231" s="242"/>
      <c r="AX231" s="242"/>
      <c r="AY231" s="242"/>
      <c r="AZ231" s="242"/>
      <c r="BA231" s="242"/>
      <c r="BB231" s="242"/>
      <c r="BC231" s="242"/>
      <c r="BD231" s="360">
        <f>BD32</f>
        <v>0</v>
      </c>
      <c r="BE231" s="361"/>
      <c r="BF231" s="361"/>
      <c r="BG231" s="362"/>
    </row>
    <row r="232" spans="2:59" ht="6" customHeight="1">
      <c r="B232" s="334"/>
      <c r="C232" s="334"/>
      <c r="D232" s="334"/>
      <c r="E232" s="334"/>
      <c r="F232" s="288"/>
      <c r="G232" s="289"/>
      <c r="H232" s="292"/>
      <c r="I232" s="292"/>
      <c r="J232" s="292"/>
      <c r="K232" s="292"/>
      <c r="L232" s="292"/>
      <c r="M232" s="292"/>
      <c r="N232" s="292"/>
      <c r="O232" s="292"/>
      <c r="P232" s="292"/>
      <c r="Q232" s="292"/>
      <c r="R232" s="292"/>
      <c r="S232" s="292"/>
      <c r="T232" s="280"/>
      <c r="U232" s="281"/>
      <c r="V232" s="281"/>
      <c r="W232" s="281"/>
      <c r="X232" s="281"/>
      <c r="Y232" s="281"/>
      <c r="Z232" s="281"/>
      <c r="AA232" s="281"/>
      <c r="AB232" s="281"/>
      <c r="AC232" s="281"/>
      <c r="AD232" s="281"/>
      <c r="AE232" s="281"/>
      <c r="AF232" s="281"/>
      <c r="AG232" s="282"/>
      <c r="AH232" s="326"/>
      <c r="AI232" s="326"/>
      <c r="AJ232" s="242"/>
      <c r="AK232" s="242"/>
      <c r="AL232" s="242"/>
      <c r="AM232" s="242"/>
      <c r="AN232" s="242"/>
      <c r="AO232" s="242"/>
      <c r="AP232" s="335"/>
      <c r="AQ232" s="335"/>
      <c r="AR232" s="335"/>
      <c r="AS232" s="335"/>
      <c r="AT232" s="335"/>
      <c r="AU232" s="335"/>
      <c r="AV232" s="242"/>
      <c r="AW232" s="242"/>
      <c r="AX232" s="242"/>
      <c r="AY232" s="242"/>
      <c r="AZ232" s="242"/>
      <c r="BA232" s="242"/>
      <c r="BB232" s="242"/>
      <c r="BC232" s="242"/>
      <c r="BD232" s="363"/>
      <c r="BE232" s="364"/>
      <c r="BF232" s="364"/>
      <c r="BG232" s="365"/>
    </row>
    <row r="233" spans="2:59" ht="12" customHeight="1">
      <c r="B233" s="334"/>
      <c r="C233" s="334"/>
      <c r="D233" s="334"/>
      <c r="E233" s="334"/>
      <c r="F233" s="290"/>
      <c r="G233" s="291"/>
      <c r="H233" s="292"/>
      <c r="I233" s="292"/>
      <c r="J233" s="292"/>
      <c r="K233" s="292"/>
      <c r="L233" s="292"/>
      <c r="M233" s="292"/>
      <c r="N233" s="292"/>
      <c r="O233" s="292"/>
      <c r="P233" s="292"/>
      <c r="Q233" s="292"/>
      <c r="R233" s="292"/>
      <c r="S233" s="292"/>
      <c r="T233" s="283"/>
      <c r="U233" s="284"/>
      <c r="V233" s="284"/>
      <c r="W233" s="284"/>
      <c r="X233" s="284"/>
      <c r="Y233" s="284"/>
      <c r="Z233" s="284"/>
      <c r="AA233" s="284"/>
      <c r="AB233" s="284"/>
      <c r="AC233" s="284"/>
      <c r="AD233" s="284"/>
      <c r="AE233" s="284"/>
      <c r="AF233" s="284"/>
      <c r="AG233" s="285"/>
      <c r="AH233" s="326"/>
      <c r="AI233" s="326"/>
      <c r="AJ233" s="242"/>
      <c r="AK233" s="242"/>
      <c r="AL233" s="242"/>
      <c r="AM233" s="242"/>
      <c r="AN233" s="242"/>
      <c r="AO233" s="242"/>
      <c r="AP233" s="335"/>
      <c r="AQ233" s="335"/>
      <c r="AR233" s="335"/>
      <c r="AS233" s="335"/>
      <c r="AT233" s="335"/>
      <c r="AU233" s="335"/>
      <c r="AV233" s="242"/>
      <c r="AW233" s="242"/>
      <c r="AX233" s="242"/>
      <c r="AY233" s="242"/>
      <c r="AZ233" s="242"/>
      <c r="BA233" s="242"/>
      <c r="BB233" s="242"/>
      <c r="BC233" s="242"/>
      <c r="BD233" s="366"/>
      <c r="BE233" s="367"/>
      <c r="BF233" s="367"/>
      <c r="BG233" s="368"/>
    </row>
    <row r="234" spans="2:59" ht="6" customHeight="1">
      <c r="B234" s="334"/>
      <c r="C234" s="334"/>
      <c r="D234" s="334"/>
      <c r="E234" s="334"/>
      <c r="F234" s="286"/>
      <c r="G234" s="287"/>
      <c r="H234" s="292"/>
      <c r="I234" s="292"/>
      <c r="J234" s="292"/>
      <c r="K234" s="292"/>
      <c r="L234" s="292"/>
      <c r="M234" s="292"/>
      <c r="N234" s="292"/>
      <c r="O234" s="292"/>
      <c r="P234" s="292">
        <f>P35</f>
        <v>0</v>
      </c>
      <c r="Q234" s="292"/>
      <c r="R234" s="292">
        <f>R35</f>
        <v>0</v>
      </c>
      <c r="S234" s="292"/>
      <c r="T234" s="277">
        <f>T35</f>
        <v>0</v>
      </c>
      <c r="U234" s="278"/>
      <c r="V234" s="278"/>
      <c r="W234" s="278"/>
      <c r="X234" s="278"/>
      <c r="Y234" s="278"/>
      <c r="Z234" s="278"/>
      <c r="AA234" s="278"/>
      <c r="AB234" s="278"/>
      <c r="AC234" s="278"/>
      <c r="AD234" s="278"/>
      <c r="AE234" s="278"/>
      <c r="AF234" s="278"/>
      <c r="AG234" s="279"/>
      <c r="AH234" s="326">
        <f>AH35</f>
        <v>0</v>
      </c>
      <c r="AI234" s="326"/>
      <c r="AJ234" s="242">
        <f>AJ35</f>
        <v>0</v>
      </c>
      <c r="AK234" s="242"/>
      <c r="AL234" s="242"/>
      <c r="AM234" s="242"/>
      <c r="AN234" s="242"/>
      <c r="AO234" s="242"/>
      <c r="AP234" s="335">
        <f>AP35</f>
        <v>0</v>
      </c>
      <c r="AQ234" s="335"/>
      <c r="AR234" s="335"/>
      <c r="AS234" s="335"/>
      <c r="AT234" s="335"/>
      <c r="AU234" s="335"/>
      <c r="AV234" s="242">
        <f>AV35</f>
        <v>0</v>
      </c>
      <c r="AW234" s="242"/>
      <c r="AX234" s="242"/>
      <c r="AY234" s="242"/>
      <c r="AZ234" s="242"/>
      <c r="BA234" s="242"/>
      <c r="BB234" s="242"/>
      <c r="BC234" s="242"/>
      <c r="BD234" s="360">
        <f>BD35</f>
        <v>0</v>
      </c>
      <c r="BE234" s="361"/>
      <c r="BF234" s="361"/>
      <c r="BG234" s="362"/>
    </row>
    <row r="235" spans="2:59" ht="6" customHeight="1">
      <c r="B235" s="334"/>
      <c r="C235" s="334"/>
      <c r="D235" s="334"/>
      <c r="E235" s="334"/>
      <c r="F235" s="288"/>
      <c r="G235" s="289"/>
      <c r="H235" s="292"/>
      <c r="I235" s="292"/>
      <c r="J235" s="292"/>
      <c r="K235" s="292"/>
      <c r="L235" s="292"/>
      <c r="M235" s="292"/>
      <c r="N235" s="292"/>
      <c r="O235" s="292"/>
      <c r="P235" s="292"/>
      <c r="Q235" s="292"/>
      <c r="R235" s="292"/>
      <c r="S235" s="292"/>
      <c r="T235" s="280"/>
      <c r="U235" s="281"/>
      <c r="V235" s="281"/>
      <c r="W235" s="281"/>
      <c r="X235" s="281"/>
      <c r="Y235" s="281"/>
      <c r="Z235" s="281"/>
      <c r="AA235" s="281"/>
      <c r="AB235" s="281"/>
      <c r="AC235" s="281"/>
      <c r="AD235" s="281"/>
      <c r="AE235" s="281"/>
      <c r="AF235" s="281"/>
      <c r="AG235" s="282"/>
      <c r="AH235" s="326"/>
      <c r="AI235" s="326"/>
      <c r="AJ235" s="242"/>
      <c r="AK235" s="242"/>
      <c r="AL235" s="242"/>
      <c r="AM235" s="242"/>
      <c r="AN235" s="242"/>
      <c r="AO235" s="242"/>
      <c r="AP235" s="335"/>
      <c r="AQ235" s="335"/>
      <c r="AR235" s="335"/>
      <c r="AS235" s="335"/>
      <c r="AT235" s="335"/>
      <c r="AU235" s="335"/>
      <c r="AV235" s="242"/>
      <c r="AW235" s="242"/>
      <c r="AX235" s="242"/>
      <c r="AY235" s="242"/>
      <c r="AZ235" s="242"/>
      <c r="BA235" s="242"/>
      <c r="BB235" s="242"/>
      <c r="BC235" s="242"/>
      <c r="BD235" s="363"/>
      <c r="BE235" s="364"/>
      <c r="BF235" s="364"/>
      <c r="BG235" s="365"/>
    </row>
    <row r="236" spans="2:59" ht="12" customHeight="1">
      <c r="B236" s="334"/>
      <c r="C236" s="334"/>
      <c r="D236" s="334"/>
      <c r="E236" s="334"/>
      <c r="F236" s="290"/>
      <c r="G236" s="291"/>
      <c r="H236" s="292"/>
      <c r="I236" s="292"/>
      <c r="J236" s="292"/>
      <c r="K236" s="292"/>
      <c r="L236" s="292"/>
      <c r="M236" s="292"/>
      <c r="N236" s="292"/>
      <c r="O236" s="292"/>
      <c r="P236" s="292"/>
      <c r="Q236" s="292"/>
      <c r="R236" s="292"/>
      <c r="S236" s="292"/>
      <c r="T236" s="283"/>
      <c r="U236" s="284"/>
      <c r="V236" s="284"/>
      <c r="W236" s="284"/>
      <c r="X236" s="284"/>
      <c r="Y236" s="284"/>
      <c r="Z236" s="284"/>
      <c r="AA236" s="284"/>
      <c r="AB236" s="284"/>
      <c r="AC236" s="284"/>
      <c r="AD236" s="284"/>
      <c r="AE236" s="284"/>
      <c r="AF236" s="284"/>
      <c r="AG236" s="285"/>
      <c r="AH236" s="326"/>
      <c r="AI236" s="326"/>
      <c r="AJ236" s="242"/>
      <c r="AK236" s="242"/>
      <c r="AL236" s="242"/>
      <c r="AM236" s="242"/>
      <c r="AN236" s="242"/>
      <c r="AO236" s="242"/>
      <c r="AP236" s="335"/>
      <c r="AQ236" s="335"/>
      <c r="AR236" s="335"/>
      <c r="AS236" s="335"/>
      <c r="AT236" s="335"/>
      <c r="AU236" s="335"/>
      <c r="AV236" s="242"/>
      <c r="AW236" s="242"/>
      <c r="AX236" s="242"/>
      <c r="AY236" s="242"/>
      <c r="AZ236" s="242"/>
      <c r="BA236" s="242"/>
      <c r="BB236" s="242"/>
      <c r="BC236" s="242"/>
      <c r="BD236" s="366"/>
      <c r="BE236" s="367"/>
      <c r="BF236" s="367"/>
      <c r="BG236" s="368"/>
    </row>
    <row r="237" spans="2:59" ht="6" customHeight="1">
      <c r="B237" s="334"/>
      <c r="C237" s="334"/>
      <c r="D237" s="334"/>
      <c r="E237" s="334"/>
      <c r="F237" s="286"/>
      <c r="G237" s="287"/>
      <c r="H237" s="292"/>
      <c r="I237" s="292"/>
      <c r="J237" s="292"/>
      <c r="K237" s="292"/>
      <c r="L237" s="292"/>
      <c r="M237" s="292"/>
      <c r="N237" s="292"/>
      <c r="O237" s="292"/>
      <c r="P237" s="292">
        <f>P38</f>
        <v>0</v>
      </c>
      <c r="Q237" s="292"/>
      <c r="R237" s="292">
        <f>R38</f>
        <v>0</v>
      </c>
      <c r="S237" s="292"/>
      <c r="T237" s="277">
        <f>T38</f>
        <v>0</v>
      </c>
      <c r="U237" s="278"/>
      <c r="V237" s="278"/>
      <c r="W237" s="278"/>
      <c r="X237" s="278"/>
      <c r="Y237" s="278"/>
      <c r="Z237" s="278"/>
      <c r="AA237" s="278"/>
      <c r="AB237" s="278"/>
      <c r="AC237" s="278"/>
      <c r="AD237" s="278"/>
      <c r="AE237" s="278"/>
      <c r="AF237" s="278"/>
      <c r="AG237" s="279"/>
      <c r="AH237" s="326">
        <f>AH38</f>
        <v>0</v>
      </c>
      <c r="AI237" s="326"/>
      <c r="AJ237" s="242">
        <f>AJ38</f>
        <v>0</v>
      </c>
      <c r="AK237" s="242"/>
      <c r="AL237" s="242"/>
      <c r="AM237" s="242"/>
      <c r="AN237" s="242"/>
      <c r="AO237" s="242"/>
      <c r="AP237" s="335">
        <f>AP38</f>
        <v>0</v>
      </c>
      <c r="AQ237" s="335"/>
      <c r="AR237" s="335"/>
      <c r="AS237" s="335"/>
      <c r="AT237" s="335"/>
      <c r="AU237" s="335"/>
      <c r="AV237" s="242">
        <f>AV38</f>
        <v>0</v>
      </c>
      <c r="AW237" s="242"/>
      <c r="AX237" s="242"/>
      <c r="AY237" s="242"/>
      <c r="AZ237" s="242"/>
      <c r="BA237" s="242"/>
      <c r="BB237" s="242"/>
      <c r="BC237" s="242"/>
      <c r="BD237" s="360">
        <f>BD38</f>
        <v>0</v>
      </c>
      <c r="BE237" s="361"/>
      <c r="BF237" s="361"/>
      <c r="BG237" s="362"/>
    </row>
    <row r="238" spans="2:59" ht="6" customHeight="1">
      <c r="B238" s="334"/>
      <c r="C238" s="334"/>
      <c r="D238" s="334"/>
      <c r="E238" s="334"/>
      <c r="F238" s="288"/>
      <c r="G238" s="289"/>
      <c r="H238" s="292"/>
      <c r="I238" s="292"/>
      <c r="J238" s="292"/>
      <c r="K238" s="292"/>
      <c r="L238" s="292"/>
      <c r="M238" s="292"/>
      <c r="N238" s="292"/>
      <c r="O238" s="292"/>
      <c r="P238" s="292"/>
      <c r="Q238" s="292"/>
      <c r="R238" s="292"/>
      <c r="S238" s="292"/>
      <c r="T238" s="280"/>
      <c r="U238" s="281"/>
      <c r="V238" s="281"/>
      <c r="W238" s="281"/>
      <c r="X238" s="281"/>
      <c r="Y238" s="281"/>
      <c r="Z238" s="281"/>
      <c r="AA238" s="281"/>
      <c r="AB238" s="281"/>
      <c r="AC238" s="281"/>
      <c r="AD238" s="281"/>
      <c r="AE238" s="281"/>
      <c r="AF238" s="281"/>
      <c r="AG238" s="282"/>
      <c r="AH238" s="326"/>
      <c r="AI238" s="326"/>
      <c r="AJ238" s="242"/>
      <c r="AK238" s="242"/>
      <c r="AL238" s="242"/>
      <c r="AM238" s="242"/>
      <c r="AN238" s="242"/>
      <c r="AO238" s="242"/>
      <c r="AP238" s="335"/>
      <c r="AQ238" s="335"/>
      <c r="AR238" s="335"/>
      <c r="AS238" s="335"/>
      <c r="AT238" s="335"/>
      <c r="AU238" s="335"/>
      <c r="AV238" s="242"/>
      <c r="AW238" s="242"/>
      <c r="AX238" s="242"/>
      <c r="AY238" s="242"/>
      <c r="AZ238" s="242"/>
      <c r="BA238" s="242"/>
      <c r="BB238" s="242"/>
      <c r="BC238" s="242"/>
      <c r="BD238" s="363"/>
      <c r="BE238" s="364"/>
      <c r="BF238" s="364"/>
      <c r="BG238" s="365"/>
    </row>
    <row r="239" spans="2:59" ht="12" customHeight="1">
      <c r="B239" s="334"/>
      <c r="C239" s="334"/>
      <c r="D239" s="334"/>
      <c r="E239" s="334"/>
      <c r="F239" s="290"/>
      <c r="G239" s="291"/>
      <c r="H239" s="292"/>
      <c r="I239" s="292"/>
      <c r="J239" s="292"/>
      <c r="K239" s="292"/>
      <c r="L239" s="292"/>
      <c r="M239" s="292"/>
      <c r="N239" s="292"/>
      <c r="O239" s="292"/>
      <c r="P239" s="292"/>
      <c r="Q239" s="292"/>
      <c r="R239" s="292"/>
      <c r="S239" s="292"/>
      <c r="T239" s="283"/>
      <c r="U239" s="284"/>
      <c r="V239" s="284"/>
      <c r="W239" s="284"/>
      <c r="X239" s="284"/>
      <c r="Y239" s="284"/>
      <c r="Z239" s="284"/>
      <c r="AA239" s="284"/>
      <c r="AB239" s="284"/>
      <c r="AC239" s="284"/>
      <c r="AD239" s="284"/>
      <c r="AE239" s="284"/>
      <c r="AF239" s="284"/>
      <c r="AG239" s="285"/>
      <c r="AH239" s="326"/>
      <c r="AI239" s="326"/>
      <c r="AJ239" s="242"/>
      <c r="AK239" s="242"/>
      <c r="AL239" s="242"/>
      <c r="AM239" s="242"/>
      <c r="AN239" s="242"/>
      <c r="AO239" s="242"/>
      <c r="AP239" s="335"/>
      <c r="AQ239" s="335"/>
      <c r="AR239" s="335"/>
      <c r="AS239" s="335"/>
      <c r="AT239" s="335"/>
      <c r="AU239" s="335"/>
      <c r="AV239" s="242"/>
      <c r="AW239" s="242"/>
      <c r="AX239" s="242"/>
      <c r="AY239" s="242"/>
      <c r="AZ239" s="242"/>
      <c r="BA239" s="242"/>
      <c r="BB239" s="242"/>
      <c r="BC239" s="242"/>
      <c r="BD239" s="366"/>
      <c r="BE239" s="367"/>
      <c r="BF239" s="367"/>
      <c r="BG239" s="368"/>
    </row>
    <row r="240" spans="2:59" ht="6" customHeight="1">
      <c r="B240" s="334"/>
      <c r="C240" s="334"/>
      <c r="D240" s="334"/>
      <c r="E240" s="334"/>
      <c r="F240" s="286"/>
      <c r="G240" s="287"/>
      <c r="H240" s="292"/>
      <c r="I240" s="292"/>
      <c r="J240" s="292"/>
      <c r="K240" s="292"/>
      <c r="L240" s="292"/>
      <c r="M240" s="292"/>
      <c r="N240" s="292"/>
      <c r="O240" s="292"/>
      <c r="P240" s="292">
        <f>P41</f>
        <v>0</v>
      </c>
      <c r="Q240" s="292"/>
      <c r="R240" s="292">
        <f>R41</f>
        <v>0</v>
      </c>
      <c r="S240" s="292"/>
      <c r="T240" s="277">
        <f>T41</f>
        <v>0</v>
      </c>
      <c r="U240" s="278"/>
      <c r="V240" s="278"/>
      <c r="W240" s="278"/>
      <c r="X240" s="278"/>
      <c r="Y240" s="278"/>
      <c r="Z240" s="278"/>
      <c r="AA240" s="278"/>
      <c r="AB240" s="278"/>
      <c r="AC240" s="278"/>
      <c r="AD240" s="278"/>
      <c r="AE240" s="278"/>
      <c r="AF240" s="278"/>
      <c r="AG240" s="279"/>
      <c r="AH240" s="326">
        <f>AH41</f>
        <v>0</v>
      </c>
      <c r="AI240" s="326"/>
      <c r="AJ240" s="242">
        <f>AJ41</f>
        <v>0</v>
      </c>
      <c r="AK240" s="242"/>
      <c r="AL240" s="242"/>
      <c r="AM240" s="242"/>
      <c r="AN240" s="242"/>
      <c r="AO240" s="242"/>
      <c r="AP240" s="335">
        <f>AP41</f>
        <v>0</v>
      </c>
      <c r="AQ240" s="335"/>
      <c r="AR240" s="335"/>
      <c r="AS240" s="335"/>
      <c r="AT240" s="335"/>
      <c r="AU240" s="335"/>
      <c r="AV240" s="242">
        <f>AV41</f>
        <v>0</v>
      </c>
      <c r="AW240" s="242"/>
      <c r="AX240" s="242"/>
      <c r="AY240" s="242"/>
      <c r="AZ240" s="242"/>
      <c r="BA240" s="242"/>
      <c r="BB240" s="242"/>
      <c r="BC240" s="242"/>
      <c r="BD240" s="360">
        <f>BD41</f>
        <v>0</v>
      </c>
      <c r="BE240" s="361"/>
      <c r="BF240" s="361"/>
      <c r="BG240" s="362"/>
    </row>
    <row r="241" spans="2:59" ht="6" customHeight="1">
      <c r="B241" s="334"/>
      <c r="C241" s="334"/>
      <c r="D241" s="334"/>
      <c r="E241" s="334"/>
      <c r="F241" s="288"/>
      <c r="G241" s="289"/>
      <c r="H241" s="292"/>
      <c r="I241" s="292"/>
      <c r="J241" s="292"/>
      <c r="K241" s="292"/>
      <c r="L241" s="292"/>
      <c r="M241" s="292"/>
      <c r="N241" s="292"/>
      <c r="O241" s="292"/>
      <c r="P241" s="292"/>
      <c r="Q241" s="292"/>
      <c r="R241" s="292"/>
      <c r="S241" s="292"/>
      <c r="T241" s="280"/>
      <c r="U241" s="281"/>
      <c r="V241" s="281"/>
      <c r="W241" s="281"/>
      <c r="X241" s="281"/>
      <c r="Y241" s="281"/>
      <c r="Z241" s="281"/>
      <c r="AA241" s="281"/>
      <c r="AB241" s="281"/>
      <c r="AC241" s="281"/>
      <c r="AD241" s="281"/>
      <c r="AE241" s="281"/>
      <c r="AF241" s="281"/>
      <c r="AG241" s="282"/>
      <c r="AH241" s="326"/>
      <c r="AI241" s="326"/>
      <c r="AJ241" s="242"/>
      <c r="AK241" s="242"/>
      <c r="AL241" s="242"/>
      <c r="AM241" s="242"/>
      <c r="AN241" s="242"/>
      <c r="AO241" s="242"/>
      <c r="AP241" s="335"/>
      <c r="AQ241" s="335"/>
      <c r="AR241" s="335"/>
      <c r="AS241" s="335"/>
      <c r="AT241" s="335"/>
      <c r="AU241" s="335"/>
      <c r="AV241" s="242"/>
      <c r="AW241" s="242"/>
      <c r="AX241" s="242"/>
      <c r="AY241" s="242"/>
      <c r="AZ241" s="242"/>
      <c r="BA241" s="242"/>
      <c r="BB241" s="242"/>
      <c r="BC241" s="242"/>
      <c r="BD241" s="363"/>
      <c r="BE241" s="364"/>
      <c r="BF241" s="364"/>
      <c r="BG241" s="365"/>
    </row>
    <row r="242" spans="2:59" ht="12" customHeight="1">
      <c r="B242" s="334"/>
      <c r="C242" s="334"/>
      <c r="D242" s="334"/>
      <c r="E242" s="334"/>
      <c r="F242" s="290"/>
      <c r="G242" s="291"/>
      <c r="H242" s="292"/>
      <c r="I242" s="292"/>
      <c r="J242" s="292"/>
      <c r="K242" s="292"/>
      <c r="L242" s="292"/>
      <c r="M242" s="292"/>
      <c r="N242" s="292"/>
      <c r="O242" s="292"/>
      <c r="P242" s="292"/>
      <c r="Q242" s="292"/>
      <c r="R242" s="292"/>
      <c r="S242" s="292"/>
      <c r="T242" s="283"/>
      <c r="U242" s="284"/>
      <c r="V242" s="284"/>
      <c r="W242" s="284"/>
      <c r="X242" s="284"/>
      <c r="Y242" s="284"/>
      <c r="Z242" s="284"/>
      <c r="AA242" s="284"/>
      <c r="AB242" s="284"/>
      <c r="AC242" s="284"/>
      <c r="AD242" s="284"/>
      <c r="AE242" s="284"/>
      <c r="AF242" s="284"/>
      <c r="AG242" s="285"/>
      <c r="AH242" s="326"/>
      <c r="AI242" s="326"/>
      <c r="AJ242" s="242"/>
      <c r="AK242" s="242"/>
      <c r="AL242" s="242"/>
      <c r="AM242" s="242"/>
      <c r="AN242" s="242"/>
      <c r="AO242" s="242"/>
      <c r="AP242" s="335"/>
      <c r="AQ242" s="335"/>
      <c r="AR242" s="335"/>
      <c r="AS242" s="335"/>
      <c r="AT242" s="335"/>
      <c r="AU242" s="335"/>
      <c r="AV242" s="242"/>
      <c r="AW242" s="242"/>
      <c r="AX242" s="242"/>
      <c r="AY242" s="242"/>
      <c r="AZ242" s="242"/>
      <c r="BA242" s="242"/>
      <c r="BB242" s="242"/>
      <c r="BC242" s="242"/>
      <c r="BD242" s="366"/>
      <c r="BE242" s="367"/>
      <c r="BF242" s="367"/>
      <c r="BG242" s="368"/>
    </row>
    <row r="243" spans="2:59" ht="6" customHeight="1">
      <c r="B243" s="492"/>
      <c r="C243" s="492"/>
      <c r="D243" s="492"/>
      <c r="E243" s="492"/>
      <c r="F243" s="286"/>
      <c r="G243" s="287"/>
      <c r="H243" s="292"/>
      <c r="I243" s="292"/>
      <c r="J243" s="292"/>
      <c r="K243" s="292"/>
      <c r="L243" s="292"/>
      <c r="M243" s="292"/>
      <c r="N243" s="292"/>
      <c r="O243" s="292"/>
      <c r="P243" s="292">
        <f>P44</f>
        <v>0</v>
      </c>
      <c r="Q243" s="292"/>
      <c r="R243" s="292">
        <f>R44</f>
        <v>0</v>
      </c>
      <c r="S243" s="292"/>
      <c r="T243" s="277">
        <f>T44</f>
        <v>0</v>
      </c>
      <c r="U243" s="278"/>
      <c r="V243" s="278"/>
      <c r="W243" s="278"/>
      <c r="X243" s="278"/>
      <c r="Y243" s="278"/>
      <c r="Z243" s="278"/>
      <c r="AA243" s="278"/>
      <c r="AB243" s="278"/>
      <c r="AC243" s="278"/>
      <c r="AD243" s="278"/>
      <c r="AE243" s="278"/>
      <c r="AF243" s="278"/>
      <c r="AG243" s="279"/>
      <c r="AH243" s="326">
        <f>AH44</f>
        <v>0</v>
      </c>
      <c r="AI243" s="326"/>
      <c r="AJ243" s="242">
        <f>AJ44</f>
        <v>0</v>
      </c>
      <c r="AK243" s="242"/>
      <c r="AL243" s="242"/>
      <c r="AM243" s="242"/>
      <c r="AN243" s="242"/>
      <c r="AO243" s="242"/>
      <c r="AP243" s="335">
        <f>AP44</f>
        <v>0</v>
      </c>
      <c r="AQ243" s="335"/>
      <c r="AR243" s="335"/>
      <c r="AS243" s="335"/>
      <c r="AT243" s="335"/>
      <c r="AU243" s="335"/>
      <c r="AV243" s="242">
        <f>AV44</f>
        <v>0</v>
      </c>
      <c r="AW243" s="242"/>
      <c r="AX243" s="242"/>
      <c r="AY243" s="242"/>
      <c r="AZ243" s="242"/>
      <c r="BA243" s="242"/>
      <c r="BB243" s="242"/>
      <c r="BC243" s="242"/>
      <c r="BD243" s="360">
        <f>BD44</f>
        <v>0</v>
      </c>
      <c r="BE243" s="361"/>
      <c r="BF243" s="361"/>
      <c r="BG243" s="362"/>
    </row>
    <row r="244" spans="2:59" ht="6" customHeight="1">
      <c r="B244" s="492"/>
      <c r="C244" s="492"/>
      <c r="D244" s="492"/>
      <c r="E244" s="492"/>
      <c r="F244" s="288"/>
      <c r="G244" s="289"/>
      <c r="H244" s="292"/>
      <c r="I244" s="292"/>
      <c r="J244" s="292"/>
      <c r="K244" s="292"/>
      <c r="L244" s="292"/>
      <c r="M244" s="292"/>
      <c r="N244" s="292"/>
      <c r="O244" s="292"/>
      <c r="P244" s="292"/>
      <c r="Q244" s="292"/>
      <c r="R244" s="292"/>
      <c r="S244" s="292"/>
      <c r="T244" s="280"/>
      <c r="U244" s="281"/>
      <c r="V244" s="281"/>
      <c r="W244" s="281"/>
      <c r="X244" s="281"/>
      <c r="Y244" s="281"/>
      <c r="Z244" s="281"/>
      <c r="AA244" s="281"/>
      <c r="AB244" s="281"/>
      <c r="AC244" s="281"/>
      <c r="AD244" s="281"/>
      <c r="AE244" s="281"/>
      <c r="AF244" s="281"/>
      <c r="AG244" s="282"/>
      <c r="AH244" s="326"/>
      <c r="AI244" s="326"/>
      <c r="AJ244" s="242"/>
      <c r="AK244" s="242"/>
      <c r="AL244" s="242"/>
      <c r="AM244" s="242"/>
      <c r="AN244" s="242"/>
      <c r="AO244" s="242"/>
      <c r="AP244" s="335"/>
      <c r="AQ244" s="335"/>
      <c r="AR244" s="335"/>
      <c r="AS244" s="335"/>
      <c r="AT244" s="335"/>
      <c r="AU244" s="335"/>
      <c r="AV244" s="242"/>
      <c r="AW244" s="242"/>
      <c r="AX244" s="242"/>
      <c r="AY244" s="242"/>
      <c r="AZ244" s="242"/>
      <c r="BA244" s="242"/>
      <c r="BB244" s="242"/>
      <c r="BC244" s="242"/>
      <c r="BD244" s="363"/>
      <c r="BE244" s="364"/>
      <c r="BF244" s="364"/>
      <c r="BG244" s="365"/>
    </row>
    <row r="245" spans="2:59" ht="12" customHeight="1">
      <c r="B245" s="492"/>
      <c r="C245" s="492"/>
      <c r="D245" s="492"/>
      <c r="E245" s="492"/>
      <c r="F245" s="290"/>
      <c r="G245" s="291"/>
      <c r="H245" s="292"/>
      <c r="I245" s="292"/>
      <c r="J245" s="292"/>
      <c r="K245" s="292"/>
      <c r="L245" s="292"/>
      <c r="M245" s="292"/>
      <c r="N245" s="292"/>
      <c r="O245" s="292"/>
      <c r="P245" s="292"/>
      <c r="Q245" s="292"/>
      <c r="R245" s="292"/>
      <c r="S245" s="292"/>
      <c r="T245" s="283"/>
      <c r="U245" s="284"/>
      <c r="V245" s="284"/>
      <c r="W245" s="284"/>
      <c r="X245" s="284"/>
      <c r="Y245" s="284"/>
      <c r="Z245" s="284"/>
      <c r="AA245" s="284"/>
      <c r="AB245" s="284"/>
      <c r="AC245" s="284"/>
      <c r="AD245" s="284"/>
      <c r="AE245" s="284"/>
      <c r="AF245" s="284"/>
      <c r="AG245" s="285"/>
      <c r="AH245" s="326"/>
      <c r="AI245" s="326"/>
      <c r="AJ245" s="242"/>
      <c r="AK245" s="242"/>
      <c r="AL245" s="242"/>
      <c r="AM245" s="242"/>
      <c r="AN245" s="242"/>
      <c r="AO245" s="242"/>
      <c r="AP245" s="335"/>
      <c r="AQ245" s="335"/>
      <c r="AR245" s="335"/>
      <c r="AS245" s="335"/>
      <c r="AT245" s="335"/>
      <c r="AU245" s="335"/>
      <c r="AV245" s="242"/>
      <c r="AW245" s="242"/>
      <c r="AX245" s="242"/>
      <c r="AY245" s="242"/>
      <c r="AZ245" s="242"/>
      <c r="BA245" s="242"/>
      <c r="BB245" s="242"/>
      <c r="BC245" s="242"/>
      <c r="BD245" s="366"/>
      <c r="BE245" s="367"/>
      <c r="BF245" s="367"/>
      <c r="BG245" s="368"/>
    </row>
    <row r="246" spans="2:59" ht="6" customHeight="1">
      <c r="B246" s="492"/>
      <c r="C246" s="492"/>
      <c r="D246" s="492"/>
      <c r="E246" s="492"/>
      <c r="F246" s="286"/>
      <c r="G246" s="287"/>
      <c r="H246" s="292"/>
      <c r="I246" s="292"/>
      <c r="J246" s="292"/>
      <c r="K246" s="292"/>
      <c r="L246" s="292"/>
      <c r="M246" s="292"/>
      <c r="N246" s="292"/>
      <c r="O246" s="292"/>
      <c r="P246" s="292">
        <f>P47</f>
        <v>0</v>
      </c>
      <c r="Q246" s="292"/>
      <c r="R246" s="292">
        <f>R47</f>
        <v>0</v>
      </c>
      <c r="S246" s="292"/>
      <c r="T246" s="277">
        <f>T47</f>
        <v>0</v>
      </c>
      <c r="U246" s="278"/>
      <c r="V246" s="278"/>
      <c r="W246" s="278"/>
      <c r="X246" s="278"/>
      <c r="Y246" s="278"/>
      <c r="Z246" s="278"/>
      <c r="AA246" s="278"/>
      <c r="AB246" s="278"/>
      <c r="AC246" s="278"/>
      <c r="AD246" s="278"/>
      <c r="AE246" s="278"/>
      <c r="AF246" s="278"/>
      <c r="AG246" s="279"/>
      <c r="AH246" s="326">
        <f>AH47</f>
        <v>0</v>
      </c>
      <c r="AI246" s="326"/>
      <c r="AJ246" s="242">
        <f>AJ47</f>
        <v>0</v>
      </c>
      <c r="AK246" s="242"/>
      <c r="AL246" s="242"/>
      <c r="AM246" s="242"/>
      <c r="AN246" s="242"/>
      <c r="AO246" s="242"/>
      <c r="AP246" s="335">
        <f>AP47</f>
        <v>0</v>
      </c>
      <c r="AQ246" s="335"/>
      <c r="AR246" s="335"/>
      <c r="AS246" s="335"/>
      <c r="AT246" s="335"/>
      <c r="AU246" s="335"/>
      <c r="AV246" s="242">
        <f>AV47</f>
        <v>0</v>
      </c>
      <c r="AW246" s="242"/>
      <c r="AX246" s="242"/>
      <c r="AY246" s="242"/>
      <c r="AZ246" s="242"/>
      <c r="BA246" s="242"/>
      <c r="BB246" s="242"/>
      <c r="BC246" s="242"/>
      <c r="BD246" s="360">
        <f>BD47</f>
        <v>0</v>
      </c>
      <c r="BE246" s="361"/>
      <c r="BF246" s="361"/>
      <c r="BG246" s="362"/>
    </row>
    <row r="247" spans="2:59" ht="6" customHeight="1">
      <c r="B247" s="492"/>
      <c r="C247" s="492"/>
      <c r="D247" s="492"/>
      <c r="E247" s="492"/>
      <c r="F247" s="288"/>
      <c r="G247" s="289"/>
      <c r="H247" s="292"/>
      <c r="I247" s="292"/>
      <c r="J247" s="292"/>
      <c r="K247" s="292"/>
      <c r="L247" s="292"/>
      <c r="M247" s="292"/>
      <c r="N247" s="292"/>
      <c r="O247" s="292"/>
      <c r="P247" s="292"/>
      <c r="Q247" s="292"/>
      <c r="R247" s="292"/>
      <c r="S247" s="292"/>
      <c r="T247" s="280"/>
      <c r="U247" s="281"/>
      <c r="V247" s="281"/>
      <c r="W247" s="281"/>
      <c r="X247" s="281"/>
      <c r="Y247" s="281"/>
      <c r="Z247" s="281"/>
      <c r="AA247" s="281"/>
      <c r="AB247" s="281"/>
      <c r="AC247" s="281"/>
      <c r="AD247" s="281"/>
      <c r="AE247" s="281"/>
      <c r="AF247" s="281"/>
      <c r="AG247" s="282"/>
      <c r="AH247" s="326"/>
      <c r="AI247" s="326"/>
      <c r="AJ247" s="242"/>
      <c r="AK247" s="242"/>
      <c r="AL247" s="242"/>
      <c r="AM247" s="242"/>
      <c r="AN247" s="242"/>
      <c r="AO247" s="242"/>
      <c r="AP247" s="335"/>
      <c r="AQ247" s="335"/>
      <c r="AR247" s="335"/>
      <c r="AS247" s="335"/>
      <c r="AT247" s="335"/>
      <c r="AU247" s="335"/>
      <c r="AV247" s="242"/>
      <c r="AW247" s="242"/>
      <c r="AX247" s="242"/>
      <c r="AY247" s="242"/>
      <c r="AZ247" s="242"/>
      <c r="BA247" s="242"/>
      <c r="BB247" s="242"/>
      <c r="BC247" s="242"/>
      <c r="BD247" s="363"/>
      <c r="BE247" s="364"/>
      <c r="BF247" s="364"/>
      <c r="BG247" s="365"/>
    </row>
    <row r="248" spans="2:59" ht="12" customHeight="1">
      <c r="B248" s="492"/>
      <c r="C248" s="492"/>
      <c r="D248" s="492"/>
      <c r="E248" s="492"/>
      <c r="F248" s="290"/>
      <c r="G248" s="291"/>
      <c r="H248" s="292"/>
      <c r="I248" s="292"/>
      <c r="J248" s="292"/>
      <c r="K248" s="292"/>
      <c r="L248" s="292"/>
      <c r="M248" s="292"/>
      <c r="N248" s="292"/>
      <c r="O248" s="292"/>
      <c r="P248" s="292"/>
      <c r="Q248" s="292"/>
      <c r="R248" s="292"/>
      <c r="S248" s="292"/>
      <c r="T248" s="283"/>
      <c r="U248" s="284"/>
      <c r="V248" s="284"/>
      <c r="W248" s="284"/>
      <c r="X248" s="284"/>
      <c r="Y248" s="284"/>
      <c r="Z248" s="284"/>
      <c r="AA248" s="284"/>
      <c r="AB248" s="284"/>
      <c r="AC248" s="284"/>
      <c r="AD248" s="284"/>
      <c r="AE248" s="284"/>
      <c r="AF248" s="284"/>
      <c r="AG248" s="285"/>
      <c r="AH248" s="326"/>
      <c r="AI248" s="326"/>
      <c r="AJ248" s="242"/>
      <c r="AK248" s="242"/>
      <c r="AL248" s="242"/>
      <c r="AM248" s="242"/>
      <c r="AN248" s="242"/>
      <c r="AO248" s="242"/>
      <c r="AP248" s="335"/>
      <c r="AQ248" s="335"/>
      <c r="AR248" s="335"/>
      <c r="AS248" s="335"/>
      <c r="AT248" s="335"/>
      <c r="AU248" s="335"/>
      <c r="AV248" s="242"/>
      <c r="AW248" s="242"/>
      <c r="AX248" s="242"/>
      <c r="AY248" s="242"/>
      <c r="AZ248" s="242"/>
      <c r="BA248" s="242"/>
      <c r="BB248" s="242"/>
      <c r="BC248" s="242"/>
      <c r="BD248" s="366"/>
      <c r="BE248" s="367"/>
      <c r="BF248" s="367"/>
      <c r="BG248" s="368"/>
    </row>
    <row r="249" spans="2:59" ht="6" customHeight="1">
      <c r="B249" s="492"/>
      <c r="C249" s="492"/>
      <c r="D249" s="492"/>
      <c r="E249" s="492"/>
      <c r="F249" s="286"/>
      <c r="G249" s="287"/>
      <c r="H249" s="292"/>
      <c r="I249" s="292"/>
      <c r="J249" s="292"/>
      <c r="K249" s="292"/>
      <c r="L249" s="292"/>
      <c r="M249" s="292"/>
      <c r="N249" s="292"/>
      <c r="O249" s="292"/>
      <c r="P249" s="292">
        <f>P50</f>
        <v>0</v>
      </c>
      <c r="Q249" s="292"/>
      <c r="R249" s="292">
        <f>R50</f>
        <v>0</v>
      </c>
      <c r="S249" s="292"/>
      <c r="T249" s="277">
        <f>T50</f>
        <v>0</v>
      </c>
      <c r="U249" s="278"/>
      <c r="V249" s="278"/>
      <c r="W249" s="278"/>
      <c r="X249" s="278"/>
      <c r="Y249" s="278"/>
      <c r="Z249" s="278"/>
      <c r="AA249" s="278"/>
      <c r="AB249" s="278"/>
      <c r="AC249" s="278"/>
      <c r="AD249" s="278"/>
      <c r="AE249" s="278"/>
      <c r="AF249" s="278"/>
      <c r="AG249" s="279"/>
      <c r="AH249" s="326">
        <f>AH50</f>
        <v>0</v>
      </c>
      <c r="AI249" s="326"/>
      <c r="AJ249" s="242">
        <f>AJ50</f>
        <v>0</v>
      </c>
      <c r="AK249" s="242"/>
      <c r="AL249" s="242"/>
      <c r="AM249" s="242"/>
      <c r="AN249" s="242"/>
      <c r="AO249" s="242"/>
      <c r="AP249" s="335">
        <f>AP50</f>
        <v>0</v>
      </c>
      <c r="AQ249" s="335"/>
      <c r="AR249" s="335"/>
      <c r="AS249" s="335"/>
      <c r="AT249" s="335"/>
      <c r="AU249" s="335"/>
      <c r="AV249" s="242">
        <f>AV50</f>
        <v>0</v>
      </c>
      <c r="AW249" s="242"/>
      <c r="AX249" s="242"/>
      <c r="AY249" s="242"/>
      <c r="AZ249" s="242"/>
      <c r="BA249" s="242"/>
      <c r="BB249" s="242"/>
      <c r="BC249" s="242"/>
      <c r="BD249" s="360">
        <f>BD50</f>
        <v>0</v>
      </c>
      <c r="BE249" s="361"/>
      <c r="BF249" s="361"/>
      <c r="BG249" s="362"/>
    </row>
    <row r="250" spans="2:59" ht="6" customHeight="1">
      <c r="B250" s="492"/>
      <c r="C250" s="492"/>
      <c r="D250" s="492"/>
      <c r="E250" s="492"/>
      <c r="F250" s="288"/>
      <c r="G250" s="289"/>
      <c r="H250" s="292"/>
      <c r="I250" s="292"/>
      <c r="J250" s="292"/>
      <c r="K250" s="292"/>
      <c r="L250" s="292"/>
      <c r="M250" s="292"/>
      <c r="N250" s="292"/>
      <c r="O250" s="292"/>
      <c r="P250" s="292"/>
      <c r="Q250" s="292"/>
      <c r="R250" s="292"/>
      <c r="S250" s="292"/>
      <c r="T250" s="280"/>
      <c r="U250" s="281"/>
      <c r="V250" s="281"/>
      <c r="W250" s="281"/>
      <c r="X250" s="281"/>
      <c r="Y250" s="281"/>
      <c r="Z250" s="281"/>
      <c r="AA250" s="281"/>
      <c r="AB250" s="281"/>
      <c r="AC250" s="281"/>
      <c r="AD250" s="281"/>
      <c r="AE250" s="281"/>
      <c r="AF250" s="281"/>
      <c r="AG250" s="282"/>
      <c r="AH250" s="326"/>
      <c r="AI250" s="326"/>
      <c r="AJ250" s="242"/>
      <c r="AK250" s="242"/>
      <c r="AL250" s="242"/>
      <c r="AM250" s="242"/>
      <c r="AN250" s="242"/>
      <c r="AO250" s="242"/>
      <c r="AP250" s="335"/>
      <c r="AQ250" s="335"/>
      <c r="AR250" s="335"/>
      <c r="AS250" s="335"/>
      <c r="AT250" s="335"/>
      <c r="AU250" s="335"/>
      <c r="AV250" s="242"/>
      <c r="AW250" s="242"/>
      <c r="AX250" s="242"/>
      <c r="AY250" s="242"/>
      <c r="AZ250" s="242"/>
      <c r="BA250" s="242"/>
      <c r="BB250" s="242"/>
      <c r="BC250" s="242"/>
      <c r="BD250" s="363"/>
      <c r="BE250" s="364"/>
      <c r="BF250" s="364"/>
      <c r="BG250" s="365"/>
    </row>
    <row r="251" spans="2:59" ht="12" customHeight="1">
      <c r="B251" s="492"/>
      <c r="C251" s="492"/>
      <c r="D251" s="492"/>
      <c r="E251" s="492"/>
      <c r="F251" s="290"/>
      <c r="G251" s="291"/>
      <c r="H251" s="292"/>
      <c r="I251" s="292"/>
      <c r="J251" s="292"/>
      <c r="K251" s="292"/>
      <c r="L251" s="292"/>
      <c r="M251" s="292"/>
      <c r="N251" s="292"/>
      <c r="O251" s="292"/>
      <c r="P251" s="292"/>
      <c r="Q251" s="292"/>
      <c r="R251" s="292"/>
      <c r="S251" s="292"/>
      <c r="T251" s="283"/>
      <c r="U251" s="284"/>
      <c r="V251" s="284"/>
      <c r="W251" s="284"/>
      <c r="X251" s="284"/>
      <c r="Y251" s="284"/>
      <c r="Z251" s="284"/>
      <c r="AA251" s="284"/>
      <c r="AB251" s="284"/>
      <c r="AC251" s="284"/>
      <c r="AD251" s="284"/>
      <c r="AE251" s="284"/>
      <c r="AF251" s="284"/>
      <c r="AG251" s="285"/>
      <c r="AH251" s="326"/>
      <c r="AI251" s="326"/>
      <c r="AJ251" s="242"/>
      <c r="AK251" s="242"/>
      <c r="AL251" s="242"/>
      <c r="AM251" s="242"/>
      <c r="AN251" s="242"/>
      <c r="AO251" s="242"/>
      <c r="AP251" s="335"/>
      <c r="AQ251" s="335"/>
      <c r="AR251" s="335"/>
      <c r="AS251" s="335"/>
      <c r="AT251" s="335"/>
      <c r="AU251" s="335"/>
      <c r="AV251" s="242"/>
      <c r="AW251" s="242"/>
      <c r="AX251" s="242"/>
      <c r="AY251" s="242"/>
      <c r="AZ251" s="242"/>
      <c r="BA251" s="242"/>
      <c r="BB251" s="242"/>
      <c r="BC251" s="242"/>
      <c r="BD251" s="366"/>
      <c r="BE251" s="367"/>
      <c r="BF251" s="367"/>
      <c r="BG251" s="368"/>
    </row>
    <row r="252" spans="2:59" ht="6" customHeight="1">
      <c r="B252" s="492"/>
      <c r="C252" s="492"/>
      <c r="D252" s="492"/>
      <c r="E252" s="492"/>
      <c r="F252" s="286"/>
      <c r="G252" s="287"/>
      <c r="H252" s="292"/>
      <c r="I252" s="292"/>
      <c r="J252" s="292"/>
      <c r="K252" s="292"/>
      <c r="L252" s="292"/>
      <c r="M252" s="292"/>
      <c r="N252" s="292"/>
      <c r="O252" s="292"/>
      <c r="P252" s="292">
        <f>P53</f>
        <v>0</v>
      </c>
      <c r="Q252" s="292"/>
      <c r="R252" s="292">
        <f>R53</f>
        <v>0</v>
      </c>
      <c r="S252" s="292"/>
      <c r="T252" s="277">
        <f>T53</f>
        <v>0</v>
      </c>
      <c r="U252" s="278"/>
      <c r="V252" s="278"/>
      <c r="W252" s="278"/>
      <c r="X252" s="278"/>
      <c r="Y252" s="278"/>
      <c r="Z252" s="278"/>
      <c r="AA252" s="278"/>
      <c r="AB252" s="278"/>
      <c r="AC252" s="278"/>
      <c r="AD252" s="278"/>
      <c r="AE252" s="278"/>
      <c r="AF252" s="278"/>
      <c r="AG252" s="279"/>
      <c r="AH252" s="326">
        <f>AH53</f>
        <v>0</v>
      </c>
      <c r="AI252" s="326"/>
      <c r="AJ252" s="242">
        <f>AJ53</f>
        <v>0</v>
      </c>
      <c r="AK252" s="242"/>
      <c r="AL252" s="242"/>
      <c r="AM252" s="242"/>
      <c r="AN252" s="242"/>
      <c r="AO252" s="242"/>
      <c r="AP252" s="335">
        <f>AP53</f>
        <v>0</v>
      </c>
      <c r="AQ252" s="335"/>
      <c r="AR252" s="335"/>
      <c r="AS252" s="335"/>
      <c r="AT252" s="335"/>
      <c r="AU252" s="335"/>
      <c r="AV252" s="242">
        <f>AV53</f>
        <v>0</v>
      </c>
      <c r="AW252" s="242"/>
      <c r="AX252" s="242"/>
      <c r="AY252" s="242"/>
      <c r="AZ252" s="242"/>
      <c r="BA252" s="242"/>
      <c r="BB252" s="242"/>
      <c r="BC252" s="242"/>
      <c r="BD252" s="360">
        <f>BD53</f>
        <v>0</v>
      </c>
      <c r="BE252" s="361"/>
      <c r="BF252" s="361"/>
      <c r="BG252" s="362"/>
    </row>
    <row r="253" spans="2:59" ht="6" customHeight="1">
      <c r="B253" s="492"/>
      <c r="C253" s="492"/>
      <c r="D253" s="492"/>
      <c r="E253" s="492"/>
      <c r="F253" s="288"/>
      <c r="G253" s="289"/>
      <c r="H253" s="292"/>
      <c r="I253" s="292"/>
      <c r="J253" s="292"/>
      <c r="K253" s="292"/>
      <c r="L253" s="292"/>
      <c r="M253" s="292"/>
      <c r="N253" s="292"/>
      <c r="O253" s="292"/>
      <c r="P253" s="292"/>
      <c r="Q253" s="292"/>
      <c r="R253" s="292"/>
      <c r="S253" s="292"/>
      <c r="T253" s="280"/>
      <c r="U253" s="281"/>
      <c r="V253" s="281"/>
      <c r="W253" s="281"/>
      <c r="X253" s="281"/>
      <c r="Y253" s="281"/>
      <c r="Z253" s="281"/>
      <c r="AA253" s="281"/>
      <c r="AB253" s="281"/>
      <c r="AC253" s="281"/>
      <c r="AD253" s="281"/>
      <c r="AE253" s="281"/>
      <c r="AF253" s="281"/>
      <c r="AG253" s="282"/>
      <c r="AH253" s="326"/>
      <c r="AI253" s="326"/>
      <c r="AJ253" s="242"/>
      <c r="AK253" s="242"/>
      <c r="AL253" s="242"/>
      <c r="AM253" s="242"/>
      <c r="AN253" s="242"/>
      <c r="AO253" s="242"/>
      <c r="AP253" s="335"/>
      <c r="AQ253" s="335"/>
      <c r="AR253" s="335"/>
      <c r="AS253" s="335"/>
      <c r="AT253" s="335"/>
      <c r="AU253" s="335"/>
      <c r="AV253" s="242"/>
      <c r="AW253" s="242"/>
      <c r="AX253" s="242"/>
      <c r="AY253" s="242"/>
      <c r="AZ253" s="242"/>
      <c r="BA253" s="242"/>
      <c r="BB253" s="242"/>
      <c r="BC253" s="242"/>
      <c r="BD253" s="363"/>
      <c r="BE253" s="364"/>
      <c r="BF253" s="364"/>
      <c r="BG253" s="365"/>
    </row>
    <row r="254" spans="2:59" ht="12" customHeight="1">
      <c r="B254" s="492"/>
      <c r="C254" s="492"/>
      <c r="D254" s="492"/>
      <c r="E254" s="492"/>
      <c r="F254" s="290"/>
      <c r="G254" s="291"/>
      <c r="H254" s="292"/>
      <c r="I254" s="292"/>
      <c r="J254" s="292"/>
      <c r="K254" s="292"/>
      <c r="L254" s="292"/>
      <c r="M254" s="292"/>
      <c r="N254" s="292"/>
      <c r="O254" s="292"/>
      <c r="P254" s="292"/>
      <c r="Q254" s="292"/>
      <c r="R254" s="292"/>
      <c r="S254" s="292"/>
      <c r="T254" s="283"/>
      <c r="U254" s="284"/>
      <c r="V254" s="284"/>
      <c r="W254" s="284"/>
      <c r="X254" s="284"/>
      <c r="Y254" s="284"/>
      <c r="Z254" s="284"/>
      <c r="AA254" s="284"/>
      <c r="AB254" s="284"/>
      <c r="AC254" s="284"/>
      <c r="AD254" s="284"/>
      <c r="AE254" s="284"/>
      <c r="AF254" s="284"/>
      <c r="AG254" s="285"/>
      <c r="AH254" s="326"/>
      <c r="AI254" s="326"/>
      <c r="AJ254" s="242"/>
      <c r="AK254" s="242"/>
      <c r="AL254" s="242"/>
      <c r="AM254" s="242"/>
      <c r="AN254" s="242"/>
      <c r="AO254" s="242"/>
      <c r="AP254" s="335"/>
      <c r="AQ254" s="335"/>
      <c r="AR254" s="335"/>
      <c r="AS254" s="335"/>
      <c r="AT254" s="335"/>
      <c r="AU254" s="335"/>
      <c r="AV254" s="242"/>
      <c r="AW254" s="242"/>
      <c r="AX254" s="242"/>
      <c r="AY254" s="242"/>
      <c r="AZ254" s="242"/>
      <c r="BA254" s="242"/>
      <c r="BB254" s="242"/>
      <c r="BC254" s="242"/>
      <c r="BD254" s="366"/>
      <c r="BE254" s="367"/>
      <c r="BF254" s="367"/>
      <c r="BG254" s="368"/>
    </row>
    <row r="255" spans="2:59" ht="6" customHeight="1">
      <c r="B255" s="492"/>
      <c r="C255" s="492"/>
      <c r="D255" s="492"/>
      <c r="E255" s="492"/>
      <c r="F255" s="286"/>
      <c r="G255" s="287"/>
      <c r="H255" s="292"/>
      <c r="I255" s="292"/>
      <c r="J255" s="292"/>
      <c r="K255" s="292"/>
      <c r="L255" s="292"/>
      <c r="M255" s="292"/>
      <c r="N255" s="292"/>
      <c r="O255" s="292"/>
      <c r="P255" s="292">
        <f>P56</f>
        <v>0</v>
      </c>
      <c r="Q255" s="292"/>
      <c r="R255" s="292">
        <f>R56</f>
        <v>0</v>
      </c>
      <c r="S255" s="292"/>
      <c r="T255" s="277">
        <f>T56</f>
        <v>0</v>
      </c>
      <c r="U255" s="278"/>
      <c r="V255" s="278"/>
      <c r="W255" s="278"/>
      <c r="X255" s="278"/>
      <c r="Y255" s="278"/>
      <c r="Z255" s="278"/>
      <c r="AA255" s="278"/>
      <c r="AB255" s="278"/>
      <c r="AC255" s="278"/>
      <c r="AD255" s="278"/>
      <c r="AE255" s="278"/>
      <c r="AF255" s="278"/>
      <c r="AG255" s="279"/>
      <c r="AH255" s="326">
        <f>AH56</f>
        <v>0</v>
      </c>
      <c r="AI255" s="326"/>
      <c r="AJ255" s="242">
        <f>AJ56</f>
        <v>0</v>
      </c>
      <c r="AK255" s="242"/>
      <c r="AL255" s="242"/>
      <c r="AM255" s="242"/>
      <c r="AN255" s="242"/>
      <c r="AO255" s="242"/>
      <c r="AP255" s="335">
        <f>AP56</f>
        <v>0</v>
      </c>
      <c r="AQ255" s="335"/>
      <c r="AR255" s="335"/>
      <c r="AS255" s="335"/>
      <c r="AT255" s="335"/>
      <c r="AU255" s="335"/>
      <c r="AV255" s="242">
        <f>AV56</f>
        <v>0</v>
      </c>
      <c r="AW255" s="242"/>
      <c r="AX255" s="242"/>
      <c r="AY255" s="242"/>
      <c r="AZ255" s="242"/>
      <c r="BA255" s="242"/>
      <c r="BB255" s="242"/>
      <c r="BC255" s="242"/>
      <c r="BD255" s="360">
        <f>BD56</f>
        <v>0</v>
      </c>
      <c r="BE255" s="361"/>
      <c r="BF255" s="361"/>
      <c r="BG255" s="362"/>
    </row>
    <row r="256" spans="2:59" ht="6" customHeight="1">
      <c r="B256" s="492"/>
      <c r="C256" s="492"/>
      <c r="D256" s="492"/>
      <c r="E256" s="492"/>
      <c r="F256" s="288"/>
      <c r="G256" s="289"/>
      <c r="H256" s="292"/>
      <c r="I256" s="292"/>
      <c r="J256" s="292"/>
      <c r="K256" s="292"/>
      <c r="L256" s="292"/>
      <c r="M256" s="292"/>
      <c r="N256" s="292"/>
      <c r="O256" s="292"/>
      <c r="P256" s="292"/>
      <c r="Q256" s="292"/>
      <c r="R256" s="292"/>
      <c r="S256" s="292"/>
      <c r="T256" s="280"/>
      <c r="U256" s="281"/>
      <c r="V256" s="281"/>
      <c r="W256" s="281"/>
      <c r="X256" s="281"/>
      <c r="Y256" s="281"/>
      <c r="Z256" s="281"/>
      <c r="AA256" s="281"/>
      <c r="AB256" s="281"/>
      <c r="AC256" s="281"/>
      <c r="AD256" s="281"/>
      <c r="AE256" s="281"/>
      <c r="AF256" s="281"/>
      <c r="AG256" s="282"/>
      <c r="AH256" s="326"/>
      <c r="AI256" s="326"/>
      <c r="AJ256" s="242"/>
      <c r="AK256" s="242"/>
      <c r="AL256" s="242"/>
      <c r="AM256" s="242"/>
      <c r="AN256" s="242"/>
      <c r="AO256" s="242"/>
      <c r="AP256" s="335"/>
      <c r="AQ256" s="335"/>
      <c r="AR256" s="335"/>
      <c r="AS256" s="335"/>
      <c r="AT256" s="335"/>
      <c r="AU256" s="335"/>
      <c r="AV256" s="242"/>
      <c r="AW256" s="242"/>
      <c r="AX256" s="242"/>
      <c r="AY256" s="242"/>
      <c r="AZ256" s="242"/>
      <c r="BA256" s="242"/>
      <c r="BB256" s="242"/>
      <c r="BC256" s="242"/>
      <c r="BD256" s="363"/>
      <c r="BE256" s="364"/>
      <c r="BF256" s="364"/>
      <c r="BG256" s="365"/>
    </row>
    <row r="257" spans="2:59" ht="12" customHeight="1">
      <c r="B257" s="492"/>
      <c r="C257" s="492"/>
      <c r="D257" s="492"/>
      <c r="E257" s="492"/>
      <c r="F257" s="290"/>
      <c r="G257" s="291"/>
      <c r="H257" s="292"/>
      <c r="I257" s="292"/>
      <c r="J257" s="292"/>
      <c r="K257" s="292"/>
      <c r="L257" s="292"/>
      <c r="M257" s="292"/>
      <c r="N257" s="292"/>
      <c r="O257" s="292"/>
      <c r="P257" s="292"/>
      <c r="Q257" s="292"/>
      <c r="R257" s="292"/>
      <c r="S257" s="292"/>
      <c r="T257" s="283"/>
      <c r="U257" s="284"/>
      <c r="V257" s="284"/>
      <c r="W257" s="284"/>
      <c r="X257" s="284"/>
      <c r="Y257" s="284"/>
      <c r="Z257" s="284"/>
      <c r="AA257" s="284"/>
      <c r="AB257" s="284"/>
      <c r="AC257" s="284"/>
      <c r="AD257" s="284"/>
      <c r="AE257" s="284"/>
      <c r="AF257" s="284"/>
      <c r="AG257" s="285"/>
      <c r="AH257" s="326"/>
      <c r="AI257" s="326"/>
      <c r="AJ257" s="242"/>
      <c r="AK257" s="242"/>
      <c r="AL257" s="242"/>
      <c r="AM257" s="242"/>
      <c r="AN257" s="242"/>
      <c r="AO257" s="242"/>
      <c r="AP257" s="335"/>
      <c r="AQ257" s="335"/>
      <c r="AR257" s="335"/>
      <c r="AS257" s="335"/>
      <c r="AT257" s="335"/>
      <c r="AU257" s="335"/>
      <c r="AV257" s="242"/>
      <c r="AW257" s="242"/>
      <c r="AX257" s="242"/>
      <c r="AY257" s="242"/>
      <c r="AZ257" s="242"/>
      <c r="BA257" s="242"/>
      <c r="BB257" s="242"/>
      <c r="BC257" s="242"/>
      <c r="BD257" s="366"/>
      <c r="BE257" s="367"/>
      <c r="BF257" s="367"/>
      <c r="BG257" s="368"/>
    </row>
    <row r="258" spans="2:59" ht="6" customHeight="1">
      <c r="B258" s="492"/>
      <c r="C258" s="492"/>
      <c r="D258" s="492"/>
      <c r="E258" s="492"/>
      <c r="F258" s="286"/>
      <c r="G258" s="287"/>
      <c r="H258" s="292"/>
      <c r="I258" s="292"/>
      <c r="J258" s="292"/>
      <c r="K258" s="292"/>
      <c r="L258" s="292"/>
      <c r="M258" s="292"/>
      <c r="N258" s="292"/>
      <c r="O258" s="292"/>
      <c r="P258" s="292">
        <f>P59</f>
        <v>0</v>
      </c>
      <c r="Q258" s="292"/>
      <c r="R258" s="292">
        <f>R59</f>
        <v>0</v>
      </c>
      <c r="S258" s="292"/>
      <c r="T258" s="277">
        <f>T59</f>
        <v>0</v>
      </c>
      <c r="U258" s="278"/>
      <c r="V258" s="278"/>
      <c r="W258" s="278"/>
      <c r="X258" s="278"/>
      <c r="Y258" s="278"/>
      <c r="Z258" s="278"/>
      <c r="AA258" s="278"/>
      <c r="AB258" s="278"/>
      <c r="AC258" s="278"/>
      <c r="AD258" s="278"/>
      <c r="AE258" s="278"/>
      <c r="AF258" s="278"/>
      <c r="AG258" s="279"/>
      <c r="AH258" s="326">
        <f>AH59</f>
        <v>0</v>
      </c>
      <c r="AI258" s="326"/>
      <c r="AJ258" s="242">
        <f>AJ59</f>
        <v>0</v>
      </c>
      <c r="AK258" s="242"/>
      <c r="AL258" s="242"/>
      <c r="AM258" s="242"/>
      <c r="AN258" s="242"/>
      <c r="AO258" s="242"/>
      <c r="AP258" s="335">
        <f>AP59</f>
        <v>0</v>
      </c>
      <c r="AQ258" s="335"/>
      <c r="AR258" s="335"/>
      <c r="AS258" s="335"/>
      <c r="AT258" s="335"/>
      <c r="AU258" s="335"/>
      <c r="AV258" s="242">
        <f>AV59</f>
        <v>0</v>
      </c>
      <c r="AW258" s="242"/>
      <c r="AX258" s="242"/>
      <c r="AY258" s="242"/>
      <c r="AZ258" s="242"/>
      <c r="BA258" s="242"/>
      <c r="BB258" s="242"/>
      <c r="BC258" s="242"/>
      <c r="BD258" s="360">
        <f>BD59</f>
        <v>0</v>
      </c>
      <c r="BE258" s="361"/>
      <c r="BF258" s="361"/>
      <c r="BG258" s="362"/>
    </row>
    <row r="259" spans="2:59" ht="6" customHeight="1">
      <c r="B259" s="492"/>
      <c r="C259" s="492"/>
      <c r="D259" s="492"/>
      <c r="E259" s="492"/>
      <c r="F259" s="288"/>
      <c r="G259" s="289"/>
      <c r="H259" s="292"/>
      <c r="I259" s="292"/>
      <c r="J259" s="292"/>
      <c r="K259" s="292"/>
      <c r="L259" s="292"/>
      <c r="M259" s="292"/>
      <c r="N259" s="292"/>
      <c r="O259" s="292"/>
      <c r="P259" s="292"/>
      <c r="Q259" s="292"/>
      <c r="R259" s="292"/>
      <c r="S259" s="292"/>
      <c r="T259" s="280"/>
      <c r="U259" s="281"/>
      <c r="V259" s="281"/>
      <c r="W259" s="281"/>
      <c r="X259" s="281"/>
      <c r="Y259" s="281"/>
      <c r="Z259" s="281"/>
      <c r="AA259" s="281"/>
      <c r="AB259" s="281"/>
      <c r="AC259" s="281"/>
      <c r="AD259" s="281"/>
      <c r="AE259" s="281"/>
      <c r="AF259" s="281"/>
      <c r="AG259" s="282"/>
      <c r="AH259" s="326"/>
      <c r="AI259" s="326"/>
      <c r="AJ259" s="242"/>
      <c r="AK259" s="242"/>
      <c r="AL259" s="242"/>
      <c r="AM259" s="242"/>
      <c r="AN259" s="242"/>
      <c r="AO259" s="242"/>
      <c r="AP259" s="335"/>
      <c r="AQ259" s="335"/>
      <c r="AR259" s="335"/>
      <c r="AS259" s="335"/>
      <c r="AT259" s="335"/>
      <c r="AU259" s="335"/>
      <c r="AV259" s="242"/>
      <c r="AW259" s="242"/>
      <c r="AX259" s="242"/>
      <c r="AY259" s="242"/>
      <c r="AZ259" s="242"/>
      <c r="BA259" s="242"/>
      <c r="BB259" s="242"/>
      <c r="BC259" s="242"/>
      <c r="BD259" s="363"/>
      <c r="BE259" s="364"/>
      <c r="BF259" s="364"/>
      <c r="BG259" s="365"/>
    </row>
    <row r="260" spans="2:59" ht="12" customHeight="1">
      <c r="B260" s="492"/>
      <c r="C260" s="492"/>
      <c r="D260" s="492"/>
      <c r="E260" s="492"/>
      <c r="F260" s="290"/>
      <c r="G260" s="291"/>
      <c r="H260" s="292"/>
      <c r="I260" s="292"/>
      <c r="J260" s="292"/>
      <c r="K260" s="292"/>
      <c r="L260" s="292"/>
      <c r="M260" s="292"/>
      <c r="N260" s="292"/>
      <c r="O260" s="292"/>
      <c r="P260" s="292"/>
      <c r="Q260" s="292"/>
      <c r="R260" s="292"/>
      <c r="S260" s="292"/>
      <c r="T260" s="283"/>
      <c r="U260" s="284"/>
      <c r="V260" s="284"/>
      <c r="W260" s="284"/>
      <c r="X260" s="284"/>
      <c r="Y260" s="284"/>
      <c r="Z260" s="284"/>
      <c r="AA260" s="284"/>
      <c r="AB260" s="284"/>
      <c r="AC260" s="284"/>
      <c r="AD260" s="284"/>
      <c r="AE260" s="284"/>
      <c r="AF260" s="284"/>
      <c r="AG260" s="285"/>
      <c r="AH260" s="326"/>
      <c r="AI260" s="326"/>
      <c r="AJ260" s="242"/>
      <c r="AK260" s="242"/>
      <c r="AL260" s="242"/>
      <c r="AM260" s="242"/>
      <c r="AN260" s="242"/>
      <c r="AO260" s="242"/>
      <c r="AP260" s="335"/>
      <c r="AQ260" s="335"/>
      <c r="AR260" s="335"/>
      <c r="AS260" s="335"/>
      <c r="AT260" s="335"/>
      <c r="AU260" s="335"/>
      <c r="AV260" s="242"/>
      <c r="AW260" s="242"/>
      <c r="AX260" s="242"/>
      <c r="AY260" s="242"/>
      <c r="AZ260" s="242"/>
      <c r="BA260" s="242"/>
      <c r="BB260" s="242"/>
      <c r="BC260" s="242"/>
      <c r="BD260" s="366"/>
      <c r="BE260" s="367"/>
      <c r="BF260" s="367"/>
      <c r="BG260" s="368"/>
    </row>
    <row r="261" spans="2:59" ht="6" customHeight="1">
      <c r="B261" s="492"/>
      <c r="C261" s="492"/>
      <c r="D261" s="492"/>
      <c r="E261" s="492"/>
      <c r="F261" s="286"/>
      <c r="G261" s="287"/>
      <c r="H261" s="292"/>
      <c r="I261" s="292"/>
      <c r="J261" s="292"/>
      <c r="K261" s="292"/>
      <c r="L261" s="292"/>
      <c r="M261" s="292"/>
      <c r="N261" s="292"/>
      <c r="O261" s="292"/>
      <c r="P261" s="292">
        <f>P62</f>
        <v>0</v>
      </c>
      <c r="Q261" s="292"/>
      <c r="R261" s="292">
        <f>R62</f>
        <v>0</v>
      </c>
      <c r="S261" s="292"/>
      <c r="T261" s="277">
        <f>T62</f>
        <v>0</v>
      </c>
      <c r="U261" s="278"/>
      <c r="V261" s="278"/>
      <c r="W261" s="278"/>
      <c r="X261" s="278"/>
      <c r="Y261" s="278"/>
      <c r="Z261" s="278"/>
      <c r="AA261" s="278"/>
      <c r="AB261" s="278"/>
      <c r="AC261" s="278"/>
      <c r="AD261" s="278"/>
      <c r="AE261" s="278"/>
      <c r="AF261" s="278"/>
      <c r="AG261" s="279"/>
      <c r="AH261" s="326">
        <f>AH62</f>
        <v>0</v>
      </c>
      <c r="AI261" s="326"/>
      <c r="AJ261" s="242">
        <f>AJ62</f>
        <v>0</v>
      </c>
      <c r="AK261" s="242"/>
      <c r="AL261" s="242"/>
      <c r="AM261" s="242"/>
      <c r="AN261" s="242"/>
      <c r="AO261" s="242"/>
      <c r="AP261" s="335">
        <f>AP62</f>
        <v>0</v>
      </c>
      <c r="AQ261" s="335"/>
      <c r="AR261" s="335"/>
      <c r="AS261" s="335"/>
      <c r="AT261" s="335"/>
      <c r="AU261" s="335"/>
      <c r="AV261" s="242">
        <f>AV62</f>
        <v>0</v>
      </c>
      <c r="AW261" s="242"/>
      <c r="AX261" s="242"/>
      <c r="AY261" s="242"/>
      <c r="AZ261" s="242"/>
      <c r="BA261" s="242"/>
      <c r="BB261" s="242"/>
      <c r="BC261" s="242"/>
      <c r="BD261" s="360">
        <f>BD62</f>
        <v>0</v>
      </c>
      <c r="BE261" s="361"/>
      <c r="BF261" s="361"/>
      <c r="BG261" s="362"/>
    </row>
    <row r="262" spans="2:59" ht="6" customHeight="1">
      <c r="B262" s="492"/>
      <c r="C262" s="492"/>
      <c r="D262" s="492"/>
      <c r="E262" s="492"/>
      <c r="F262" s="288"/>
      <c r="G262" s="289"/>
      <c r="H262" s="292"/>
      <c r="I262" s="292"/>
      <c r="J262" s="292"/>
      <c r="K262" s="292"/>
      <c r="L262" s="292"/>
      <c r="M262" s="292"/>
      <c r="N262" s="292"/>
      <c r="O262" s="292"/>
      <c r="P262" s="292"/>
      <c r="Q262" s="292"/>
      <c r="R262" s="292"/>
      <c r="S262" s="292"/>
      <c r="T262" s="280"/>
      <c r="U262" s="281"/>
      <c r="V262" s="281"/>
      <c r="W262" s="281"/>
      <c r="X262" s="281"/>
      <c r="Y262" s="281"/>
      <c r="Z262" s="281"/>
      <c r="AA262" s="281"/>
      <c r="AB262" s="281"/>
      <c r="AC262" s="281"/>
      <c r="AD262" s="281"/>
      <c r="AE262" s="281"/>
      <c r="AF262" s="281"/>
      <c r="AG262" s="282"/>
      <c r="AH262" s="326"/>
      <c r="AI262" s="326"/>
      <c r="AJ262" s="242"/>
      <c r="AK262" s="242"/>
      <c r="AL262" s="242"/>
      <c r="AM262" s="242"/>
      <c r="AN262" s="242"/>
      <c r="AO262" s="242"/>
      <c r="AP262" s="335"/>
      <c r="AQ262" s="335"/>
      <c r="AR262" s="335"/>
      <c r="AS262" s="335"/>
      <c r="AT262" s="335"/>
      <c r="AU262" s="335"/>
      <c r="AV262" s="242"/>
      <c r="AW262" s="242"/>
      <c r="AX262" s="242"/>
      <c r="AY262" s="242"/>
      <c r="AZ262" s="242"/>
      <c r="BA262" s="242"/>
      <c r="BB262" s="242"/>
      <c r="BC262" s="242"/>
      <c r="BD262" s="363"/>
      <c r="BE262" s="364"/>
      <c r="BF262" s="364"/>
      <c r="BG262" s="365"/>
    </row>
    <row r="263" spans="2:59" ht="12" customHeight="1">
      <c r="B263" s="492"/>
      <c r="C263" s="492"/>
      <c r="D263" s="492"/>
      <c r="E263" s="492"/>
      <c r="F263" s="290"/>
      <c r="G263" s="291"/>
      <c r="H263" s="292"/>
      <c r="I263" s="292"/>
      <c r="J263" s="292"/>
      <c r="K263" s="292"/>
      <c r="L263" s="292"/>
      <c r="M263" s="292"/>
      <c r="N263" s="292"/>
      <c r="O263" s="292"/>
      <c r="P263" s="292"/>
      <c r="Q263" s="292"/>
      <c r="R263" s="292"/>
      <c r="S263" s="292"/>
      <c r="T263" s="283"/>
      <c r="U263" s="284"/>
      <c r="V263" s="284"/>
      <c r="W263" s="284"/>
      <c r="X263" s="284"/>
      <c r="Y263" s="284"/>
      <c r="Z263" s="284"/>
      <c r="AA263" s="284"/>
      <c r="AB263" s="284"/>
      <c r="AC263" s="284"/>
      <c r="AD263" s="284"/>
      <c r="AE263" s="284"/>
      <c r="AF263" s="284"/>
      <c r="AG263" s="285"/>
      <c r="AH263" s="326"/>
      <c r="AI263" s="326"/>
      <c r="AJ263" s="242"/>
      <c r="AK263" s="242"/>
      <c r="AL263" s="242"/>
      <c r="AM263" s="242"/>
      <c r="AN263" s="242"/>
      <c r="AO263" s="242"/>
      <c r="AP263" s="335"/>
      <c r="AQ263" s="335"/>
      <c r="AR263" s="335"/>
      <c r="AS263" s="335"/>
      <c r="AT263" s="335"/>
      <c r="AU263" s="335"/>
      <c r="AV263" s="242"/>
      <c r="AW263" s="242"/>
      <c r="AX263" s="242"/>
      <c r="AY263" s="242"/>
      <c r="AZ263" s="242"/>
      <c r="BA263" s="242"/>
      <c r="BB263" s="242"/>
      <c r="BC263" s="242"/>
      <c r="BD263" s="366"/>
      <c r="BE263" s="367"/>
      <c r="BF263" s="367"/>
      <c r="BG263" s="368"/>
    </row>
    <row r="264" spans="2:59" ht="6" customHeight="1">
      <c r="B264" s="492"/>
      <c r="C264" s="492"/>
      <c r="D264" s="492"/>
      <c r="E264" s="492"/>
      <c r="F264" s="286"/>
      <c r="G264" s="287"/>
      <c r="H264" s="292"/>
      <c r="I264" s="292"/>
      <c r="J264" s="292"/>
      <c r="K264" s="292"/>
      <c r="L264" s="292"/>
      <c r="M264" s="292"/>
      <c r="N264" s="292"/>
      <c r="O264" s="292"/>
      <c r="P264" s="292">
        <f>P65</f>
        <v>0</v>
      </c>
      <c r="Q264" s="292"/>
      <c r="R264" s="292">
        <f>R65</f>
        <v>0</v>
      </c>
      <c r="S264" s="292"/>
      <c r="T264" s="277">
        <f>T65</f>
        <v>0</v>
      </c>
      <c r="U264" s="278"/>
      <c r="V264" s="278"/>
      <c r="W264" s="278"/>
      <c r="X264" s="278"/>
      <c r="Y264" s="278"/>
      <c r="Z264" s="278"/>
      <c r="AA264" s="278"/>
      <c r="AB264" s="278"/>
      <c r="AC264" s="278"/>
      <c r="AD264" s="278"/>
      <c r="AE264" s="278"/>
      <c r="AF264" s="278"/>
      <c r="AG264" s="279"/>
      <c r="AH264" s="326">
        <f>AH65</f>
        <v>0</v>
      </c>
      <c r="AI264" s="326"/>
      <c r="AJ264" s="242">
        <f>AJ65</f>
        <v>0</v>
      </c>
      <c r="AK264" s="242"/>
      <c r="AL264" s="242"/>
      <c r="AM264" s="242"/>
      <c r="AN264" s="242"/>
      <c r="AO264" s="242"/>
      <c r="AP264" s="335">
        <f>AP65</f>
        <v>0</v>
      </c>
      <c r="AQ264" s="335"/>
      <c r="AR264" s="335"/>
      <c r="AS264" s="335"/>
      <c r="AT264" s="335"/>
      <c r="AU264" s="335"/>
      <c r="AV264" s="242">
        <f>AV65</f>
        <v>0</v>
      </c>
      <c r="AW264" s="242"/>
      <c r="AX264" s="242"/>
      <c r="AY264" s="242"/>
      <c r="AZ264" s="242"/>
      <c r="BA264" s="242"/>
      <c r="BB264" s="242"/>
      <c r="BC264" s="242"/>
      <c r="BD264" s="360">
        <f>BD65</f>
        <v>0</v>
      </c>
      <c r="BE264" s="361"/>
      <c r="BF264" s="361"/>
      <c r="BG264" s="362"/>
    </row>
    <row r="265" spans="2:59" ht="6" customHeight="1">
      <c r="B265" s="492"/>
      <c r="C265" s="492"/>
      <c r="D265" s="492"/>
      <c r="E265" s="492"/>
      <c r="F265" s="288"/>
      <c r="G265" s="289"/>
      <c r="H265" s="292"/>
      <c r="I265" s="292"/>
      <c r="J265" s="292"/>
      <c r="K265" s="292"/>
      <c r="L265" s="292"/>
      <c r="M265" s="292"/>
      <c r="N265" s="292"/>
      <c r="O265" s="292"/>
      <c r="P265" s="292"/>
      <c r="Q265" s="292"/>
      <c r="R265" s="292"/>
      <c r="S265" s="292"/>
      <c r="T265" s="280"/>
      <c r="U265" s="281"/>
      <c r="V265" s="281"/>
      <c r="W265" s="281"/>
      <c r="X265" s="281"/>
      <c r="Y265" s="281"/>
      <c r="Z265" s="281"/>
      <c r="AA265" s="281"/>
      <c r="AB265" s="281"/>
      <c r="AC265" s="281"/>
      <c r="AD265" s="281"/>
      <c r="AE265" s="281"/>
      <c r="AF265" s="281"/>
      <c r="AG265" s="282"/>
      <c r="AH265" s="326"/>
      <c r="AI265" s="326"/>
      <c r="AJ265" s="242"/>
      <c r="AK265" s="242"/>
      <c r="AL265" s="242"/>
      <c r="AM265" s="242"/>
      <c r="AN265" s="242"/>
      <c r="AO265" s="242"/>
      <c r="AP265" s="335"/>
      <c r="AQ265" s="335"/>
      <c r="AR265" s="335"/>
      <c r="AS265" s="335"/>
      <c r="AT265" s="335"/>
      <c r="AU265" s="335"/>
      <c r="AV265" s="242"/>
      <c r="AW265" s="242"/>
      <c r="AX265" s="242"/>
      <c r="AY265" s="242"/>
      <c r="AZ265" s="242"/>
      <c r="BA265" s="242"/>
      <c r="BB265" s="242"/>
      <c r="BC265" s="242"/>
      <c r="BD265" s="363"/>
      <c r="BE265" s="364"/>
      <c r="BF265" s="364"/>
      <c r="BG265" s="365"/>
    </row>
    <row r="266" spans="2:59" ht="12" customHeight="1">
      <c r="B266" s="492"/>
      <c r="C266" s="492"/>
      <c r="D266" s="492"/>
      <c r="E266" s="492"/>
      <c r="F266" s="290"/>
      <c r="G266" s="291"/>
      <c r="H266" s="292"/>
      <c r="I266" s="292"/>
      <c r="J266" s="292"/>
      <c r="K266" s="292"/>
      <c r="L266" s="292"/>
      <c r="M266" s="292"/>
      <c r="N266" s="292"/>
      <c r="O266" s="292"/>
      <c r="P266" s="292"/>
      <c r="Q266" s="292"/>
      <c r="R266" s="292"/>
      <c r="S266" s="292"/>
      <c r="T266" s="283"/>
      <c r="U266" s="284"/>
      <c r="V266" s="284"/>
      <c r="W266" s="284"/>
      <c r="X266" s="284"/>
      <c r="Y266" s="284"/>
      <c r="Z266" s="284"/>
      <c r="AA266" s="284"/>
      <c r="AB266" s="284"/>
      <c r="AC266" s="284"/>
      <c r="AD266" s="284"/>
      <c r="AE266" s="284"/>
      <c r="AF266" s="284"/>
      <c r="AG266" s="285"/>
      <c r="AH266" s="326"/>
      <c r="AI266" s="326"/>
      <c r="AJ266" s="242"/>
      <c r="AK266" s="242"/>
      <c r="AL266" s="242"/>
      <c r="AM266" s="242"/>
      <c r="AN266" s="242"/>
      <c r="AO266" s="242"/>
      <c r="AP266" s="335"/>
      <c r="AQ266" s="335"/>
      <c r="AR266" s="335"/>
      <c r="AS266" s="335"/>
      <c r="AT266" s="335"/>
      <c r="AU266" s="335"/>
      <c r="AV266" s="242"/>
      <c r="AW266" s="242"/>
      <c r="AX266" s="242"/>
      <c r="AY266" s="242"/>
      <c r="AZ266" s="242"/>
      <c r="BA266" s="242"/>
      <c r="BB266" s="242"/>
      <c r="BC266" s="242"/>
      <c r="BD266" s="366"/>
      <c r="BE266" s="367"/>
      <c r="BF266" s="367"/>
      <c r="BG266" s="368"/>
    </row>
    <row r="267" spans="2:59" ht="6" customHeight="1">
      <c r="B267" s="492"/>
      <c r="C267" s="492"/>
      <c r="D267" s="492"/>
      <c r="E267" s="492"/>
      <c r="F267" s="286"/>
      <c r="G267" s="287"/>
      <c r="H267" s="292"/>
      <c r="I267" s="292"/>
      <c r="J267" s="292"/>
      <c r="K267" s="292"/>
      <c r="L267" s="292"/>
      <c r="M267" s="292"/>
      <c r="N267" s="292"/>
      <c r="O267" s="292"/>
      <c r="P267" s="292">
        <f>P68</f>
        <v>0</v>
      </c>
      <c r="Q267" s="292"/>
      <c r="R267" s="292">
        <f>R68</f>
        <v>0</v>
      </c>
      <c r="S267" s="292"/>
      <c r="T267" s="277">
        <f>T68</f>
        <v>0</v>
      </c>
      <c r="U267" s="278"/>
      <c r="V267" s="278"/>
      <c r="W267" s="278"/>
      <c r="X267" s="278"/>
      <c r="Y267" s="278"/>
      <c r="Z267" s="278"/>
      <c r="AA267" s="278"/>
      <c r="AB267" s="278"/>
      <c r="AC267" s="278"/>
      <c r="AD267" s="278"/>
      <c r="AE267" s="278"/>
      <c r="AF267" s="278"/>
      <c r="AG267" s="279"/>
      <c r="AH267" s="326">
        <f>AH68</f>
        <v>0</v>
      </c>
      <c r="AI267" s="326"/>
      <c r="AJ267" s="242">
        <f>AJ68</f>
        <v>0</v>
      </c>
      <c r="AK267" s="242"/>
      <c r="AL267" s="242"/>
      <c r="AM267" s="242"/>
      <c r="AN267" s="242"/>
      <c r="AO267" s="242"/>
      <c r="AP267" s="335">
        <f>AP68</f>
        <v>0</v>
      </c>
      <c r="AQ267" s="335"/>
      <c r="AR267" s="335"/>
      <c r="AS267" s="335"/>
      <c r="AT267" s="335"/>
      <c r="AU267" s="335"/>
      <c r="AV267" s="242">
        <f>AV68</f>
        <v>0</v>
      </c>
      <c r="AW267" s="242"/>
      <c r="AX267" s="242"/>
      <c r="AY267" s="242"/>
      <c r="AZ267" s="242"/>
      <c r="BA267" s="242"/>
      <c r="BB267" s="242"/>
      <c r="BC267" s="242"/>
      <c r="BD267" s="360">
        <f>BD68</f>
        <v>0</v>
      </c>
      <c r="BE267" s="361"/>
      <c r="BF267" s="361"/>
      <c r="BG267" s="362"/>
    </row>
    <row r="268" spans="2:59" ht="6" customHeight="1">
      <c r="B268" s="492"/>
      <c r="C268" s="492"/>
      <c r="D268" s="492"/>
      <c r="E268" s="492"/>
      <c r="F268" s="288"/>
      <c r="G268" s="289"/>
      <c r="H268" s="292"/>
      <c r="I268" s="292"/>
      <c r="J268" s="292"/>
      <c r="K268" s="292"/>
      <c r="L268" s="292"/>
      <c r="M268" s="292"/>
      <c r="N268" s="292"/>
      <c r="O268" s="292"/>
      <c r="P268" s="292"/>
      <c r="Q268" s="292"/>
      <c r="R268" s="292"/>
      <c r="S268" s="292"/>
      <c r="T268" s="280"/>
      <c r="U268" s="281"/>
      <c r="V268" s="281"/>
      <c r="W268" s="281"/>
      <c r="X268" s="281"/>
      <c r="Y268" s="281"/>
      <c r="Z268" s="281"/>
      <c r="AA268" s="281"/>
      <c r="AB268" s="281"/>
      <c r="AC268" s="281"/>
      <c r="AD268" s="281"/>
      <c r="AE268" s="281"/>
      <c r="AF268" s="281"/>
      <c r="AG268" s="282"/>
      <c r="AH268" s="326"/>
      <c r="AI268" s="326"/>
      <c r="AJ268" s="242"/>
      <c r="AK268" s="242"/>
      <c r="AL268" s="242"/>
      <c r="AM268" s="242"/>
      <c r="AN268" s="242"/>
      <c r="AO268" s="242"/>
      <c r="AP268" s="335"/>
      <c r="AQ268" s="335"/>
      <c r="AR268" s="335"/>
      <c r="AS268" s="335"/>
      <c r="AT268" s="335"/>
      <c r="AU268" s="335"/>
      <c r="AV268" s="242"/>
      <c r="AW268" s="242"/>
      <c r="AX268" s="242"/>
      <c r="AY268" s="242"/>
      <c r="AZ268" s="242"/>
      <c r="BA268" s="242"/>
      <c r="BB268" s="242"/>
      <c r="BC268" s="242"/>
      <c r="BD268" s="363"/>
      <c r="BE268" s="364"/>
      <c r="BF268" s="364"/>
      <c r="BG268" s="365"/>
    </row>
    <row r="269" spans="2:59" ht="12" customHeight="1">
      <c r="B269" s="492"/>
      <c r="C269" s="492"/>
      <c r="D269" s="492"/>
      <c r="E269" s="492"/>
      <c r="F269" s="290"/>
      <c r="G269" s="291"/>
      <c r="H269" s="292"/>
      <c r="I269" s="292"/>
      <c r="J269" s="292"/>
      <c r="K269" s="292"/>
      <c r="L269" s="292"/>
      <c r="M269" s="292"/>
      <c r="N269" s="292"/>
      <c r="O269" s="292"/>
      <c r="P269" s="292"/>
      <c r="Q269" s="292"/>
      <c r="R269" s="292"/>
      <c r="S269" s="292"/>
      <c r="T269" s="283"/>
      <c r="U269" s="284"/>
      <c r="V269" s="284"/>
      <c r="W269" s="284"/>
      <c r="X269" s="284"/>
      <c r="Y269" s="284"/>
      <c r="Z269" s="284"/>
      <c r="AA269" s="284"/>
      <c r="AB269" s="284"/>
      <c r="AC269" s="284"/>
      <c r="AD269" s="284"/>
      <c r="AE269" s="284"/>
      <c r="AF269" s="284"/>
      <c r="AG269" s="285"/>
      <c r="AH269" s="326"/>
      <c r="AI269" s="326"/>
      <c r="AJ269" s="242"/>
      <c r="AK269" s="242"/>
      <c r="AL269" s="242"/>
      <c r="AM269" s="242"/>
      <c r="AN269" s="242"/>
      <c r="AO269" s="242"/>
      <c r="AP269" s="335"/>
      <c r="AQ269" s="335"/>
      <c r="AR269" s="335"/>
      <c r="AS269" s="335"/>
      <c r="AT269" s="335"/>
      <c r="AU269" s="335"/>
      <c r="AV269" s="242"/>
      <c r="AW269" s="242"/>
      <c r="AX269" s="242"/>
      <c r="AY269" s="242"/>
      <c r="AZ269" s="242"/>
      <c r="BA269" s="242"/>
      <c r="BB269" s="242"/>
      <c r="BC269" s="242"/>
      <c r="BD269" s="366"/>
      <c r="BE269" s="367"/>
      <c r="BF269" s="367"/>
      <c r="BG269" s="368"/>
    </row>
    <row r="270" spans="2:59" ht="6" customHeight="1">
      <c r="B270" s="492"/>
      <c r="C270" s="492"/>
      <c r="D270" s="492"/>
      <c r="E270" s="492"/>
      <c r="F270" s="286"/>
      <c r="G270" s="287"/>
      <c r="H270" s="292"/>
      <c r="I270" s="292"/>
      <c r="J270" s="292"/>
      <c r="K270" s="292"/>
      <c r="L270" s="292"/>
      <c r="M270" s="292"/>
      <c r="N270" s="292"/>
      <c r="O270" s="292"/>
      <c r="P270" s="292">
        <f>P71</f>
        <v>0</v>
      </c>
      <c r="Q270" s="292"/>
      <c r="R270" s="292">
        <f>R71</f>
        <v>0</v>
      </c>
      <c r="S270" s="292"/>
      <c r="T270" s="277">
        <f>T71</f>
        <v>0</v>
      </c>
      <c r="U270" s="278"/>
      <c r="V270" s="278"/>
      <c r="W270" s="278"/>
      <c r="X270" s="278"/>
      <c r="Y270" s="278"/>
      <c r="Z270" s="278"/>
      <c r="AA270" s="278"/>
      <c r="AB270" s="278"/>
      <c r="AC270" s="278"/>
      <c r="AD270" s="278"/>
      <c r="AE270" s="278"/>
      <c r="AF270" s="278"/>
      <c r="AG270" s="279"/>
      <c r="AH270" s="326">
        <f>AH71</f>
        <v>0</v>
      </c>
      <c r="AI270" s="326"/>
      <c r="AJ270" s="242">
        <f>AJ71</f>
        <v>0</v>
      </c>
      <c r="AK270" s="242"/>
      <c r="AL270" s="242"/>
      <c r="AM270" s="242"/>
      <c r="AN270" s="242"/>
      <c r="AO270" s="242"/>
      <c r="AP270" s="335">
        <f>AP71</f>
        <v>0</v>
      </c>
      <c r="AQ270" s="335"/>
      <c r="AR270" s="335"/>
      <c r="AS270" s="335"/>
      <c r="AT270" s="335"/>
      <c r="AU270" s="335"/>
      <c r="AV270" s="242">
        <f>AV71</f>
        <v>0</v>
      </c>
      <c r="AW270" s="242"/>
      <c r="AX270" s="242"/>
      <c r="AY270" s="242"/>
      <c r="AZ270" s="242"/>
      <c r="BA270" s="242"/>
      <c r="BB270" s="242"/>
      <c r="BC270" s="242"/>
      <c r="BD270" s="360">
        <f>BD71</f>
        <v>0</v>
      </c>
      <c r="BE270" s="361"/>
      <c r="BF270" s="361"/>
      <c r="BG270" s="362"/>
    </row>
    <row r="271" spans="2:59" ht="6" customHeight="1">
      <c r="B271" s="492"/>
      <c r="C271" s="492"/>
      <c r="D271" s="492"/>
      <c r="E271" s="492"/>
      <c r="F271" s="288"/>
      <c r="G271" s="289"/>
      <c r="H271" s="292"/>
      <c r="I271" s="292"/>
      <c r="J271" s="292"/>
      <c r="K271" s="292"/>
      <c r="L271" s="292"/>
      <c r="M271" s="292"/>
      <c r="N271" s="292"/>
      <c r="O271" s="292"/>
      <c r="P271" s="292"/>
      <c r="Q271" s="292"/>
      <c r="R271" s="292"/>
      <c r="S271" s="292"/>
      <c r="T271" s="280"/>
      <c r="U271" s="281"/>
      <c r="V271" s="281"/>
      <c r="W271" s="281"/>
      <c r="X271" s="281"/>
      <c r="Y271" s="281"/>
      <c r="Z271" s="281"/>
      <c r="AA271" s="281"/>
      <c r="AB271" s="281"/>
      <c r="AC271" s="281"/>
      <c r="AD271" s="281"/>
      <c r="AE271" s="281"/>
      <c r="AF271" s="281"/>
      <c r="AG271" s="282"/>
      <c r="AH271" s="326"/>
      <c r="AI271" s="326"/>
      <c r="AJ271" s="242"/>
      <c r="AK271" s="242"/>
      <c r="AL271" s="242"/>
      <c r="AM271" s="242"/>
      <c r="AN271" s="242"/>
      <c r="AO271" s="242"/>
      <c r="AP271" s="335"/>
      <c r="AQ271" s="335"/>
      <c r="AR271" s="335"/>
      <c r="AS271" s="335"/>
      <c r="AT271" s="335"/>
      <c r="AU271" s="335"/>
      <c r="AV271" s="242"/>
      <c r="AW271" s="242"/>
      <c r="AX271" s="242"/>
      <c r="AY271" s="242"/>
      <c r="AZ271" s="242"/>
      <c r="BA271" s="242"/>
      <c r="BB271" s="242"/>
      <c r="BC271" s="242"/>
      <c r="BD271" s="363"/>
      <c r="BE271" s="364"/>
      <c r="BF271" s="364"/>
      <c r="BG271" s="365"/>
    </row>
    <row r="272" spans="2:59" ht="12" customHeight="1">
      <c r="B272" s="492"/>
      <c r="C272" s="492"/>
      <c r="D272" s="492"/>
      <c r="E272" s="492"/>
      <c r="F272" s="290"/>
      <c r="G272" s="291"/>
      <c r="H272" s="292"/>
      <c r="I272" s="292"/>
      <c r="J272" s="292"/>
      <c r="K272" s="292"/>
      <c r="L272" s="292"/>
      <c r="M272" s="292"/>
      <c r="N272" s="292"/>
      <c r="O272" s="292"/>
      <c r="P272" s="292"/>
      <c r="Q272" s="292"/>
      <c r="R272" s="292"/>
      <c r="S272" s="292"/>
      <c r="T272" s="283"/>
      <c r="U272" s="284"/>
      <c r="V272" s="284"/>
      <c r="W272" s="284"/>
      <c r="X272" s="284"/>
      <c r="Y272" s="284"/>
      <c r="Z272" s="284"/>
      <c r="AA272" s="284"/>
      <c r="AB272" s="284"/>
      <c r="AC272" s="284"/>
      <c r="AD272" s="284"/>
      <c r="AE272" s="284"/>
      <c r="AF272" s="284"/>
      <c r="AG272" s="285"/>
      <c r="AH272" s="326"/>
      <c r="AI272" s="326"/>
      <c r="AJ272" s="242"/>
      <c r="AK272" s="242"/>
      <c r="AL272" s="242"/>
      <c r="AM272" s="242"/>
      <c r="AN272" s="242"/>
      <c r="AO272" s="242"/>
      <c r="AP272" s="335"/>
      <c r="AQ272" s="335"/>
      <c r="AR272" s="335"/>
      <c r="AS272" s="335"/>
      <c r="AT272" s="335"/>
      <c r="AU272" s="335"/>
      <c r="AV272" s="242"/>
      <c r="AW272" s="242"/>
      <c r="AX272" s="242"/>
      <c r="AY272" s="242"/>
      <c r="AZ272" s="242"/>
      <c r="BA272" s="242"/>
      <c r="BB272" s="242"/>
      <c r="BC272" s="242"/>
      <c r="BD272" s="366"/>
      <c r="BE272" s="367"/>
      <c r="BF272" s="367"/>
      <c r="BG272" s="368"/>
    </row>
    <row r="273" spans="2:59" ht="6" customHeight="1">
      <c r="B273" s="492"/>
      <c r="C273" s="492"/>
      <c r="D273" s="492"/>
      <c r="E273" s="492"/>
      <c r="F273" s="286"/>
      <c r="G273" s="287"/>
      <c r="H273" s="292"/>
      <c r="I273" s="292"/>
      <c r="J273" s="292"/>
      <c r="K273" s="292"/>
      <c r="L273" s="292"/>
      <c r="M273" s="292"/>
      <c r="N273" s="292"/>
      <c r="O273" s="292"/>
      <c r="P273" s="292">
        <f>P74</f>
        <v>0</v>
      </c>
      <c r="Q273" s="292"/>
      <c r="R273" s="292">
        <f>R74</f>
        <v>0</v>
      </c>
      <c r="S273" s="292"/>
      <c r="T273" s="277">
        <f>T74</f>
        <v>0</v>
      </c>
      <c r="U273" s="278"/>
      <c r="V273" s="278"/>
      <c r="W273" s="278"/>
      <c r="X273" s="278"/>
      <c r="Y273" s="278"/>
      <c r="Z273" s="278"/>
      <c r="AA273" s="278"/>
      <c r="AB273" s="278"/>
      <c r="AC273" s="278"/>
      <c r="AD273" s="278"/>
      <c r="AE273" s="278"/>
      <c r="AF273" s="278"/>
      <c r="AG273" s="279"/>
      <c r="AH273" s="326">
        <f>AH74</f>
        <v>0</v>
      </c>
      <c r="AI273" s="326"/>
      <c r="AJ273" s="242">
        <f>AJ74</f>
        <v>0</v>
      </c>
      <c r="AK273" s="242"/>
      <c r="AL273" s="242"/>
      <c r="AM273" s="242"/>
      <c r="AN273" s="242"/>
      <c r="AO273" s="242"/>
      <c r="AP273" s="335">
        <f>AP74</f>
        <v>0</v>
      </c>
      <c r="AQ273" s="335"/>
      <c r="AR273" s="335"/>
      <c r="AS273" s="335"/>
      <c r="AT273" s="335"/>
      <c r="AU273" s="335"/>
      <c r="AV273" s="242">
        <f>AV74</f>
        <v>0</v>
      </c>
      <c r="AW273" s="242"/>
      <c r="AX273" s="242"/>
      <c r="AY273" s="242"/>
      <c r="AZ273" s="242"/>
      <c r="BA273" s="242"/>
      <c r="BB273" s="242"/>
      <c r="BC273" s="242"/>
      <c r="BD273" s="360">
        <f>BD74</f>
        <v>0</v>
      </c>
      <c r="BE273" s="361"/>
      <c r="BF273" s="361"/>
      <c r="BG273" s="362"/>
    </row>
    <row r="274" spans="2:59" ht="6" customHeight="1">
      <c r="B274" s="492"/>
      <c r="C274" s="492"/>
      <c r="D274" s="492"/>
      <c r="E274" s="492"/>
      <c r="F274" s="288"/>
      <c r="G274" s="289"/>
      <c r="H274" s="292"/>
      <c r="I274" s="292"/>
      <c r="J274" s="292"/>
      <c r="K274" s="292"/>
      <c r="L274" s="292"/>
      <c r="M274" s="292"/>
      <c r="N274" s="292"/>
      <c r="O274" s="292"/>
      <c r="P274" s="292"/>
      <c r="Q274" s="292"/>
      <c r="R274" s="292"/>
      <c r="S274" s="292"/>
      <c r="T274" s="280"/>
      <c r="U274" s="281"/>
      <c r="V274" s="281"/>
      <c r="W274" s="281"/>
      <c r="X274" s="281"/>
      <c r="Y274" s="281"/>
      <c r="Z274" s="281"/>
      <c r="AA274" s="281"/>
      <c r="AB274" s="281"/>
      <c r="AC274" s="281"/>
      <c r="AD274" s="281"/>
      <c r="AE274" s="281"/>
      <c r="AF274" s="281"/>
      <c r="AG274" s="282"/>
      <c r="AH274" s="326"/>
      <c r="AI274" s="326"/>
      <c r="AJ274" s="242"/>
      <c r="AK274" s="242"/>
      <c r="AL274" s="242"/>
      <c r="AM274" s="242"/>
      <c r="AN274" s="242"/>
      <c r="AO274" s="242"/>
      <c r="AP274" s="335"/>
      <c r="AQ274" s="335"/>
      <c r="AR274" s="335"/>
      <c r="AS274" s="335"/>
      <c r="AT274" s="335"/>
      <c r="AU274" s="335"/>
      <c r="AV274" s="242"/>
      <c r="AW274" s="242"/>
      <c r="AX274" s="242"/>
      <c r="AY274" s="242"/>
      <c r="AZ274" s="242"/>
      <c r="BA274" s="242"/>
      <c r="BB274" s="242"/>
      <c r="BC274" s="242"/>
      <c r="BD274" s="363"/>
      <c r="BE274" s="364"/>
      <c r="BF274" s="364"/>
      <c r="BG274" s="365"/>
    </row>
    <row r="275" spans="2:59" ht="12" customHeight="1">
      <c r="B275" s="492"/>
      <c r="C275" s="492"/>
      <c r="D275" s="492"/>
      <c r="E275" s="492"/>
      <c r="F275" s="290"/>
      <c r="G275" s="291"/>
      <c r="H275" s="292"/>
      <c r="I275" s="292"/>
      <c r="J275" s="292"/>
      <c r="K275" s="292"/>
      <c r="L275" s="292"/>
      <c r="M275" s="292"/>
      <c r="N275" s="292"/>
      <c r="O275" s="292"/>
      <c r="P275" s="292"/>
      <c r="Q275" s="292"/>
      <c r="R275" s="292"/>
      <c r="S275" s="292"/>
      <c r="T275" s="283"/>
      <c r="U275" s="284"/>
      <c r="V275" s="284"/>
      <c r="W275" s="284"/>
      <c r="X275" s="284"/>
      <c r="Y275" s="284"/>
      <c r="Z275" s="284"/>
      <c r="AA275" s="284"/>
      <c r="AB275" s="284"/>
      <c r="AC275" s="284"/>
      <c r="AD275" s="284"/>
      <c r="AE275" s="284"/>
      <c r="AF275" s="284"/>
      <c r="AG275" s="285"/>
      <c r="AH275" s="326"/>
      <c r="AI275" s="326"/>
      <c r="AJ275" s="242"/>
      <c r="AK275" s="242"/>
      <c r="AL275" s="242"/>
      <c r="AM275" s="242"/>
      <c r="AN275" s="242"/>
      <c r="AO275" s="242"/>
      <c r="AP275" s="335"/>
      <c r="AQ275" s="335"/>
      <c r="AR275" s="335"/>
      <c r="AS275" s="335"/>
      <c r="AT275" s="335"/>
      <c r="AU275" s="335"/>
      <c r="AV275" s="242"/>
      <c r="AW275" s="242"/>
      <c r="AX275" s="242"/>
      <c r="AY275" s="242"/>
      <c r="AZ275" s="242"/>
      <c r="BA275" s="242"/>
      <c r="BB275" s="242"/>
      <c r="BC275" s="242"/>
      <c r="BD275" s="366"/>
      <c r="BE275" s="367"/>
      <c r="BF275" s="367"/>
      <c r="BG275" s="368"/>
    </row>
    <row r="276" spans="2:59" ht="6" customHeight="1">
      <c r="B276" s="492"/>
      <c r="C276" s="492"/>
      <c r="D276" s="492"/>
      <c r="E276" s="492"/>
      <c r="F276" s="286"/>
      <c r="G276" s="287"/>
      <c r="H276" s="292"/>
      <c r="I276" s="292"/>
      <c r="J276" s="292"/>
      <c r="K276" s="292"/>
      <c r="L276" s="292"/>
      <c r="M276" s="292"/>
      <c r="N276" s="292"/>
      <c r="O276" s="292"/>
      <c r="P276" s="292">
        <f>P77</f>
        <v>0</v>
      </c>
      <c r="Q276" s="292"/>
      <c r="R276" s="292">
        <f>R77</f>
        <v>0</v>
      </c>
      <c r="S276" s="292"/>
      <c r="T276" s="277">
        <f>T77</f>
        <v>0</v>
      </c>
      <c r="U276" s="278"/>
      <c r="V276" s="278"/>
      <c r="W276" s="278"/>
      <c r="X276" s="278"/>
      <c r="Y276" s="278"/>
      <c r="Z276" s="278"/>
      <c r="AA276" s="278"/>
      <c r="AB276" s="278"/>
      <c r="AC276" s="278"/>
      <c r="AD276" s="278"/>
      <c r="AE276" s="278"/>
      <c r="AF276" s="278"/>
      <c r="AG276" s="279"/>
      <c r="AH276" s="326">
        <f>AH77</f>
        <v>0</v>
      </c>
      <c r="AI276" s="326"/>
      <c r="AJ276" s="242">
        <f>AJ77</f>
        <v>0</v>
      </c>
      <c r="AK276" s="242"/>
      <c r="AL276" s="242"/>
      <c r="AM276" s="242"/>
      <c r="AN276" s="242"/>
      <c r="AO276" s="242"/>
      <c r="AP276" s="335">
        <f>AP77</f>
        <v>0</v>
      </c>
      <c r="AQ276" s="335"/>
      <c r="AR276" s="335"/>
      <c r="AS276" s="335"/>
      <c r="AT276" s="335"/>
      <c r="AU276" s="335"/>
      <c r="AV276" s="242">
        <f>AV77</f>
        <v>0</v>
      </c>
      <c r="AW276" s="242"/>
      <c r="AX276" s="242"/>
      <c r="AY276" s="242"/>
      <c r="AZ276" s="242"/>
      <c r="BA276" s="242"/>
      <c r="BB276" s="242"/>
      <c r="BC276" s="242"/>
      <c r="BD276" s="360">
        <f>BD77</f>
        <v>0</v>
      </c>
      <c r="BE276" s="361"/>
      <c r="BF276" s="361"/>
      <c r="BG276" s="362"/>
    </row>
    <row r="277" spans="2:59" ht="6" customHeight="1">
      <c r="B277" s="492"/>
      <c r="C277" s="492"/>
      <c r="D277" s="492"/>
      <c r="E277" s="492"/>
      <c r="F277" s="288"/>
      <c r="G277" s="289"/>
      <c r="H277" s="292"/>
      <c r="I277" s="292"/>
      <c r="J277" s="292"/>
      <c r="K277" s="292"/>
      <c r="L277" s="292"/>
      <c r="M277" s="292"/>
      <c r="N277" s="292"/>
      <c r="O277" s="292"/>
      <c r="P277" s="292"/>
      <c r="Q277" s="292"/>
      <c r="R277" s="292"/>
      <c r="S277" s="292"/>
      <c r="T277" s="280"/>
      <c r="U277" s="281"/>
      <c r="V277" s="281"/>
      <c r="W277" s="281"/>
      <c r="X277" s="281"/>
      <c r="Y277" s="281"/>
      <c r="Z277" s="281"/>
      <c r="AA277" s="281"/>
      <c r="AB277" s="281"/>
      <c r="AC277" s="281"/>
      <c r="AD277" s="281"/>
      <c r="AE277" s="281"/>
      <c r="AF277" s="281"/>
      <c r="AG277" s="282"/>
      <c r="AH277" s="326"/>
      <c r="AI277" s="326"/>
      <c r="AJ277" s="242"/>
      <c r="AK277" s="242"/>
      <c r="AL277" s="242"/>
      <c r="AM277" s="242"/>
      <c r="AN277" s="242"/>
      <c r="AO277" s="242"/>
      <c r="AP277" s="335"/>
      <c r="AQ277" s="335"/>
      <c r="AR277" s="335"/>
      <c r="AS277" s="335"/>
      <c r="AT277" s="335"/>
      <c r="AU277" s="335"/>
      <c r="AV277" s="242"/>
      <c r="AW277" s="242"/>
      <c r="AX277" s="242"/>
      <c r="AY277" s="242"/>
      <c r="AZ277" s="242"/>
      <c r="BA277" s="242"/>
      <c r="BB277" s="242"/>
      <c r="BC277" s="242"/>
      <c r="BD277" s="363"/>
      <c r="BE277" s="364"/>
      <c r="BF277" s="364"/>
      <c r="BG277" s="365"/>
    </row>
    <row r="278" spans="2:59" ht="12" customHeight="1">
      <c r="B278" s="492"/>
      <c r="C278" s="492"/>
      <c r="D278" s="492"/>
      <c r="E278" s="492"/>
      <c r="F278" s="290"/>
      <c r="G278" s="291"/>
      <c r="H278" s="292"/>
      <c r="I278" s="292"/>
      <c r="J278" s="292"/>
      <c r="K278" s="292"/>
      <c r="L278" s="292"/>
      <c r="M278" s="292"/>
      <c r="N278" s="292"/>
      <c r="O278" s="292"/>
      <c r="P278" s="292"/>
      <c r="Q278" s="292"/>
      <c r="R278" s="292"/>
      <c r="S278" s="292"/>
      <c r="T278" s="283"/>
      <c r="U278" s="284"/>
      <c r="V278" s="284"/>
      <c r="W278" s="284"/>
      <c r="X278" s="284"/>
      <c r="Y278" s="284"/>
      <c r="Z278" s="284"/>
      <c r="AA278" s="284"/>
      <c r="AB278" s="284"/>
      <c r="AC278" s="284"/>
      <c r="AD278" s="284"/>
      <c r="AE278" s="284"/>
      <c r="AF278" s="284"/>
      <c r="AG278" s="285"/>
      <c r="AH278" s="326"/>
      <c r="AI278" s="326"/>
      <c r="AJ278" s="242"/>
      <c r="AK278" s="242"/>
      <c r="AL278" s="242"/>
      <c r="AM278" s="242"/>
      <c r="AN278" s="242"/>
      <c r="AO278" s="242"/>
      <c r="AP278" s="335"/>
      <c r="AQ278" s="335"/>
      <c r="AR278" s="335"/>
      <c r="AS278" s="335"/>
      <c r="AT278" s="335"/>
      <c r="AU278" s="335"/>
      <c r="AV278" s="242"/>
      <c r="AW278" s="242"/>
      <c r="AX278" s="242"/>
      <c r="AY278" s="242"/>
      <c r="AZ278" s="242"/>
      <c r="BA278" s="242"/>
      <c r="BB278" s="242"/>
      <c r="BC278" s="242"/>
      <c r="BD278" s="366"/>
      <c r="BE278" s="367"/>
      <c r="BF278" s="367"/>
      <c r="BG278" s="368"/>
    </row>
    <row r="279" spans="2:59" ht="6" customHeight="1">
      <c r="B279" s="492"/>
      <c r="C279" s="492"/>
      <c r="D279" s="492"/>
      <c r="E279" s="492"/>
      <c r="F279" s="286"/>
      <c r="G279" s="287"/>
      <c r="H279" s="292"/>
      <c r="I279" s="292"/>
      <c r="J279" s="292"/>
      <c r="K279" s="292"/>
      <c r="L279" s="292"/>
      <c r="M279" s="292"/>
      <c r="N279" s="292"/>
      <c r="O279" s="292"/>
      <c r="P279" s="292">
        <f>P80</f>
        <v>0</v>
      </c>
      <c r="Q279" s="292"/>
      <c r="R279" s="292">
        <f>R80</f>
        <v>0</v>
      </c>
      <c r="S279" s="292"/>
      <c r="T279" s="277">
        <f>T80</f>
        <v>0</v>
      </c>
      <c r="U279" s="278"/>
      <c r="V279" s="278"/>
      <c r="W279" s="278"/>
      <c r="X279" s="278"/>
      <c r="Y279" s="278"/>
      <c r="Z279" s="278"/>
      <c r="AA279" s="278"/>
      <c r="AB279" s="278"/>
      <c r="AC279" s="278"/>
      <c r="AD279" s="278"/>
      <c r="AE279" s="278"/>
      <c r="AF279" s="278"/>
      <c r="AG279" s="279"/>
      <c r="AH279" s="326">
        <f>AH80</f>
        <v>0</v>
      </c>
      <c r="AI279" s="326"/>
      <c r="AJ279" s="242">
        <f>AJ80</f>
        <v>0</v>
      </c>
      <c r="AK279" s="242"/>
      <c r="AL279" s="242"/>
      <c r="AM279" s="242"/>
      <c r="AN279" s="242"/>
      <c r="AO279" s="242"/>
      <c r="AP279" s="335">
        <f>AP80</f>
        <v>0</v>
      </c>
      <c r="AQ279" s="335"/>
      <c r="AR279" s="335"/>
      <c r="AS279" s="335"/>
      <c r="AT279" s="335"/>
      <c r="AU279" s="335"/>
      <c r="AV279" s="242">
        <f>AV80</f>
        <v>0</v>
      </c>
      <c r="AW279" s="242"/>
      <c r="AX279" s="242"/>
      <c r="AY279" s="242"/>
      <c r="AZ279" s="242"/>
      <c r="BA279" s="242"/>
      <c r="BB279" s="242"/>
      <c r="BC279" s="242"/>
      <c r="BD279" s="360">
        <f>BD80</f>
        <v>0</v>
      </c>
      <c r="BE279" s="361"/>
      <c r="BF279" s="361"/>
      <c r="BG279" s="362"/>
    </row>
    <row r="280" spans="2:59" ht="6" customHeight="1">
      <c r="B280" s="492"/>
      <c r="C280" s="492"/>
      <c r="D280" s="492"/>
      <c r="E280" s="492"/>
      <c r="F280" s="288"/>
      <c r="G280" s="289"/>
      <c r="H280" s="292"/>
      <c r="I280" s="292"/>
      <c r="J280" s="292"/>
      <c r="K280" s="292"/>
      <c r="L280" s="292"/>
      <c r="M280" s="292"/>
      <c r="N280" s="292"/>
      <c r="O280" s="292"/>
      <c r="P280" s="292"/>
      <c r="Q280" s="292"/>
      <c r="R280" s="292"/>
      <c r="S280" s="292"/>
      <c r="T280" s="280"/>
      <c r="U280" s="281"/>
      <c r="V280" s="281"/>
      <c r="W280" s="281"/>
      <c r="X280" s="281"/>
      <c r="Y280" s="281"/>
      <c r="Z280" s="281"/>
      <c r="AA280" s="281"/>
      <c r="AB280" s="281"/>
      <c r="AC280" s="281"/>
      <c r="AD280" s="281"/>
      <c r="AE280" s="281"/>
      <c r="AF280" s="281"/>
      <c r="AG280" s="282"/>
      <c r="AH280" s="326"/>
      <c r="AI280" s="326"/>
      <c r="AJ280" s="242"/>
      <c r="AK280" s="242"/>
      <c r="AL280" s="242"/>
      <c r="AM280" s="242"/>
      <c r="AN280" s="242"/>
      <c r="AO280" s="242"/>
      <c r="AP280" s="335"/>
      <c r="AQ280" s="335"/>
      <c r="AR280" s="335"/>
      <c r="AS280" s="335"/>
      <c r="AT280" s="335"/>
      <c r="AU280" s="335"/>
      <c r="AV280" s="242"/>
      <c r="AW280" s="242"/>
      <c r="AX280" s="242"/>
      <c r="AY280" s="242"/>
      <c r="AZ280" s="242"/>
      <c r="BA280" s="242"/>
      <c r="BB280" s="242"/>
      <c r="BC280" s="242"/>
      <c r="BD280" s="363"/>
      <c r="BE280" s="364"/>
      <c r="BF280" s="364"/>
      <c r="BG280" s="365"/>
    </row>
    <row r="281" spans="2:59" ht="12" customHeight="1">
      <c r="B281" s="492"/>
      <c r="C281" s="492"/>
      <c r="D281" s="492"/>
      <c r="E281" s="492"/>
      <c r="F281" s="290"/>
      <c r="G281" s="291"/>
      <c r="H281" s="292"/>
      <c r="I281" s="292"/>
      <c r="J281" s="292"/>
      <c r="K281" s="292"/>
      <c r="L281" s="292"/>
      <c r="M281" s="292"/>
      <c r="N281" s="292"/>
      <c r="O281" s="292"/>
      <c r="P281" s="292"/>
      <c r="Q281" s="292"/>
      <c r="R281" s="292"/>
      <c r="S281" s="292"/>
      <c r="T281" s="283"/>
      <c r="U281" s="284"/>
      <c r="V281" s="284"/>
      <c r="W281" s="284"/>
      <c r="X281" s="284"/>
      <c r="Y281" s="284"/>
      <c r="Z281" s="284"/>
      <c r="AA281" s="284"/>
      <c r="AB281" s="284"/>
      <c r="AC281" s="284"/>
      <c r="AD281" s="284"/>
      <c r="AE281" s="284"/>
      <c r="AF281" s="284"/>
      <c r="AG281" s="285"/>
      <c r="AH281" s="326"/>
      <c r="AI281" s="326"/>
      <c r="AJ281" s="242"/>
      <c r="AK281" s="242"/>
      <c r="AL281" s="242"/>
      <c r="AM281" s="242"/>
      <c r="AN281" s="242"/>
      <c r="AO281" s="242"/>
      <c r="AP281" s="335"/>
      <c r="AQ281" s="335"/>
      <c r="AR281" s="335"/>
      <c r="AS281" s="335"/>
      <c r="AT281" s="335"/>
      <c r="AU281" s="335"/>
      <c r="AV281" s="242"/>
      <c r="AW281" s="242"/>
      <c r="AX281" s="242"/>
      <c r="AY281" s="242"/>
      <c r="AZ281" s="242"/>
      <c r="BA281" s="242"/>
      <c r="BB281" s="242"/>
      <c r="BC281" s="242"/>
      <c r="BD281" s="366"/>
      <c r="BE281" s="367"/>
      <c r="BF281" s="367"/>
      <c r="BG281" s="368"/>
    </row>
    <row r="282" spans="2:59" ht="6" customHeight="1">
      <c r="B282" s="492"/>
      <c r="C282" s="492"/>
      <c r="D282" s="492"/>
      <c r="E282" s="492"/>
      <c r="F282" s="286"/>
      <c r="G282" s="287"/>
      <c r="H282" s="292"/>
      <c r="I282" s="292"/>
      <c r="J282" s="292"/>
      <c r="K282" s="292"/>
      <c r="L282" s="292"/>
      <c r="M282" s="292"/>
      <c r="N282" s="292"/>
      <c r="O282" s="292"/>
      <c r="P282" s="292">
        <f>P83</f>
        <v>0</v>
      </c>
      <c r="Q282" s="292"/>
      <c r="R282" s="292">
        <f>R83</f>
        <v>0</v>
      </c>
      <c r="S282" s="292"/>
      <c r="T282" s="277">
        <f>T83</f>
        <v>0</v>
      </c>
      <c r="U282" s="278"/>
      <c r="V282" s="278"/>
      <c r="W282" s="278"/>
      <c r="X282" s="278"/>
      <c r="Y282" s="278"/>
      <c r="Z282" s="278"/>
      <c r="AA282" s="278"/>
      <c r="AB282" s="278"/>
      <c r="AC282" s="278"/>
      <c r="AD282" s="278"/>
      <c r="AE282" s="278"/>
      <c r="AF282" s="278"/>
      <c r="AG282" s="279"/>
      <c r="AH282" s="326">
        <f>AH83</f>
        <v>0</v>
      </c>
      <c r="AI282" s="326"/>
      <c r="AJ282" s="242">
        <f>AJ83</f>
        <v>0</v>
      </c>
      <c r="AK282" s="242"/>
      <c r="AL282" s="242"/>
      <c r="AM282" s="242"/>
      <c r="AN282" s="242"/>
      <c r="AO282" s="242"/>
      <c r="AP282" s="335">
        <f>AP83</f>
        <v>0</v>
      </c>
      <c r="AQ282" s="335"/>
      <c r="AR282" s="335"/>
      <c r="AS282" s="335"/>
      <c r="AT282" s="335"/>
      <c r="AU282" s="335"/>
      <c r="AV282" s="242">
        <f>AV83</f>
        <v>0</v>
      </c>
      <c r="AW282" s="242"/>
      <c r="AX282" s="242"/>
      <c r="AY282" s="242"/>
      <c r="AZ282" s="242"/>
      <c r="BA282" s="242"/>
      <c r="BB282" s="242"/>
      <c r="BC282" s="242"/>
      <c r="BD282" s="360">
        <f>BD83</f>
        <v>0</v>
      </c>
      <c r="BE282" s="361"/>
      <c r="BF282" s="361"/>
      <c r="BG282" s="362"/>
    </row>
    <row r="283" spans="2:59" ht="6" customHeight="1">
      <c r="B283" s="492"/>
      <c r="C283" s="492"/>
      <c r="D283" s="492"/>
      <c r="E283" s="492"/>
      <c r="F283" s="288"/>
      <c r="G283" s="289"/>
      <c r="H283" s="292"/>
      <c r="I283" s="292"/>
      <c r="J283" s="292"/>
      <c r="K283" s="292"/>
      <c r="L283" s="292"/>
      <c r="M283" s="292"/>
      <c r="N283" s="292"/>
      <c r="O283" s="292"/>
      <c r="P283" s="292"/>
      <c r="Q283" s="292"/>
      <c r="R283" s="292"/>
      <c r="S283" s="292"/>
      <c r="T283" s="280"/>
      <c r="U283" s="281"/>
      <c r="V283" s="281"/>
      <c r="W283" s="281"/>
      <c r="X283" s="281"/>
      <c r="Y283" s="281"/>
      <c r="Z283" s="281"/>
      <c r="AA283" s="281"/>
      <c r="AB283" s="281"/>
      <c r="AC283" s="281"/>
      <c r="AD283" s="281"/>
      <c r="AE283" s="281"/>
      <c r="AF283" s="281"/>
      <c r="AG283" s="282"/>
      <c r="AH283" s="326"/>
      <c r="AI283" s="326"/>
      <c r="AJ283" s="242"/>
      <c r="AK283" s="242"/>
      <c r="AL283" s="242"/>
      <c r="AM283" s="242"/>
      <c r="AN283" s="242"/>
      <c r="AO283" s="242"/>
      <c r="AP283" s="335"/>
      <c r="AQ283" s="335"/>
      <c r="AR283" s="335"/>
      <c r="AS283" s="335"/>
      <c r="AT283" s="335"/>
      <c r="AU283" s="335"/>
      <c r="AV283" s="242"/>
      <c r="AW283" s="242"/>
      <c r="AX283" s="242"/>
      <c r="AY283" s="242"/>
      <c r="AZ283" s="242"/>
      <c r="BA283" s="242"/>
      <c r="BB283" s="242"/>
      <c r="BC283" s="242"/>
      <c r="BD283" s="363"/>
      <c r="BE283" s="364"/>
      <c r="BF283" s="364"/>
      <c r="BG283" s="365"/>
    </row>
    <row r="284" spans="2:59" ht="12" customHeight="1">
      <c r="B284" s="492"/>
      <c r="C284" s="492"/>
      <c r="D284" s="492"/>
      <c r="E284" s="492"/>
      <c r="F284" s="290"/>
      <c r="G284" s="291"/>
      <c r="H284" s="292"/>
      <c r="I284" s="292"/>
      <c r="J284" s="292"/>
      <c r="K284" s="292"/>
      <c r="L284" s="292"/>
      <c r="M284" s="292"/>
      <c r="N284" s="292"/>
      <c r="O284" s="292"/>
      <c r="P284" s="292"/>
      <c r="Q284" s="292"/>
      <c r="R284" s="292"/>
      <c r="S284" s="292"/>
      <c r="T284" s="283"/>
      <c r="U284" s="284"/>
      <c r="V284" s="284"/>
      <c r="W284" s="284"/>
      <c r="X284" s="284"/>
      <c r="Y284" s="284"/>
      <c r="Z284" s="284"/>
      <c r="AA284" s="284"/>
      <c r="AB284" s="284"/>
      <c r="AC284" s="284"/>
      <c r="AD284" s="284"/>
      <c r="AE284" s="284"/>
      <c r="AF284" s="284"/>
      <c r="AG284" s="285"/>
      <c r="AH284" s="326"/>
      <c r="AI284" s="326"/>
      <c r="AJ284" s="242"/>
      <c r="AK284" s="242"/>
      <c r="AL284" s="242"/>
      <c r="AM284" s="242"/>
      <c r="AN284" s="242"/>
      <c r="AO284" s="242"/>
      <c r="AP284" s="335"/>
      <c r="AQ284" s="335"/>
      <c r="AR284" s="335"/>
      <c r="AS284" s="335"/>
      <c r="AT284" s="335"/>
      <c r="AU284" s="335"/>
      <c r="AV284" s="242"/>
      <c r="AW284" s="242"/>
      <c r="AX284" s="242"/>
      <c r="AY284" s="242"/>
      <c r="AZ284" s="242"/>
      <c r="BA284" s="242"/>
      <c r="BB284" s="242"/>
      <c r="BC284" s="242"/>
      <c r="BD284" s="366"/>
      <c r="BE284" s="367"/>
      <c r="BF284" s="367"/>
      <c r="BG284" s="368"/>
    </row>
    <row r="285" spans="2:59" ht="6" customHeight="1">
      <c r="B285" s="492"/>
      <c r="C285" s="492"/>
      <c r="D285" s="492"/>
      <c r="E285" s="492"/>
      <c r="F285" s="286"/>
      <c r="G285" s="287"/>
      <c r="H285" s="292"/>
      <c r="I285" s="292"/>
      <c r="J285" s="292"/>
      <c r="K285" s="292"/>
      <c r="L285" s="292"/>
      <c r="M285" s="292"/>
      <c r="N285" s="292"/>
      <c r="O285" s="292"/>
      <c r="P285" s="292">
        <f>P86</f>
        <v>0</v>
      </c>
      <c r="Q285" s="292"/>
      <c r="R285" s="292">
        <f>R86</f>
        <v>0</v>
      </c>
      <c r="S285" s="292"/>
      <c r="T285" s="277">
        <f>T86</f>
        <v>0</v>
      </c>
      <c r="U285" s="278"/>
      <c r="V285" s="278"/>
      <c r="W285" s="278"/>
      <c r="X285" s="278"/>
      <c r="Y285" s="278"/>
      <c r="Z285" s="278"/>
      <c r="AA285" s="278"/>
      <c r="AB285" s="278"/>
      <c r="AC285" s="278"/>
      <c r="AD285" s="278"/>
      <c r="AE285" s="278"/>
      <c r="AF285" s="278"/>
      <c r="AG285" s="279"/>
      <c r="AH285" s="326">
        <f>AH86</f>
        <v>0</v>
      </c>
      <c r="AI285" s="326"/>
      <c r="AJ285" s="242">
        <f>AJ86</f>
        <v>0</v>
      </c>
      <c r="AK285" s="242"/>
      <c r="AL285" s="242"/>
      <c r="AM285" s="242"/>
      <c r="AN285" s="242"/>
      <c r="AO285" s="242"/>
      <c r="AP285" s="335">
        <f>AP86</f>
        <v>0</v>
      </c>
      <c r="AQ285" s="335"/>
      <c r="AR285" s="335"/>
      <c r="AS285" s="335"/>
      <c r="AT285" s="335"/>
      <c r="AU285" s="335"/>
      <c r="AV285" s="242">
        <f>AV86</f>
        <v>0</v>
      </c>
      <c r="AW285" s="242"/>
      <c r="AX285" s="242"/>
      <c r="AY285" s="242"/>
      <c r="AZ285" s="242"/>
      <c r="BA285" s="242"/>
      <c r="BB285" s="242"/>
      <c r="BC285" s="242"/>
      <c r="BD285" s="360">
        <f>BD86</f>
        <v>0</v>
      </c>
      <c r="BE285" s="361"/>
      <c r="BF285" s="361"/>
      <c r="BG285" s="362"/>
    </row>
    <row r="286" spans="2:59" ht="6" customHeight="1">
      <c r="B286" s="492"/>
      <c r="C286" s="492"/>
      <c r="D286" s="492"/>
      <c r="E286" s="492"/>
      <c r="F286" s="288"/>
      <c r="G286" s="289"/>
      <c r="H286" s="292"/>
      <c r="I286" s="292"/>
      <c r="J286" s="292"/>
      <c r="K286" s="292"/>
      <c r="L286" s="292"/>
      <c r="M286" s="292"/>
      <c r="N286" s="292"/>
      <c r="O286" s="292"/>
      <c r="P286" s="292"/>
      <c r="Q286" s="292"/>
      <c r="R286" s="292"/>
      <c r="S286" s="292"/>
      <c r="T286" s="280"/>
      <c r="U286" s="281"/>
      <c r="V286" s="281"/>
      <c r="W286" s="281"/>
      <c r="X286" s="281"/>
      <c r="Y286" s="281"/>
      <c r="Z286" s="281"/>
      <c r="AA286" s="281"/>
      <c r="AB286" s="281"/>
      <c r="AC286" s="281"/>
      <c r="AD286" s="281"/>
      <c r="AE286" s="281"/>
      <c r="AF286" s="281"/>
      <c r="AG286" s="282"/>
      <c r="AH286" s="326"/>
      <c r="AI286" s="326"/>
      <c r="AJ286" s="242"/>
      <c r="AK286" s="242"/>
      <c r="AL286" s="242"/>
      <c r="AM286" s="242"/>
      <c r="AN286" s="242"/>
      <c r="AO286" s="242"/>
      <c r="AP286" s="335"/>
      <c r="AQ286" s="335"/>
      <c r="AR286" s="335"/>
      <c r="AS286" s="335"/>
      <c r="AT286" s="335"/>
      <c r="AU286" s="335"/>
      <c r="AV286" s="242"/>
      <c r="AW286" s="242"/>
      <c r="AX286" s="242"/>
      <c r="AY286" s="242"/>
      <c r="AZ286" s="242"/>
      <c r="BA286" s="242"/>
      <c r="BB286" s="242"/>
      <c r="BC286" s="242"/>
      <c r="BD286" s="363"/>
      <c r="BE286" s="364"/>
      <c r="BF286" s="364"/>
      <c r="BG286" s="365"/>
    </row>
    <row r="287" spans="2:59" ht="12" customHeight="1">
      <c r="B287" s="492"/>
      <c r="C287" s="492"/>
      <c r="D287" s="492"/>
      <c r="E287" s="492"/>
      <c r="F287" s="290"/>
      <c r="G287" s="291"/>
      <c r="H287" s="292"/>
      <c r="I287" s="292"/>
      <c r="J287" s="292"/>
      <c r="K287" s="292"/>
      <c r="L287" s="292"/>
      <c r="M287" s="292"/>
      <c r="N287" s="292"/>
      <c r="O287" s="292"/>
      <c r="P287" s="292"/>
      <c r="Q287" s="292"/>
      <c r="R287" s="292"/>
      <c r="S287" s="292"/>
      <c r="T287" s="283"/>
      <c r="U287" s="284"/>
      <c r="V287" s="284"/>
      <c r="W287" s="284"/>
      <c r="X287" s="284"/>
      <c r="Y287" s="284"/>
      <c r="Z287" s="284"/>
      <c r="AA287" s="284"/>
      <c r="AB287" s="284"/>
      <c r="AC287" s="284"/>
      <c r="AD287" s="284"/>
      <c r="AE287" s="284"/>
      <c r="AF287" s="284"/>
      <c r="AG287" s="285"/>
      <c r="AH287" s="326"/>
      <c r="AI287" s="326"/>
      <c r="AJ287" s="242"/>
      <c r="AK287" s="242"/>
      <c r="AL287" s="242"/>
      <c r="AM287" s="242"/>
      <c r="AN287" s="242"/>
      <c r="AO287" s="242"/>
      <c r="AP287" s="335"/>
      <c r="AQ287" s="335"/>
      <c r="AR287" s="335"/>
      <c r="AS287" s="335"/>
      <c r="AT287" s="335"/>
      <c r="AU287" s="335"/>
      <c r="AV287" s="242"/>
      <c r="AW287" s="242"/>
      <c r="AX287" s="242"/>
      <c r="AY287" s="242"/>
      <c r="AZ287" s="242"/>
      <c r="BA287" s="242"/>
      <c r="BB287" s="242"/>
      <c r="BC287" s="242"/>
      <c r="BD287" s="366"/>
      <c r="BE287" s="367"/>
      <c r="BF287" s="367"/>
      <c r="BG287" s="368"/>
    </row>
    <row r="288" spans="2:59" ht="6" customHeight="1">
      <c r="B288" s="492"/>
      <c r="C288" s="492"/>
      <c r="D288" s="492"/>
      <c r="E288" s="492"/>
      <c r="F288" s="286"/>
      <c r="G288" s="287"/>
      <c r="H288" s="292"/>
      <c r="I288" s="292"/>
      <c r="J288" s="292"/>
      <c r="K288" s="292"/>
      <c r="L288" s="292"/>
      <c r="M288" s="292"/>
      <c r="N288" s="292"/>
      <c r="O288" s="292"/>
      <c r="P288" s="292">
        <f>P89</f>
        <v>0</v>
      </c>
      <c r="Q288" s="292"/>
      <c r="R288" s="292">
        <f>R89</f>
        <v>0</v>
      </c>
      <c r="S288" s="292"/>
      <c r="T288" s="277">
        <f>T89</f>
        <v>0</v>
      </c>
      <c r="U288" s="278"/>
      <c r="V288" s="278"/>
      <c r="W288" s="278"/>
      <c r="X288" s="278"/>
      <c r="Y288" s="278"/>
      <c r="Z288" s="278"/>
      <c r="AA288" s="278"/>
      <c r="AB288" s="278"/>
      <c r="AC288" s="278"/>
      <c r="AD288" s="278"/>
      <c r="AE288" s="278"/>
      <c r="AF288" s="278"/>
      <c r="AG288" s="279"/>
      <c r="AH288" s="326">
        <f>AH89</f>
        <v>0</v>
      </c>
      <c r="AI288" s="326"/>
      <c r="AJ288" s="242">
        <f>AJ89</f>
        <v>0</v>
      </c>
      <c r="AK288" s="242"/>
      <c r="AL288" s="242"/>
      <c r="AM288" s="242"/>
      <c r="AN288" s="242"/>
      <c r="AO288" s="242"/>
      <c r="AP288" s="335">
        <f>AP89</f>
        <v>0</v>
      </c>
      <c r="AQ288" s="335"/>
      <c r="AR288" s="335"/>
      <c r="AS288" s="335"/>
      <c r="AT288" s="335"/>
      <c r="AU288" s="335"/>
      <c r="AV288" s="242">
        <f>AV89</f>
        <v>0</v>
      </c>
      <c r="AW288" s="242"/>
      <c r="AX288" s="242"/>
      <c r="AY288" s="242"/>
      <c r="AZ288" s="242"/>
      <c r="BA288" s="242"/>
      <c r="BB288" s="242"/>
      <c r="BC288" s="242"/>
      <c r="BD288" s="360">
        <f>BD89</f>
        <v>0</v>
      </c>
      <c r="BE288" s="361"/>
      <c r="BF288" s="361"/>
      <c r="BG288" s="362"/>
    </row>
    <row r="289" spans="2:59" ht="6" customHeight="1">
      <c r="B289" s="492"/>
      <c r="C289" s="492"/>
      <c r="D289" s="492"/>
      <c r="E289" s="492"/>
      <c r="F289" s="288"/>
      <c r="G289" s="289"/>
      <c r="H289" s="292"/>
      <c r="I289" s="292"/>
      <c r="J289" s="292"/>
      <c r="K289" s="292"/>
      <c r="L289" s="292"/>
      <c r="M289" s="292"/>
      <c r="N289" s="292"/>
      <c r="O289" s="292"/>
      <c r="P289" s="292"/>
      <c r="Q289" s="292"/>
      <c r="R289" s="292"/>
      <c r="S289" s="292"/>
      <c r="T289" s="280"/>
      <c r="U289" s="281"/>
      <c r="V289" s="281"/>
      <c r="W289" s="281"/>
      <c r="X289" s="281"/>
      <c r="Y289" s="281"/>
      <c r="Z289" s="281"/>
      <c r="AA289" s="281"/>
      <c r="AB289" s="281"/>
      <c r="AC289" s="281"/>
      <c r="AD289" s="281"/>
      <c r="AE289" s="281"/>
      <c r="AF289" s="281"/>
      <c r="AG289" s="282"/>
      <c r="AH289" s="326"/>
      <c r="AI289" s="326"/>
      <c r="AJ289" s="242"/>
      <c r="AK289" s="242"/>
      <c r="AL289" s="242"/>
      <c r="AM289" s="242"/>
      <c r="AN289" s="242"/>
      <c r="AO289" s="242"/>
      <c r="AP289" s="335"/>
      <c r="AQ289" s="335"/>
      <c r="AR289" s="335"/>
      <c r="AS289" s="335"/>
      <c r="AT289" s="335"/>
      <c r="AU289" s="335"/>
      <c r="AV289" s="242"/>
      <c r="AW289" s="242"/>
      <c r="AX289" s="242"/>
      <c r="AY289" s="242"/>
      <c r="AZ289" s="242"/>
      <c r="BA289" s="242"/>
      <c r="BB289" s="242"/>
      <c r="BC289" s="242"/>
      <c r="BD289" s="363"/>
      <c r="BE289" s="364"/>
      <c r="BF289" s="364"/>
      <c r="BG289" s="365"/>
    </row>
    <row r="290" spans="2:59" ht="12" customHeight="1">
      <c r="B290" s="492"/>
      <c r="C290" s="492"/>
      <c r="D290" s="492"/>
      <c r="E290" s="492"/>
      <c r="F290" s="290"/>
      <c r="G290" s="291"/>
      <c r="H290" s="292"/>
      <c r="I290" s="292"/>
      <c r="J290" s="292"/>
      <c r="K290" s="292"/>
      <c r="L290" s="292"/>
      <c r="M290" s="292"/>
      <c r="N290" s="292"/>
      <c r="O290" s="292"/>
      <c r="P290" s="292"/>
      <c r="Q290" s="292"/>
      <c r="R290" s="292"/>
      <c r="S290" s="292"/>
      <c r="T290" s="283"/>
      <c r="U290" s="284"/>
      <c r="V290" s="284"/>
      <c r="W290" s="284"/>
      <c r="X290" s="284"/>
      <c r="Y290" s="284"/>
      <c r="Z290" s="284"/>
      <c r="AA290" s="284"/>
      <c r="AB290" s="284"/>
      <c r="AC290" s="284"/>
      <c r="AD290" s="284"/>
      <c r="AE290" s="284"/>
      <c r="AF290" s="284"/>
      <c r="AG290" s="285"/>
      <c r="AH290" s="326"/>
      <c r="AI290" s="326"/>
      <c r="AJ290" s="242"/>
      <c r="AK290" s="242"/>
      <c r="AL290" s="242"/>
      <c r="AM290" s="242"/>
      <c r="AN290" s="242"/>
      <c r="AO290" s="242"/>
      <c r="AP290" s="335"/>
      <c r="AQ290" s="335"/>
      <c r="AR290" s="335"/>
      <c r="AS290" s="335"/>
      <c r="AT290" s="335"/>
      <c r="AU290" s="335"/>
      <c r="AV290" s="242"/>
      <c r="AW290" s="242"/>
      <c r="AX290" s="242"/>
      <c r="AY290" s="242"/>
      <c r="AZ290" s="242"/>
      <c r="BA290" s="242"/>
      <c r="BB290" s="242"/>
      <c r="BC290" s="242"/>
      <c r="BD290" s="366"/>
      <c r="BE290" s="367"/>
      <c r="BF290" s="367"/>
      <c r="BG290" s="368"/>
    </row>
    <row r="291" spans="2:59" ht="6" customHeight="1">
      <c r="B291" s="515" t="s">
        <v>151</v>
      </c>
      <c r="C291" s="516"/>
      <c r="D291" s="516"/>
      <c r="E291" s="516"/>
      <c r="F291" s="516"/>
      <c r="G291" s="516"/>
      <c r="H291" s="516"/>
      <c r="I291" s="516"/>
      <c r="J291" s="516"/>
      <c r="K291" s="516"/>
      <c r="L291" s="516"/>
      <c r="M291" s="516"/>
      <c r="N291" s="516"/>
      <c r="O291" s="516"/>
      <c r="P291" s="516"/>
      <c r="Q291" s="516"/>
      <c r="R291" s="516"/>
      <c r="S291" s="516"/>
      <c r="T291" s="516"/>
      <c r="U291" s="516"/>
      <c r="V291" s="516"/>
      <c r="W291" s="516"/>
      <c r="X291" s="516"/>
      <c r="Y291" s="516"/>
      <c r="Z291" s="516"/>
      <c r="AA291" s="516"/>
      <c r="AB291" s="516"/>
      <c r="AC291" s="516"/>
      <c r="AD291" s="516"/>
      <c r="AE291" s="516"/>
      <c r="AF291" s="516"/>
      <c r="AG291" s="516"/>
      <c r="AH291" s="516"/>
      <c r="AI291" s="516"/>
      <c r="AJ291" s="516"/>
      <c r="AK291" s="516"/>
      <c r="AL291" s="516"/>
      <c r="AM291" s="516"/>
      <c r="AN291" s="516"/>
      <c r="AO291" s="516"/>
      <c r="AP291" s="516"/>
      <c r="AQ291" s="516"/>
      <c r="AR291" s="516"/>
      <c r="AS291" s="516"/>
      <c r="AT291" s="516"/>
      <c r="AU291" s="517"/>
      <c r="AV291" s="242">
        <f>SUM(AV213:BC290)</f>
        <v>0</v>
      </c>
      <c r="AW291" s="242"/>
      <c r="AX291" s="242"/>
      <c r="AY291" s="242"/>
      <c r="AZ291" s="242"/>
      <c r="BA291" s="242"/>
      <c r="BB291" s="242"/>
      <c r="BC291" s="242"/>
    </row>
    <row r="292" spans="2:59" ht="6" customHeight="1">
      <c r="B292" s="518"/>
      <c r="C292" s="519"/>
      <c r="D292" s="519"/>
      <c r="E292" s="519"/>
      <c r="F292" s="519"/>
      <c r="G292" s="519"/>
      <c r="H292" s="519"/>
      <c r="I292" s="519"/>
      <c r="J292" s="519"/>
      <c r="K292" s="519"/>
      <c r="L292" s="519"/>
      <c r="M292" s="519"/>
      <c r="N292" s="519"/>
      <c r="O292" s="519"/>
      <c r="P292" s="519"/>
      <c r="Q292" s="519"/>
      <c r="R292" s="519"/>
      <c r="S292" s="519"/>
      <c r="T292" s="519"/>
      <c r="U292" s="519"/>
      <c r="V292" s="519"/>
      <c r="W292" s="519"/>
      <c r="X292" s="519"/>
      <c r="Y292" s="519"/>
      <c r="Z292" s="519"/>
      <c r="AA292" s="519"/>
      <c r="AB292" s="519"/>
      <c r="AC292" s="519"/>
      <c r="AD292" s="519"/>
      <c r="AE292" s="519"/>
      <c r="AF292" s="519"/>
      <c r="AG292" s="519"/>
      <c r="AH292" s="519"/>
      <c r="AI292" s="519"/>
      <c r="AJ292" s="519"/>
      <c r="AK292" s="519"/>
      <c r="AL292" s="519"/>
      <c r="AM292" s="519"/>
      <c r="AN292" s="519"/>
      <c r="AO292" s="519"/>
      <c r="AP292" s="519"/>
      <c r="AQ292" s="519"/>
      <c r="AR292" s="519"/>
      <c r="AS292" s="519"/>
      <c r="AT292" s="519"/>
      <c r="AU292" s="520"/>
      <c r="AV292" s="242"/>
      <c r="AW292" s="242"/>
      <c r="AX292" s="242"/>
      <c r="AY292" s="242"/>
      <c r="AZ292" s="242"/>
      <c r="BA292" s="242"/>
      <c r="BB292" s="242"/>
      <c r="BC292" s="242"/>
      <c r="BD292" s="34"/>
      <c r="BE292" s="34"/>
      <c r="BF292" s="34"/>
      <c r="BG292" s="34"/>
    </row>
    <row r="293" spans="2:59" ht="12" customHeight="1">
      <c r="B293" s="521"/>
      <c r="C293" s="522"/>
      <c r="D293" s="522"/>
      <c r="E293" s="522"/>
      <c r="F293" s="522"/>
      <c r="G293" s="522"/>
      <c r="H293" s="522"/>
      <c r="I293" s="522"/>
      <c r="J293" s="522"/>
      <c r="K293" s="522"/>
      <c r="L293" s="522"/>
      <c r="M293" s="522"/>
      <c r="N293" s="522"/>
      <c r="O293" s="522"/>
      <c r="P293" s="522"/>
      <c r="Q293" s="522"/>
      <c r="R293" s="522"/>
      <c r="S293" s="522"/>
      <c r="T293" s="522"/>
      <c r="U293" s="522"/>
      <c r="V293" s="522"/>
      <c r="W293" s="522"/>
      <c r="X293" s="522"/>
      <c r="Y293" s="522"/>
      <c r="Z293" s="522"/>
      <c r="AA293" s="522"/>
      <c r="AB293" s="522"/>
      <c r="AC293" s="522"/>
      <c r="AD293" s="522"/>
      <c r="AE293" s="522"/>
      <c r="AF293" s="522"/>
      <c r="AG293" s="522"/>
      <c r="AH293" s="522"/>
      <c r="AI293" s="522"/>
      <c r="AJ293" s="522"/>
      <c r="AK293" s="522"/>
      <c r="AL293" s="522"/>
      <c r="AM293" s="522"/>
      <c r="AN293" s="522"/>
      <c r="AO293" s="522"/>
      <c r="AP293" s="522"/>
      <c r="AQ293" s="522"/>
      <c r="AR293" s="522"/>
      <c r="AS293" s="522"/>
      <c r="AT293" s="522"/>
      <c r="AU293" s="523"/>
      <c r="AV293" s="242"/>
      <c r="AW293" s="242"/>
      <c r="AX293" s="242"/>
      <c r="AY293" s="242"/>
      <c r="AZ293" s="242"/>
      <c r="BA293" s="242"/>
      <c r="BB293" s="242"/>
      <c r="BC293" s="242"/>
      <c r="BD293" s="34"/>
      <c r="BE293" s="34"/>
      <c r="BF293" s="34"/>
      <c r="BG293" s="34"/>
    </row>
    <row r="294" spans="2:59" ht="6" customHeight="1">
      <c r="AX294" s="34"/>
      <c r="AY294" s="34"/>
      <c r="AZ294" s="34"/>
      <c r="BA294" s="34"/>
      <c r="BB294" s="34"/>
      <c r="BC294" s="34"/>
      <c r="BD294" s="34"/>
      <c r="BE294" s="34"/>
      <c r="BF294" s="34"/>
      <c r="BG294" s="34"/>
    </row>
    <row r="295" spans="2:59" ht="7.5" customHeight="1"/>
    <row r="296" spans="2:59" ht="8.25" customHeight="1">
      <c r="B296" s="369" t="s">
        <v>123</v>
      </c>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69"/>
      <c r="AC296" s="369"/>
      <c r="AD296" s="369"/>
      <c r="AE296" s="369"/>
      <c r="AF296" s="369"/>
      <c r="AG296" s="369"/>
      <c r="AH296" s="369"/>
      <c r="AI296" s="369"/>
      <c r="AJ296" s="369"/>
      <c r="AK296" s="369"/>
      <c r="AL296" s="369"/>
      <c r="AM296" s="369"/>
      <c r="AN296" s="369"/>
      <c r="AO296" s="369"/>
      <c r="AP296" s="369"/>
      <c r="AQ296" s="369"/>
      <c r="AR296" s="369"/>
      <c r="AS296" s="369"/>
      <c r="AT296" s="369"/>
      <c r="AU296" s="369"/>
      <c r="AV296" s="369"/>
      <c r="AW296" s="369"/>
      <c r="AX296" s="369"/>
      <c r="AY296" s="369"/>
      <c r="AZ296" s="369"/>
      <c r="BA296" s="369"/>
      <c r="BB296" s="369"/>
      <c r="BC296" s="369"/>
      <c r="BD296" s="369"/>
      <c r="BE296" s="369"/>
      <c r="BF296" s="369"/>
      <c r="BG296" s="369"/>
    </row>
    <row r="297" spans="2:59" ht="8.25" customHeight="1">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69"/>
      <c r="AC297" s="369"/>
      <c r="AD297" s="369"/>
      <c r="AE297" s="369"/>
      <c r="AF297" s="369"/>
      <c r="AG297" s="369"/>
      <c r="AH297" s="369"/>
      <c r="AI297" s="369"/>
      <c r="AJ297" s="369"/>
      <c r="AK297" s="369"/>
      <c r="AL297" s="369"/>
      <c r="AM297" s="369"/>
      <c r="AN297" s="369"/>
      <c r="AO297" s="369"/>
      <c r="AP297" s="369"/>
      <c r="AQ297" s="369"/>
      <c r="AR297" s="369"/>
      <c r="AS297" s="369"/>
      <c r="AT297" s="369"/>
      <c r="AU297" s="369"/>
      <c r="AV297" s="369"/>
      <c r="AW297" s="369"/>
      <c r="AX297" s="369"/>
      <c r="AY297" s="369"/>
      <c r="AZ297" s="369"/>
      <c r="BA297" s="369"/>
      <c r="BB297" s="369"/>
      <c r="BC297" s="369"/>
      <c r="BD297" s="369"/>
      <c r="BE297" s="369"/>
      <c r="BF297" s="369"/>
      <c r="BG297" s="369"/>
    </row>
    <row r="299" spans="2:59" ht="15" customHeight="1">
      <c r="Z299" s="27"/>
      <c r="AA299" s="27"/>
      <c r="AB299" s="27"/>
      <c r="AC299" s="27"/>
      <c r="AD299" s="27"/>
      <c r="AE299" s="27"/>
      <c r="AF299" s="27"/>
      <c r="AG299" s="27"/>
      <c r="AH299" s="27"/>
      <c r="AI299" s="27"/>
      <c r="AJ299" s="27"/>
      <c r="AK299" s="27"/>
      <c r="AL299" s="27"/>
      <c r="AM299" s="27"/>
      <c r="AN299" s="27"/>
    </row>
    <row r="300" spans="2:59" ht="7.5" customHeight="1">
      <c r="Z300" s="27"/>
      <c r="AA300" s="27"/>
      <c r="AB300" s="27"/>
      <c r="AC300" s="27"/>
      <c r="AD300" s="27"/>
      <c r="AE300" s="27"/>
      <c r="AF300" s="27"/>
      <c r="AG300" s="27"/>
      <c r="AH300" s="27"/>
      <c r="AI300" s="27"/>
      <c r="AJ300" s="27"/>
      <c r="AK300" s="27"/>
      <c r="AL300" s="27"/>
      <c r="AM300" s="27"/>
      <c r="AN300" s="27"/>
    </row>
    <row r="301" spans="2:59" ht="7.5" customHeight="1">
      <c r="Z301" s="27"/>
      <c r="AA301" s="27"/>
      <c r="AB301" s="27"/>
      <c r="AC301" s="27"/>
      <c r="AD301" s="27"/>
      <c r="AE301" s="27"/>
      <c r="AF301" s="27"/>
      <c r="AG301" s="27"/>
      <c r="AH301" s="27"/>
      <c r="AI301" s="27"/>
      <c r="AJ301" s="27"/>
      <c r="AK301" s="27"/>
      <c r="AL301" s="27"/>
      <c r="AM301" s="27"/>
      <c r="AN301" s="27"/>
    </row>
    <row r="302" spans="2:59" ht="7.5" customHeight="1">
      <c r="Z302" s="27"/>
      <c r="AA302" s="27"/>
      <c r="AB302" s="27"/>
      <c r="AC302" s="27"/>
      <c r="AD302" s="27"/>
      <c r="AE302" s="27"/>
      <c r="AF302" s="27"/>
      <c r="AG302" s="27"/>
      <c r="AH302" s="27"/>
      <c r="AI302" s="27"/>
      <c r="AJ302" s="27"/>
      <c r="AK302" s="27"/>
      <c r="AL302" s="27"/>
      <c r="AM302" s="27"/>
      <c r="AN302" s="27"/>
    </row>
    <row r="303" spans="2:59" ht="5.25" customHeight="1">
      <c r="Z303" s="27"/>
      <c r="AA303" s="27"/>
      <c r="AB303" s="27"/>
      <c r="AC303" s="27"/>
      <c r="AD303" s="27"/>
      <c r="AE303" s="27"/>
      <c r="AF303" s="27"/>
      <c r="AG303" s="27"/>
      <c r="AH303" s="27"/>
      <c r="AI303" s="27"/>
      <c r="AJ303" s="27"/>
      <c r="AK303" s="27"/>
      <c r="AL303" s="27"/>
      <c r="AM303" s="27"/>
      <c r="AN303" s="27"/>
    </row>
    <row r="304" spans="2:59" ht="7.5" customHeight="1">
      <c r="Z304" s="27"/>
      <c r="AA304" s="27"/>
      <c r="AB304" s="27"/>
      <c r="AC304" s="27"/>
      <c r="AD304" s="27"/>
      <c r="AE304" s="27"/>
      <c r="AF304" s="27"/>
      <c r="AG304" s="27"/>
      <c r="AH304" s="27"/>
      <c r="AI304" s="27"/>
      <c r="AJ304" s="27"/>
      <c r="AK304" s="27"/>
      <c r="AL304" s="27"/>
      <c r="AM304" s="27"/>
      <c r="AN304" s="27"/>
    </row>
    <row r="305" s="27" customFormat="1" ht="7.5" customHeight="1"/>
    <row r="306" s="27" customFormat="1" ht="6" customHeight="1"/>
    <row r="307" s="27" customFormat="1" ht="12" customHeight="1"/>
    <row r="308" s="27" customFormat="1" ht="12" customHeight="1"/>
    <row r="309" s="27" customFormat="1" ht="6" customHeight="1"/>
    <row r="310" s="27" customFormat="1" ht="9" customHeight="1"/>
    <row r="311" s="27" customFormat="1" ht="9" customHeight="1"/>
    <row r="312" s="27" customFormat="1" ht="6" customHeight="1"/>
    <row r="313" s="27" customFormat="1" ht="6" customHeight="1"/>
    <row r="314" s="27" customFormat="1" ht="12" customHeight="1"/>
    <row r="315" s="27" customFormat="1" ht="6" customHeight="1"/>
    <row r="316" s="27" customFormat="1" ht="6" customHeight="1"/>
    <row r="317" s="27" customFormat="1" ht="12" customHeight="1"/>
    <row r="318" s="27" customFormat="1" ht="6" customHeight="1"/>
    <row r="319" s="27" customFormat="1" ht="6" customHeight="1"/>
    <row r="320" s="27" customFormat="1" ht="12" customHeight="1"/>
    <row r="321" s="27" customFormat="1" ht="6" customHeight="1"/>
    <row r="322" s="27" customFormat="1" ht="6" customHeight="1"/>
    <row r="323" s="27" customFormat="1" ht="12" customHeight="1"/>
    <row r="324" s="27" customFormat="1" ht="6" customHeight="1"/>
    <row r="325" s="27" customFormat="1" ht="6" customHeight="1"/>
    <row r="326" s="27" customFormat="1" ht="12" customHeight="1"/>
    <row r="327" s="27" customFormat="1" ht="6" customHeight="1"/>
    <row r="328" s="27" customFormat="1" ht="6" customHeight="1"/>
    <row r="329" s="27" customFormat="1" ht="12" customHeight="1"/>
    <row r="330" s="27" customFormat="1" ht="6" customHeight="1"/>
    <row r="331" s="27" customFormat="1" ht="6" customHeight="1"/>
    <row r="332" s="27" customFormat="1" ht="12" customHeight="1"/>
    <row r="333" s="27" customFormat="1" ht="6" customHeight="1"/>
    <row r="334" s="27" customFormat="1" ht="6" customHeight="1"/>
    <row r="335" s="27" customFormat="1" ht="12" customHeight="1"/>
    <row r="336" s="27" customFormat="1" ht="6" customHeight="1"/>
    <row r="337" s="27" customFormat="1" ht="6" customHeight="1"/>
    <row r="338" s="27" customFormat="1" ht="12" customHeight="1"/>
    <row r="339" s="27" customFormat="1" ht="6" customHeight="1"/>
    <row r="340" s="27" customFormat="1" ht="6" customHeight="1"/>
    <row r="341" s="27" customFormat="1" ht="12" customHeight="1"/>
    <row r="342" s="27" customFormat="1" ht="6" customHeight="1"/>
    <row r="343" s="27" customFormat="1" ht="6" customHeight="1"/>
    <row r="344" s="27" customFormat="1" ht="12" customHeight="1"/>
    <row r="345" s="27" customFormat="1" ht="6" customHeight="1"/>
    <row r="346" s="27" customFormat="1" ht="6" customHeight="1"/>
    <row r="347" s="27" customFormat="1" ht="12" customHeight="1"/>
    <row r="348" s="27" customFormat="1" ht="6" customHeight="1"/>
    <row r="349" s="27" customFormat="1" ht="6" customHeight="1"/>
    <row r="350" s="27" customFormat="1" ht="12" customHeight="1"/>
    <row r="351" s="27" customFormat="1" ht="6" customHeight="1"/>
    <row r="352" s="27" customFormat="1" ht="6" customHeight="1"/>
    <row r="353" s="27" customFormat="1" ht="12" customHeight="1"/>
    <row r="354" s="27" customFormat="1" ht="6" customHeight="1"/>
    <row r="355" s="27" customFormat="1" ht="6" customHeight="1"/>
    <row r="356" s="27" customFormat="1" ht="12" customHeight="1"/>
    <row r="357" s="27" customFormat="1" ht="6" customHeight="1"/>
    <row r="358" s="27" customFormat="1" ht="6" customHeight="1"/>
    <row r="359" s="27" customFormat="1" ht="12" customHeight="1"/>
    <row r="360" s="27" customFormat="1" ht="6" customHeight="1"/>
    <row r="361" s="27" customFormat="1" ht="6" customHeight="1"/>
    <row r="362" s="27" customFormat="1" ht="12" customHeight="1"/>
    <row r="363" s="27" customFormat="1" ht="6" customHeight="1"/>
    <row r="364" s="27" customFormat="1" ht="6" customHeight="1"/>
    <row r="365" s="27" customFormat="1" ht="12" customHeight="1"/>
    <row r="366" s="27" customFormat="1" ht="6" customHeight="1"/>
    <row r="367" s="27" customFormat="1" ht="6" customHeight="1"/>
    <row r="368" s="27" customFormat="1" ht="12" customHeight="1"/>
    <row r="369" s="27" customFormat="1" ht="6" customHeight="1"/>
    <row r="370" s="27" customFormat="1" ht="6" customHeight="1"/>
    <row r="371" s="27" customFormat="1" ht="12" customHeight="1"/>
    <row r="372" s="27" customFormat="1" ht="6" customHeight="1"/>
    <row r="373" s="27" customFormat="1" ht="6" customHeight="1"/>
    <row r="374" s="27" customFormat="1" ht="12" customHeight="1"/>
    <row r="375" s="27" customFormat="1" ht="6" customHeight="1"/>
    <row r="376" s="27" customFormat="1" ht="6" customHeight="1"/>
    <row r="377" s="27" customFormat="1" ht="12" customHeight="1"/>
    <row r="378" s="27" customFormat="1" ht="6" customHeight="1"/>
    <row r="379" s="27" customFormat="1" ht="6" customHeight="1"/>
    <row r="380" s="27" customFormat="1" ht="12" customHeight="1"/>
    <row r="381" s="27" customFormat="1" ht="6" customHeight="1"/>
    <row r="382" s="27" customFormat="1" ht="6" customHeight="1"/>
    <row r="383" s="27" customFormat="1" ht="12" customHeight="1"/>
    <row r="384" s="27" customFormat="1" ht="6" customHeight="1"/>
    <row r="385" s="27" customFormat="1" ht="6" customHeight="1"/>
    <row r="386" s="27" customFormat="1" ht="12" customHeight="1"/>
    <row r="387" s="27" customFormat="1" ht="6" customHeight="1"/>
    <row r="388" s="27" customFormat="1" ht="6" customHeight="1"/>
    <row r="389" s="27" customFormat="1" ht="12" customHeight="1"/>
    <row r="390" s="27" customFormat="1" ht="6" customHeight="1"/>
    <row r="391" s="27" customFormat="1" ht="6" customHeight="1"/>
    <row r="392" s="27" customFormat="1" ht="12" customHeight="1"/>
    <row r="393" s="27" customFormat="1" ht="6" customHeight="1"/>
    <row r="394" s="27" customFormat="1" ht="7.5" customHeight="1"/>
    <row r="395" s="27" customFormat="1" ht="8.25" customHeight="1"/>
    <row r="396" s="27" customFormat="1" ht="8.25" customHeight="1"/>
    <row r="397" s="27" customFormat="1"/>
  </sheetData>
  <sheetProtection sheet="1" objects="1" scenarios="1"/>
  <mergeCells count="1226">
    <mergeCell ref="R270:S272"/>
    <mergeCell ref="T270:AG272"/>
    <mergeCell ref="AH270:AI272"/>
    <mergeCell ref="AJ270:AO272"/>
    <mergeCell ref="R273:S275"/>
    <mergeCell ref="AJ267:AO269"/>
    <mergeCell ref="AH288:AI290"/>
    <mergeCell ref="AV285:BC287"/>
    <mergeCell ref="AP282:AU284"/>
    <mergeCell ref="AV282:BC284"/>
    <mergeCell ref="AJ288:AO290"/>
    <mergeCell ref="AP288:AU290"/>
    <mergeCell ref="AV288:BC290"/>
    <mergeCell ref="AJ285:AO287"/>
    <mergeCell ref="AP147:AU149"/>
    <mergeCell ref="H288:I290"/>
    <mergeCell ref="P92:AU94"/>
    <mergeCell ref="AP285:AU287"/>
    <mergeCell ref="R276:S278"/>
    <mergeCell ref="T276:AG278"/>
    <mergeCell ref="AH276:AI278"/>
    <mergeCell ref="P288:Q290"/>
    <mergeCell ref="R288:S290"/>
    <mergeCell ref="T288:AG290"/>
    <mergeCell ref="C92:I94"/>
    <mergeCell ref="R150:S152"/>
    <mergeCell ref="T150:AG152"/>
    <mergeCell ref="AH150:AI152"/>
    <mergeCell ref="AJ150:AO152"/>
    <mergeCell ref="R147:S149"/>
    <mergeCell ref="T147:AG149"/>
    <mergeCell ref="F234:G236"/>
    <mergeCell ref="H234:I236"/>
    <mergeCell ref="J234:K236"/>
    <mergeCell ref="L234:M236"/>
    <mergeCell ref="N234:O236"/>
    <mergeCell ref="P234:Q236"/>
    <mergeCell ref="R234:S236"/>
    <mergeCell ref="T234:AG236"/>
    <mergeCell ref="AH234:AI236"/>
    <mergeCell ref="R237:S239"/>
    <mergeCell ref="T237:AG239"/>
    <mergeCell ref="AH237:AI239"/>
    <mergeCell ref="AJ237:AO239"/>
    <mergeCell ref="R240:S242"/>
    <mergeCell ref="T240:AG242"/>
    <mergeCell ref="AH240:AI242"/>
    <mergeCell ref="AJ240:AO242"/>
    <mergeCell ref="P228:Q230"/>
    <mergeCell ref="R228:S230"/>
    <mergeCell ref="T228:AG230"/>
    <mergeCell ref="AH228:AI230"/>
    <mergeCell ref="AJ228:AO230"/>
    <mergeCell ref="N237:O239"/>
    <mergeCell ref="AP228:AU230"/>
    <mergeCell ref="AV228:BC230"/>
    <mergeCell ref="BD228:BG230"/>
    <mergeCell ref="H231:I233"/>
    <mergeCell ref="J231:K233"/>
    <mergeCell ref="L231:M233"/>
    <mergeCell ref="N231:O233"/>
    <mergeCell ref="P231:Q233"/>
    <mergeCell ref="R231:S233"/>
    <mergeCell ref="T231:AG233"/>
    <mergeCell ref="AH231:AI233"/>
    <mergeCell ref="AJ231:AO233"/>
    <mergeCell ref="AP231:AU233"/>
    <mergeCell ref="AV231:BC233"/>
    <mergeCell ref="BD231:BG233"/>
    <mergeCell ref="F222:G224"/>
    <mergeCell ref="H222:I224"/>
    <mergeCell ref="J222:K224"/>
    <mergeCell ref="L222:M224"/>
    <mergeCell ref="N222:O224"/>
    <mergeCell ref="P222:Q224"/>
    <mergeCell ref="R222:S224"/>
    <mergeCell ref="AH222:AI224"/>
    <mergeCell ref="BD222:BG224"/>
    <mergeCell ref="F225:G227"/>
    <mergeCell ref="H225:I227"/>
    <mergeCell ref="J225:K227"/>
    <mergeCell ref="L225:M227"/>
    <mergeCell ref="N225:O227"/>
    <mergeCell ref="P225:Q227"/>
    <mergeCell ref="R225:S227"/>
    <mergeCell ref="T225:AG227"/>
    <mergeCell ref="AH225:AI227"/>
    <mergeCell ref="AJ225:AO227"/>
    <mergeCell ref="AP225:AU227"/>
    <mergeCell ref="AV225:BC227"/>
    <mergeCell ref="BD225:BG227"/>
    <mergeCell ref="P213:Q215"/>
    <mergeCell ref="R213:S215"/>
    <mergeCell ref="T213:AG215"/>
    <mergeCell ref="AH213:AI215"/>
    <mergeCell ref="BD213:BG215"/>
    <mergeCell ref="AJ213:AO215"/>
    <mergeCell ref="AP213:AU215"/>
    <mergeCell ref="L216:M218"/>
    <mergeCell ref="N216:O218"/>
    <mergeCell ref="P216:Q218"/>
    <mergeCell ref="R216:S218"/>
    <mergeCell ref="T216:AG218"/>
    <mergeCell ref="AH216:AI218"/>
    <mergeCell ref="BD216:BG218"/>
    <mergeCell ref="F219:G221"/>
    <mergeCell ref="H219:I221"/>
    <mergeCell ref="J219:K221"/>
    <mergeCell ref="L219:M221"/>
    <mergeCell ref="N219:O221"/>
    <mergeCell ref="P219:Q221"/>
    <mergeCell ref="R219:S221"/>
    <mergeCell ref="T219:AG221"/>
    <mergeCell ref="AH219:AI221"/>
    <mergeCell ref="AP219:AU221"/>
    <mergeCell ref="AV219:BC221"/>
    <mergeCell ref="BD219:BG221"/>
    <mergeCell ref="AJ219:AO221"/>
    <mergeCell ref="H177:I179"/>
    <mergeCell ref="J177:K179"/>
    <mergeCell ref="L177:M179"/>
    <mergeCell ref="N177:O179"/>
    <mergeCell ref="P177:Q179"/>
    <mergeCell ref="AH183:AI185"/>
    <mergeCell ref="AJ183:AO185"/>
    <mergeCell ref="R177:S179"/>
    <mergeCell ref="T177:AG179"/>
    <mergeCell ref="AH177:AI179"/>
    <mergeCell ref="AJ177:AO179"/>
    <mergeCell ref="AJ186:AO188"/>
    <mergeCell ref="AP186:AU188"/>
    <mergeCell ref="T186:AG188"/>
    <mergeCell ref="P180:Q182"/>
    <mergeCell ref="R180:S182"/>
    <mergeCell ref="AH180:AI182"/>
    <mergeCell ref="AJ180:AO182"/>
    <mergeCell ref="T180:AG182"/>
    <mergeCell ref="R183:S185"/>
    <mergeCell ref="T183:AG185"/>
    <mergeCell ref="AH186:AI188"/>
    <mergeCell ref="N186:O188"/>
    <mergeCell ref="P186:Q188"/>
    <mergeCell ref="R186:S188"/>
    <mergeCell ref="H186:I188"/>
    <mergeCell ref="J186:K188"/>
    <mergeCell ref="L186:M188"/>
    <mergeCell ref="R168:S170"/>
    <mergeCell ref="T168:AG170"/>
    <mergeCell ref="AH168:AI170"/>
    <mergeCell ref="AJ168:AO170"/>
    <mergeCell ref="AP168:AU170"/>
    <mergeCell ref="AV168:BC170"/>
    <mergeCell ref="AH165:AI167"/>
    <mergeCell ref="AJ165:AO167"/>
    <mergeCell ref="R171:S173"/>
    <mergeCell ref="T171:AG173"/>
    <mergeCell ref="AH171:AI173"/>
    <mergeCell ref="AJ171:AO173"/>
    <mergeCell ref="R174:S176"/>
    <mergeCell ref="T174:AG176"/>
    <mergeCell ref="AH174:AI176"/>
    <mergeCell ref="AJ174:AO176"/>
    <mergeCell ref="AP177:AU179"/>
    <mergeCell ref="AV177:BC179"/>
    <mergeCell ref="P171:Q173"/>
    <mergeCell ref="P168:Q170"/>
    <mergeCell ref="P174:Q176"/>
    <mergeCell ref="J126:K128"/>
    <mergeCell ref="L126:M128"/>
    <mergeCell ref="N126:O128"/>
    <mergeCell ref="P126:Q128"/>
    <mergeCell ref="T120:AG122"/>
    <mergeCell ref="AJ132:AO134"/>
    <mergeCell ref="AJ126:AO128"/>
    <mergeCell ref="T129:AG131"/>
    <mergeCell ref="T126:AG128"/>
    <mergeCell ref="AH126:AI128"/>
    <mergeCell ref="AH129:AI131"/>
    <mergeCell ref="R165:S167"/>
    <mergeCell ref="T165:AG167"/>
    <mergeCell ref="AH159:AI161"/>
    <mergeCell ref="AJ159:AO161"/>
    <mergeCell ref="AJ129:AO131"/>
    <mergeCell ref="AH135:AI137"/>
    <mergeCell ref="R162:S164"/>
    <mergeCell ref="T162:AG164"/>
    <mergeCell ref="AH162:AI164"/>
    <mergeCell ref="AJ162:AO164"/>
    <mergeCell ref="P165:Q167"/>
    <mergeCell ref="L138:M140"/>
    <mergeCell ref="N138:O140"/>
    <mergeCell ref="P138:Q140"/>
    <mergeCell ref="J162:K164"/>
    <mergeCell ref="L162:M164"/>
    <mergeCell ref="N162:O164"/>
    <mergeCell ref="P162:Q164"/>
    <mergeCell ref="R144:S146"/>
    <mergeCell ref="AH144:AI146"/>
    <mergeCell ref="T144:AG146"/>
    <mergeCell ref="F114:G116"/>
    <mergeCell ref="H114:I116"/>
    <mergeCell ref="J114:K116"/>
    <mergeCell ref="L114:M116"/>
    <mergeCell ref="B112:G113"/>
    <mergeCell ref="H112:O113"/>
    <mergeCell ref="P112:S113"/>
    <mergeCell ref="F117:G119"/>
    <mergeCell ref="H117:I119"/>
    <mergeCell ref="J117:K119"/>
    <mergeCell ref="L117:M119"/>
    <mergeCell ref="BD112:BG113"/>
    <mergeCell ref="AV114:BC116"/>
    <mergeCell ref="BD114:BG116"/>
    <mergeCell ref="T114:AG116"/>
    <mergeCell ref="AH114:AI116"/>
    <mergeCell ref="AJ114:AO116"/>
    <mergeCell ref="AP117:AU119"/>
    <mergeCell ref="AV117:BC119"/>
    <mergeCell ref="BD117:BG119"/>
    <mergeCell ref="N117:O119"/>
    <mergeCell ref="P117:Q119"/>
    <mergeCell ref="R117:S119"/>
    <mergeCell ref="T117:AG119"/>
    <mergeCell ref="AH117:AI119"/>
    <mergeCell ref="AJ117:AO119"/>
    <mergeCell ref="N114:O116"/>
    <mergeCell ref="P114:Q116"/>
    <mergeCell ref="R114:S116"/>
    <mergeCell ref="AV80:BC82"/>
    <mergeCell ref="AV92:BC94"/>
    <mergeCell ref="AH112:AI113"/>
    <mergeCell ref="AJ112:AO113"/>
    <mergeCell ref="AP112:AU113"/>
    <mergeCell ref="T112:AG113"/>
    <mergeCell ref="AP71:AU73"/>
    <mergeCell ref="AV83:BC85"/>
    <mergeCell ref="AV89:BC91"/>
    <mergeCell ref="AP89:AU91"/>
    <mergeCell ref="AP77:AU79"/>
    <mergeCell ref="AV112:BC113"/>
    <mergeCell ref="AH86:AI88"/>
    <mergeCell ref="AJ89:AO91"/>
    <mergeCell ref="AJ77:AO79"/>
    <mergeCell ref="AP114:AU116"/>
    <mergeCell ref="AH89:AI91"/>
    <mergeCell ref="T83:AG85"/>
    <mergeCell ref="AP62:AU64"/>
    <mergeCell ref="AP65:AU67"/>
    <mergeCell ref="AJ68:AO70"/>
    <mergeCell ref="AJ71:AO73"/>
    <mergeCell ref="AJ74:AO76"/>
    <mergeCell ref="AJ53:AO55"/>
    <mergeCell ref="AP44:AU46"/>
    <mergeCell ref="AP47:AU49"/>
    <mergeCell ref="AP50:AU52"/>
    <mergeCell ref="AP53:AU55"/>
    <mergeCell ref="AP56:AU58"/>
    <mergeCell ref="AP59:AU61"/>
    <mergeCell ref="AV53:BC55"/>
    <mergeCell ref="AV74:BC76"/>
    <mergeCell ref="AP74:AU76"/>
    <mergeCell ref="AV71:BC73"/>
    <mergeCell ref="AV77:BC79"/>
    <mergeCell ref="AV56:BC58"/>
    <mergeCell ref="AV59:BC61"/>
    <mergeCell ref="AV62:BC64"/>
    <mergeCell ref="AV65:BC67"/>
    <mergeCell ref="AV68:BC70"/>
    <mergeCell ref="AP68:AU70"/>
    <mergeCell ref="AH59:AI61"/>
    <mergeCell ref="AH71:AI73"/>
    <mergeCell ref="AH74:AI76"/>
    <mergeCell ref="AH62:AI64"/>
    <mergeCell ref="N89:O91"/>
    <mergeCell ref="P89:Q91"/>
    <mergeCell ref="R89:S91"/>
    <mergeCell ref="N77:O79"/>
    <mergeCell ref="P77:Q79"/>
    <mergeCell ref="R77:S79"/>
    <mergeCell ref="AH53:AI55"/>
    <mergeCell ref="T86:AG88"/>
    <mergeCell ref="N86:O88"/>
    <mergeCell ref="P86:Q88"/>
    <mergeCell ref="N83:O85"/>
    <mergeCell ref="R71:S73"/>
    <mergeCell ref="AH56:AI58"/>
    <mergeCell ref="AH77:AI79"/>
    <mergeCell ref="AH68:AI70"/>
    <mergeCell ref="T74:AG76"/>
    <mergeCell ref="T77:AG79"/>
    <mergeCell ref="R86:S88"/>
    <mergeCell ref="T89:AG91"/>
    <mergeCell ref="AH83:AI85"/>
    <mergeCell ref="T80:AG82"/>
    <mergeCell ref="F83:G85"/>
    <mergeCell ref="H83:I85"/>
    <mergeCell ref="J83:K85"/>
    <mergeCell ref="L83:M85"/>
    <mergeCell ref="R83:S85"/>
    <mergeCell ref="F89:G91"/>
    <mergeCell ref="H89:I91"/>
    <mergeCell ref="F86:G88"/>
    <mergeCell ref="H86:I88"/>
    <mergeCell ref="J89:K91"/>
    <mergeCell ref="L89:M91"/>
    <mergeCell ref="L86:M88"/>
    <mergeCell ref="R53:S55"/>
    <mergeCell ref="R56:S58"/>
    <mergeCell ref="P80:Q82"/>
    <mergeCell ref="T53:AG55"/>
    <mergeCell ref="T71:AG73"/>
    <mergeCell ref="T56:AG58"/>
    <mergeCell ref="T59:AG61"/>
    <mergeCell ref="T62:AG64"/>
    <mergeCell ref="T65:AG67"/>
    <mergeCell ref="T68:AG70"/>
    <mergeCell ref="L68:M70"/>
    <mergeCell ref="N68:O70"/>
    <mergeCell ref="P68:Q70"/>
    <mergeCell ref="R68:S70"/>
    <mergeCell ref="J65:K67"/>
    <mergeCell ref="L65:M67"/>
    <mergeCell ref="N65:O67"/>
    <mergeCell ref="P65:Q67"/>
    <mergeCell ref="R65:S67"/>
    <mergeCell ref="J56:K58"/>
    <mergeCell ref="L56:M58"/>
    <mergeCell ref="H62:I64"/>
    <mergeCell ref="N56:O58"/>
    <mergeCell ref="F77:G79"/>
    <mergeCell ref="H77:I79"/>
    <mergeCell ref="J77:K79"/>
    <mergeCell ref="L77:M79"/>
    <mergeCell ref="AV41:BC43"/>
    <mergeCell ref="BD41:BG43"/>
    <mergeCell ref="F44:G46"/>
    <mergeCell ref="H44:I46"/>
    <mergeCell ref="J44:K46"/>
    <mergeCell ref="L44:M46"/>
    <mergeCell ref="N44:O46"/>
    <mergeCell ref="P44:Q46"/>
    <mergeCell ref="R44:S46"/>
    <mergeCell ref="BD44:BG46"/>
    <mergeCell ref="H50:I52"/>
    <mergeCell ref="J50:K52"/>
    <mergeCell ref="L50:M52"/>
    <mergeCell ref="N50:O52"/>
    <mergeCell ref="AV44:BC46"/>
    <mergeCell ref="AV47:BC49"/>
    <mergeCell ref="AV50:BC52"/>
    <mergeCell ref="R47:S49"/>
    <mergeCell ref="T44:AG46"/>
    <mergeCell ref="AH44:AI46"/>
    <mergeCell ref="AH47:AI49"/>
    <mergeCell ref="AH50:AI52"/>
    <mergeCell ref="P50:Q52"/>
    <mergeCell ref="H53:I55"/>
    <mergeCell ref="J53:K55"/>
    <mergeCell ref="AV32:BC34"/>
    <mergeCell ref="BD32:BG34"/>
    <mergeCell ref="F35:G37"/>
    <mergeCell ref="H35:I37"/>
    <mergeCell ref="J35:K37"/>
    <mergeCell ref="L35:M37"/>
    <mergeCell ref="N35:O37"/>
    <mergeCell ref="P35:Q37"/>
    <mergeCell ref="R35:S37"/>
    <mergeCell ref="AP35:AU37"/>
    <mergeCell ref="AV35:BC37"/>
    <mergeCell ref="BD35:BG37"/>
    <mergeCell ref="F38:G40"/>
    <mergeCell ref="H38:I40"/>
    <mergeCell ref="J38:K40"/>
    <mergeCell ref="L38:M40"/>
    <mergeCell ref="N38:O40"/>
    <mergeCell ref="P38:Q40"/>
    <mergeCell ref="R38:S40"/>
    <mergeCell ref="AP38:AU40"/>
    <mergeCell ref="AV38:BC40"/>
    <mergeCell ref="BD38:BG40"/>
    <mergeCell ref="H32:I34"/>
    <mergeCell ref="BD23:BG25"/>
    <mergeCell ref="F26:G28"/>
    <mergeCell ref="H26:I28"/>
    <mergeCell ref="J26:K28"/>
    <mergeCell ref="L26:M28"/>
    <mergeCell ref="N26:O28"/>
    <mergeCell ref="P26:Q28"/>
    <mergeCell ref="R26:S28"/>
    <mergeCell ref="AH26:AI28"/>
    <mergeCell ref="AJ26:AO28"/>
    <mergeCell ref="AP26:AU28"/>
    <mergeCell ref="AV26:BC28"/>
    <mergeCell ref="BD26:BG28"/>
    <mergeCell ref="F29:G31"/>
    <mergeCell ref="H29:I31"/>
    <mergeCell ref="J29:K31"/>
    <mergeCell ref="L29:M31"/>
    <mergeCell ref="N29:O31"/>
    <mergeCell ref="T29:AG31"/>
    <mergeCell ref="AH29:AI31"/>
    <mergeCell ref="AV29:BC31"/>
    <mergeCell ref="BD29:BG31"/>
    <mergeCell ref="BM1:BT2"/>
    <mergeCell ref="AE201:BF204"/>
    <mergeCell ref="BD153:BG155"/>
    <mergeCell ref="BD156:BG158"/>
    <mergeCell ref="BD159:BG161"/>
    <mergeCell ref="BD162:BG164"/>
    <mergeCell ref="BD165:BG167"/>
    <mergeCell ref="BD168:BG170"/>
    <mergeCell ref="BD171:BG173"/>
    <mergeCell ref="BD174:BG176"/>
    <mergeCell ref="B12:G13"/>
    <mergeCell ref="H12:O13"/>
    <mergeCell ref="P12:S13"/>
    <mergeCell ref="T12:AG13"/>
    <mergeCell ref="AH12:AI13"/>
    <mergeCell ref="AJ12:AO13"/>
    <mergeCell ref="AP12:AU13"/>
    <mergeCell ref="AV12:BC13"/>
    <mergeCell ref="P14:Q16"/>
    <mergeCell ref="R14:S16"/>
    <mergeCell ref="T14:AG16"/>
    <mergeCell ref="AH14:AI16"/>
    <mergeCell ref="AV14:BC16"/>
    <mergeCell ref="N17:O19"/>
    <mergeCell ref="P17:Q19"/>
    <mergeCell ref="R17:S19"/>
    <mergeCell ref="T17:AG19"/>
    <mergeCell ref="F20:G22"/>
    <mergeCell ref="H20:I22"/>
    <mergeCell ref="J20:K22"/>
    <mergeCell ref="L20:M22"/>
    <mergeCell ref="N20:O22"/>
    <mergeCell ref="B109:L110"/>
    <mergeCell ref="M109:AB110"/>
    <mergeCell ref="B208:L209"/>
    <mergeCell ref="M208:AB209"/>
    <mergeCell ref="P183:Q185"/>
    <mergeCell ref="B186:C188"/>
    <mergeCell ref="D186:E188"/>
    <mergeCell ref="B177:C179"/>
    <mergeCell ref="D177:E179"/>
    <mergeCell ref="B180:C182"/>
    <mergeCell ref="AE2:BF5"/>
    <mergeCell ref="B97:BG98"/>
    <mergeCell ref="AE102:BF105"/>
    <mergeCell ref="B9:L10"/>
    <mergeCell ref="M9:AB10"/>
    <mergeCell ref="BD65:BG67"/>
    <mergeCell ref="BD68:BG70"/>
    <mergeCell ref="BD71:BG73"/>
    <mergeCell ref="BD74:BG76"/>
    <mergeCell ref="BD77:BG79"/>
    <mergeCell ref="AL9:BC10"/>
    <mergeCell ref="AL109:BC110"/>
    <mergeCell ref="BD177:BG179"/>
    <mergeCell ref="BD180:BG182"/>
    <mergeCell ref="BD47:BG49"/>
    <mergeCell ref="BD50:BG52"/>
    <mergeCell ref="BD53:BG55"/>
    <mergeCell ref="BD56:BG58"/>
    <mergeCell ref="BD59:BG61"/>
    <mergeCell ref="BD62:BG64"/>
    <mergeCell ref="P20:Q22"/>
    <mergeCell ref="AJ20:AO22"/>
    <mergeCell ref="B285:C287"/>
    <mergeCell ref="BD183:BG185"/>
    <mergeCell ref="BD186:BG188"/>
    <mergeCell ref="BD189:BG191"/>
    <mergeCell ref="BD243:BG245"/>
    <mergeCell ref="BD246:BG248"/>
    <mergeCell ref="BD249:BG251"/>
    <mergeCell ref="BD252:BG254"/>
    <mergeCell ref="BD255:BG257"/>
    <mergeCell ref="BD258:BG260"/>
    <mergeCell ref="B296:BG297"/>
    <mergeCell ref="B288:C290"/>
    <mergeCell ref="D288:E290"/>
    <mergeCell ref="F288:G290"/>
    <mergeCell ref="BD288:BG290"/>
    <mergeCell ref="J288:K290"/>
    <mergeCell ref="L288:M290"/>
    <mergeCell ref="N288:O290"/>
    <mergeCell ref="B291:AU293"/>
    <mergeCell ref="AV291:BC293"/>
    <mergeCell ref="F186:G188"/>
    <mergeCell ref="AV192:BC194"/>
    <mergeCell ref="P189:Q191"/>
    <mergeCell ref="R189:S191"/>
    <mergeCell ref="T189:AG191"/>
    <mergeCell ref="AH189:AI191"/>
    <mergeCell ref="H189:I191"/>
    <mergeCell ref="J189:K191"/>
    <mergeCell ref="L189:M191"/>
    <mergeCell ref="N189:O191"/>
    <mergeCell ref="AV211:BC212"/>
    <mergeCell ref="BD211:BG212"/>
    <mergeCell ref="AV234:BC236"/>
    <mergeCell ref="BD234:BG236"/>
    <mergeCell ref="AV213:BC215"/>
    <mergeCell ref="AL208:BC209"/>
    <mergeCell ref="AD109:AK110"/>
    <mergeCell ref="T222:AG224"/>
    <mergeCell ref="AP162:AU164"/>
    <mergeCell ref="AV162:BC164"/>
    <mergeCell ref="BD80:BG82"/>
    <mergeCell ref="BD83:BG85"/>
    <mergeCell ref="BD86:BG88"/>
    <mergeCell ref="BD89:BG91"/>
    <mergeCell ref="AP159:AU161"/>
    <mergeCell ref="AV159:BC161"/>
    <mergeCell ref="AP138:AU140"/>
    <mergeCell ref="AV138:BC140"/>
    <mergeCell ref="AJ83:AO85"/>
    <mergeCell ref="AP80:AU82"/>
    <mergeCell ref="AH120:AI122"/>
    <mergeCell ref="AJ120:AO122"/>
    <mergeCell ref="AP120:AU122"/>
    <mergeCell ref="AV120:BC122"/>
    <mergeCell ref="BD120:BG122"/>
    <mergeCell ref="AP165:AU167"/>
    <mergeCell ref="AV165:BC167"/>
    <mergeCell ref="BD144:BG146"/>
    <mergeCell ref="BD147:BG149"/>
    <mergeCell ref="BD150:BG152"/>
    <mergeCell ref="AJ86:AO88"/>
    <mergeCell ref="AP83:AU85"/>
    <mergeCell ref="AP86:AU88"/>
    <mergeCell ref="AJ80:AO82"/>
    <mergeCell ref="BD261:BG263"/>
    <mergeCell ref="BD264:BG266"/>
    <mergeCell ref="BD270:BG272"/>
    <mergeCell ref="BD273:BG275"/>
    <mergeCell ref="BD267:BG269"/>
    <mergeCell ref="AJ216:AO218"/>
    <mergeCell ref="AP216:AU218"/>
    <mergeCell ref="AV216:BC218"/>
    <mergeCell ref="AP243:AU245"/>
    <mergeCell ref="AV243:BC245"/>
    <mergeCell ref="AP240:AU242"/>
    <mergeCell ref="AV240:BC242"/>
    <mergeCell ref="AJ222:AO224"/>
    <mergeCell ref="AP222:AU224"/>
    <mergeCell ref="AV222:BC224"/>
    <mergeCell ref="AP171:AU173"/>
    <mergeCell ref="AV171:BC173"/>
    <mergeCell ref="AP174:AU176"/>
    <mergeCell ref="AJ189:AO191"/>
    <mergeCell ref="B192:AU194"/>
    <mergeCell ref="BD237:BG239"/>
    <mergeCell ref="AV174:BC176"/>
    <mergeCell ref="AP180:AU182"/>
    <mergeCell ref="AV180:BC182"/>
    <mergeCell ref="AP183:AU185"/>
    <mergeCell ref="AV183:BC185"/>
    <mergeCell ref="AP211:AU212"/>
    <mergeCell ref="AV186:BC188"/>
    <mergeCell ref="AP189:AU191"/>
    <mergeCell ref="AV189:BC191"/>
    <mergeCell ref="BD240:BG242"/>
    <mergeCell ref="F177:G179"/>
    <mergeCell ref="B234:C236"/>
    <mergeCell ref="B228:C230"/>
    <mergeCell ref="D234:E236"/>
    <mergeCell ref="L228:M230"/>
    <mergeCell ref="N228:O230"/>
    <mergeCell ref="L213:M215"/>
    <mergeCell ref="N213:O215"/>
    <mergeCell ref="AD208:AK209"/>
    <mergeCell ref="H211:O212"/>
    <mergeCell ref="P211:S212"/>
    <mergeCell ref="T211:AG212"/>
    <mergeCell ref="AH211:AI212"/>
    <mergeCell ref="AJ211:AO212"/>
    <mergeCell ref="H213:I215"/>
    <mergeCell ref="J216:K218"/>
    <mergeCell ref="D219:E221"/>
    <mergeCell ref="F231:G233"/>
    <mergeCell ref="J213:K215"/>
    <mergeCell ref="D231:E233"/>
    <mergeCell ref="D228:E230"/>
    <mergeCell ref="D222:E224"/>
    <mergeCell ref="B211:G212"/>
    <mergeCell ref="H228:I230"/>
    <mergeCell ref="J228:K230"/>
    <mergeCell ref="B216:C218"/>
    <mergeCell ref="D216:E218"/>
    <mergeCell ref="F216:G218"/>
    <mergeCell ref="H216:I218"/>
    <mergeCell ref="B213:C215"/>
    <mergeCell ref="D213:E215"/>
    <mergeCell ref="F213:G215"/>
    <mergeCell ref="B222:C224"/>
    <mergeCell ref="BD12:BG13"/>
    <mergeCell ref="BD14:BG16"/>
    <mergeCell ref="BD17:BG19"/>
    <mergeCell ref="AJ41:AO43"/>
    <mergeCell ref="AP14:AU16"/>
    <mergeCell ref="AP23:AU25"/>
    <mergeCell ref="AJ29:AO31"/>
    <mergeCell ref="AP29:AU31"/>
    <mergeCell ref="AJ17:AO19"/>
    <mergeCell ref="AP17:AU19"/>
    <mergeCell ref="B219:C221"/>
    <mergeCell ref="AJ65:AO67"/>
    <mergeCell ref="AJ56:AO58"/>
    <mergeCell ref="BD285:BG287"/>
    <mergeCell ref="B197:BG198"/>
    <mergeCell ref="B189:C191"/>
    <mergeCell ref="D189:E191"/>
    <mergeCell ref="F189:G191"/>
    <mergeCell ref="B231:C233"/>
    <mergeCell ref="BD276:BG278"/>
    <mergeCell ref="BD279:BG281"/>
    <mergeCell ref="BD282:BG284"/>
    <mergeCell ref="F228:G230"/>
    <mergeCell ref="P237:Q239"/>
    <mergeCell ref="J240:K242"/>
    <mergeCell ref="AJ234:AO236"/>
    <mergeCell ref="AP234:AU236"/>
    <mergeCell ref="AP237:AU239"/>
    <mergeCell ref="L240:M242"/>
    <mergeCell ref="AV237:BC239"/>
    <mergeCell ref="B225:C227"/>
    <mergeCell ref="D225:E227"/>
    <mergeCell ref="AH17:AI19"/>
    <mergeCell ref="AV17:BC19"/>
    <mergeCell ref="AH20:AI22"/>
    <mergeCell ref="AV86:BC88"/>
    <mergeCell ref="BD20:BG22"/>
    <mergeCell ref="F80:G82"/>
    <mergeCell ref="H80:I82"/>
    <mergeCell ref="J80:K82"/>
    <mergeCell ref="L80:M82"/>
    <mergeCell ref="N80:O82"/>
    <mergeCell ref="AP32:AU34"/>
    <mergeCell ref="AP41:AU43"/>
    <mergeCell ref="AH65:AI67"/>
    <mergeCell ref="AJ62:AO64"/>
    <mergeCell ref="AJ44:AO46"/>
    <mergeCell ref="AJ59:AO61"/>
    <mergeCell ref="AJ35:AO37"/>
    <mergeCell ref="AH38:AI40"/>
    <mergeCell ref="AJ38:AO40"/>
    <mergeCell ref="AH32:AI34"/>
    <mergeCell ref="AH80:AI82"/>
    <mergeCell ref="AP20:AU22"/>
    <mergeCell ref="AV20:BC22"/>
    <mergeCell ref="J23:K25"/>
    <mergeCell ref="L23:M25"/>
    <mergeCell ref="N23:O25"/>
    <mergeCell ref="P23:Q25"/>
    <mergeCell ref="R23:S25"/>
    <mergeCell ref="T23:AG25"/>
    <mergeCell ref="AH23:AI25"/>
    <mergeCell ref="AJ23:AO25"/>
    <mergeCell ref="AV23:BC25"/>
    <mergeCell ref="L53:M55"/>
    <mergeCell ref="T38:AG40"/>
    <mergeCell ref="T26:AG28"/>
    <mergeCell ref="P29:Q31"/>
    <mergeCell ref="R29:S31"/>
    <mergeCell ref="J32:K34"/>
    <mergeCell ref="L32:M34"/>
    <mergeCell ref="N32:O34"/>
    <mergeCell ref="P32:Q34"/>
    <mergeCell ref="R32:S34"/>
    <mergeCell ref="T32:AG34"/>
    <mergeCell ref="AJ32:AO34"/>
    <mergeCell ref="H41:I43"/>
    <mergeCell ref="J41:K43"/>
    <mergeCell ref="L41:M43"/>
    <mergeCell ref="N41:O43"/>
    <mergeCell ref="P41:Q43"/>
    <mergeCell ref="R41:S43"/>
    <mergeCell ref="AH41:AI43"/>
    <mergeCell ref="B89:C91"/>
    <mergeCell ref="B86:C88"/>
    <mergeCell ref="D89:E91"/>
    <mergeCell ref="D86:E88"/>
    <mergeCell ref="J86:K88"/>
    <mergeCell ref="F65:G67"/>
    <mergeCell ref="D83:E85"/>
    <mergeCell ref="D68:E70"/>
    <mergeCell ref="B80:C82"/>
    <mergeCell ref="D47:E49"/>
    <mergeCell ref="N47:O49"/>
    <mergeCell ref="P47:Q49"/>
    <mergeCell ref="F53:G55"/>
    <mergeCell ref="B65:C67"/>
    <mergeCell ref="D56:E58"/>
    <mergeCell ref="F56:G58"/>
    <mergeCell ref="H59:I61"/>
    <mergeCell ref="P56:Q58"/>
    <mergeCell ref="N53:O55"/>
    <mergeCell ref="P53:Q55"/>
    <mergeCell ref="P83:Q85"/>
    <mergeCell ref="J74:K76"/>
    <mergeCell ref="L74:M76"/>
    <mergeCell ref="F71:G73"/>
    <mergeCell ref="H71:I73"/>
    <mergeCell ref="J71:K73"/>
    <mergeCell ref="L71:M73"/>
    <mergeCell ref="N74:O76"/>
    <mergeCell ref="P74:Q76"/>
    <mergeCell ref="N71:O73"/>
    <mergeCell ref="P71:Q73"/>
    <mergeCell ref="F74:G76"/>
    <mergeCell ref="B83:C85"/>
    <mergeCell ref="D80:E82"/>
    <mergeCell ref="D77:E79"/>
    <mergeCell ref="B68:C70"/>
    <mergeCell ref="B74:C76"/>
    <mergeCell ref="B71:C73"/>
    <mergeCell ref="D74:E76"/>
    <mergeCell ref="B77:C79"/>
    <mergeCell ref="D71:E73"/>
    <mergeCell ref="H56:I58"/>
    <mergeCell ref="F59:G61"/>
    <mergeCell ref="D65:E67"/>
    <mergeCell ref="B62:C64"/>
    <mergeCell ref="D62:E64"/>
    <mergeCell ref="F62:G64"/>
    <mergeCell ref="H65:I67"/>
    <mergeCell ref="R59:S61"/>
    <mergeCell ref="R74:S76"/>
    <mergeCell ref="R80:S82"/>
    <mergeCell ref="H74:I76"/>
    <mergeCell ref="J62:K64"/>
    <mergeCell ref="L62:M64"/>
    <mergeCell ref="J59:K61"/>
    <mergeCell ref="L59:M61"/>
    <mergeCell ref="N62:O64"/>
    <mergeCell ref="P62:Q64"/>
    <mergeCell ref="R62:S64"/>
    <mergeCell ref="N59:O61"/>
    <mergeCell ref="P59:Q61"/>
    <mergeCell ref="F68:G70"/>
    <mergeCell ref="H68:I70"/>
    <mergeCell ref="J68:K70"/>
    <mergeCell ref="D59:E61"/>
    <mergeCell ref="B56:C58"/>
    <mergeCell ref="B53:C55"/>
    <mergeCell ref="D53:E55"/>
    <mergeCell ref="B59:C61"/>
    <mergeCell ref="B44:C46"/>
    <mergeCell ref="B47:C49"/>
    <mergeCell ref="B50:C52"/>
    <mergeCell ref="F41:G43"/>
    <mergeCell ref="D35:E37"/>
    <mergeCell ref="B35:C37"/>
    <mergeCell ref="B26:C28"/>
    <mergeCell ref="B29:C31"/>
    <mergeCell ref="D29:E31"/>
    <mergeCell ref="D32:E34"/>
    <mergeCell ref="F14:G16"/>
    <mergeCell ref="D38:E40"/>
    <mergeCell ref="D20:E22"/>
    <mergeCell ref="F23:G25"/>
    <mergeCell ref="B41:C43"/>
    <mergeCell ref="D41:E43"/>
    <mergeCell ref="B32:C34"/>
    <mergeCell ref="B23:C25"/>
    <mergeCell ref="B38:C40"/>
    <mergeCell ref="B20:C22"/>
    <mergeCell ref="J14:K16"/>
    <mergeCell ref="J183:K185"/>
    <mergeCell ref="L183:M185"/>
    <mergeCell ref="N183:O185"/>
    <mergeCell ref="D180:E182"/>
    <mergeCell ref="F180:G182"/>
    <mergeCell ref="H180:I182"/>
    <mergeCell ref="J180:K182"/>
    <mergeCell ref="L180:M182"/>
    <mergeCell ref="N180:O182"/>
    <mergeCell ref="B183:C185"/>
    <mergeCell ref="D183:E185"/>
    <mergeCell ref="F183:G185"/>
    <mergeCell ref="H183:I185"/>
    <mergeCell ref="N171:O173"/>
    <mergeCell ref="N165:O167"/>
    <mergeCell ref="N168:O170"/>
    <mergeCell ref="B171:C173"/>
    <mergeCell ref="D171:E173"/>
    <mergeCell ref="F171:G173"/>
    <mergeCell ref="H171:I173"/>
    <mergeCell ref="J171:K173"/>
    <mergeCell ref="L171:M173"/>
    <mergeCell ref="J174:K176"/>
    <mergeCell ref="L174:M176"/>
    <mergeCell ref="N174:O176"/>
    <mergeCell ref="B174:C176"/>
    <mergeCell ref="D174:E176"/>
    <mergeCell ref="F174:G176"/>
    <mergeCell ref="H174:I176"/>
    <mergeCell ref="B156:C158"/>
    <mergeCell ref="D156:E158"/>
    <mergeCell ref="AD9:AK10"/>
    <mergeCell ref="N14:O16"/>
    <mergeCell ref="AJ14:AO16"/>
    <mergeCell ref="T41:AG43"/>
    <mergeCell ref="T35:AG37"/>
    <mergeCell ref="AH35:AI37"/>
    <mergeCell ref="F50:G52"/>
    <mergeCell ref="J47:K49"/>
    <mergeCell ref="L47:M49"/>
    <mergeCell ref="F47:G49"/>
    <mergeCell ref="AJ47:AO49"/>
    <mergeCell ref="AJ50:AO52"/>
    <mergeCell ref="H47:I49"/>
    <mergeCell ref="R50:S52"/>
    <mergeCell ref="T47:AG49"/>
    <mergeCell ref="T50:AG52"/>
    <mergeCell ref="D44:E46"/>
    <mergeCell ref="D14:E16"/>
    <mergeCell ref="D17:E19"/>
    <mergeCell ref="L14:M16"/>
    <mergeCell ref="H14:I16"/>
    <mergeCell ref="H23:I25"/>
    <mergeCell ref="D23:E25"/>
    <mergeCell ref="D26:E28"/>
    <mergeCell ref="F17:G19"/>
    <mergeCell ref="H17:I19"/>
    <mergeCell ref="J17:K19"/>
    <mergeCell ref="L17:M19"/>
    <mergeCell ref="F32:G34"/>
    <mergeCell ref="D50:E52"/>
    <mergeCell ref="R20:S22"/>
    <mergeCell ref="T20:AG22"/>
    <mergeCell ref="B162:C164"/>
    <mergeCell ref="D162:E164"/>
    <mergeCell ref="F162:G164"/>
    <mergeCell ref="H162:I164"/>
    <mergeCell ref="F165:G167"/>
    <mergeCell ref="H165:I167"/>
    <mergeCell ref="F168:G170"/>
    <mergeCell ref="H168:I170"/>
    <mergeCell ref="B168:C170"/>
    <mergeCell ref="D168:E170"/>
    <mergeCell ref="B165:C167"/>
    <mergeCell ref="D165:E167"/>
    <mergeCell ref="J168:K170"/>
    <mergeCell ref="L168:M170"/>
    <mergeCell ref="J165:K167"/>
    <mergeCell ref="L165:M167"/>
    <mergeCell ref="AJ153:AO155"/>
    <mergeCell ref="R159:S161"/>
    <mergeCell ref="T159:AG161"/>
    <mergeCell ref="B153:C155"/>
    <mergeCell ref="D153:E155"/>
    <mergeCell ref="F153:G155"/>
    <mergeCell ref="H153:I155"/>
    <mergeCell ref="N156:O158"/>
    <mergeCell ref="P156:Q158"/>
    <mergeCell ref="F156:G158"/>
    <mergeCell ref="H156:I158"/>
    <mergeCell ref="J153:K155"/>
    <mergeCell ref="L153:M155"/>
    <mergeCell ref="AP156:AU158"/>
    <mergeCell ref="AV156:BC158"/>
    <mergeCell ref="R156:S158"/>
    <mergeCell ref="T156:AG158"/>
    <mergeCell ref="AH156:AI158"/>
    <mergeCell ref="AJ156:AO158"/>
    <mergeCell ref="N159:O161"/>
    <mergeCell ref="P159:Q161"/>
    <mergeCell ref="J156:K158"/>
    <mergeCell ref="L156:M158"/>
    <mergeCell ref="B159:C161"/>
    <mergeCell ref="D159:E161"/>
    <mergeCell ref="F159:G161"/>
    <mergeCell ref="H159:I161"/>
    <mergeCell ref="J159:K161"/>
    <mergeCell ref="L159:M161"/>
    <mergeCell ref="AV147:BC149"/>
    <mergeCell ref="AP150:AU152"/>
    <mergeCell ref="AV150:BC152"/>
    <mergeCell ref="AH147:AI149"/>
    <mergeCell ref="AJ147:AO149"/>
    <mergeCell ref="N147:O149"/>
    <mergeCell ref="B147:C149"/>
    <mergeCell ref="D147:E149"/>
    <mergeCell ref="F147:G149"/>
    <mergeCell ref="H147:I149"/>
    <mergeCell ref="J147:K149"/>
    <mergeCell ref="L147:M149"/>
    <mergeCell ref="N153:O155"/>
    <mergeCell ref="P153:Q155"/>
    <mergeCell ref="J150:K152"/>
    <mergeCell ref="L150:M152"/>
    <mergeCell ref="N150:O152"/>
    <mergeCell ref="P150:Q152"/>
    <mergeCell ref="B150:C152"/>
    <mergeCell ref="D150:E152"/>
    <mergeCell ref="F150:G152"/>
    <mergeCell ref="H150:I152"/>
    <mergeCell ref="AP153:AU155"/>
    <mergeCell ref="AV153:BC155"/>
    <mergeCell ref="R153:S155"/>
    <mergeCell ref="T153:AG155"/>
    <mergeCell ref="AH153:AI155"/>
    <mergeCell ref="R138:S140"/>
    <mergeCell ref="T138:AG140"/>
    <mergeCell ref="AH138:AI140"/>
    <mergeCell ref="R141:S143"/>
    <mergeCell ref="T141:AG143"/>
    <mergeCell ref="AH141:AI143"/>
    <mergeCell ref="AV144:BC146"/>
    <mergeCell ref="AJ138:AO140"/>
    <mergeCell ref="AV141:BC143"/>
    <mergeCell ref="B138:C140"/>
    <mergeCell ref="B141:C143"/>
    <mergeCell ref="BD141:BG143"/>
    <mergeCell ref="L135:M137"/>
    <mergeCell ref="P135:Q137"/>
    <mergeCell ref="D144:E146"/>
    <mergeCell ref="F144:G146"/>
    <mergeCell ref="H144:I146"/>
    <mergeCell ref="J144:K146"/>
    <mergeCell ref="P144:Q146"/>
    <mergeCell ref="L144:M146"/>
    <mergeCell ref="AJ144:AO146"/>
    <mergeCell ref="N144:O146"/>
    <mergeCell ref="AP144:AU146"/>
    <mergeCell ref="AP132:AU134"/>
    <mergeCell ref="AV132:BC134"/>
    <mergeCell ref="R135:S137"/>
    <mergeCell ref="T135:AG137"/>
    <mergeCell ref="N135:O137"/>
    <mergeCell ref="D138:E140"/>
    <mergeCell ref="F138:G140"/>
    <mergeCell ref="H138:I140"/>
    <mergeCell ref="BD132:BG134"/>
    <mergeCell ref="AP135:AU137"/>
    <mergeCell ref="AV135:BC137"/>
    <mergeCell ref="BD135:BG137"/>
    <mergeCell ref="T132:AG134"/>
    <mergeCell ref="AH132:AI134"/>
    <mergeCell ref="AJ135:AO137"/>
    <mergeCell ref="D141:E143"/>
    <mergeCell ref="F141:G143"/>
    <mergeCell ref="H141:I143"/>
    <mergeCell ref="J141:K143"/>
    <mergeCell ref="D132:E134"/>
    <mergeCell ref="B135:C137"/>
    <mergeCell ref="D135:E137"/>
    <mergeCell ref="F135:G137"/>
    <mergeCell ref="H135:I137"/>
    <mergeCell ref="BD138:BG140"/>
    <mergeCell ref="J135:K137"/>
    <mergeCell ref="AP141:AU143"/>
    <mergeCell ref="J138:K140"/>
    <mergeCell ref="L141:M143"/>
    <mergeCell ref="AJ141:AO143"/>
    <mergeCell ref="N141:O143"/>
    <mergeCell ref="AV123:BC125"/>
    <mergeCell ref="BD123:BG125"/>
    <mergeCell ref="B123:C125"/>
    <mergeCell ref="D123:E125"/>
    <mergeCell ref="T123:AG125"/>
    <mergeCell ref="AH123:AI125"/>
    <mergeCell ref="D129:E131"/>
    <mergeCell ref="P123:Q125"/>
    <mergeCell ref="AP126:AU128"/>
    <mergeCell ref="AV126:BC128"/>
    <mergeCell ref="BD126:BG128"/>
    <mergeCell ref="R126:S128"/>
    <mergeCell ref="AJ123:AO125"/>
    <mergeCell ref="AP123:AU125"/>
    <mergeCell ref="F123:G125"/>
    <mergeCell ref="H123:I125"/>
    <mergeCell ref="N132:O134"/>
    <mergeCell ref="AP129:AU131"/>
    <mergeCell ref="AV129:BC131"/>
    <mergeCell ref="BD129:BG131"/>
    <mergeCell ref="B132:C134"/>
    <mergeCell ref="F132:G134"/>
    <mergeCell ref="H132:I134"/>
    <mergeCell ref="R129:S131"/>
    <mergeCell ref="B129:C131"/>
    <mergeCell ref="R132:S134"/>
    <mergeCell ref="F129:G131"/>
    <mergeCell ref="H129:I131"/>
    <mergeCell ref="P132:Q134"/>
    <mergeCell ref="J129:K131"/>
    <mergeCell ref="L129:M131"/>
    <mergeCell ref="F240:G242"/>
    <mergeCell ref="H240:I242"/>
    <mergeCell ref="B120:C122"/>
    <mergeCell ref="D120:E122"/>
    <mergeCell ref="F120:G122"/>
    <mergeCell ref="H120:I122"/>
    <mergeCell ref="J237:K239"/>
    <mergeCell ref="L237:M239"/>
    <mergeCell ref="B237:C239"/>
    <mergeCell ref="D237:E239"/>
    <mergeCell ref="F237:G239"/>
    <mergeCell ref="H237:I239"/>
    <mergeCell ref="R123:S125"/>
    <mergeCell ref="J120:K122"/>
    <mergeCell ref="L120:M122"/>
    <mergeCell ref="N120:O122"/>
    <mergeCell ref="P120:Q122"/>
    <mergeCell ref="J123:K125"/>
    <mergeCell ref="L123:M125"/>
    <mergeCell ref="N123:O125"/>
    <mergeCell ref="R120:S122"/>
    <mergeCell ref="B126:C128"/>
    <mergeCell ref="D126:E128"/>
    <mergeCell ref="F126:G128"/>
    <mergeCell ref="H126:I128"/>
    <mergeCell ref="P129:Q131"/>
    <mergeCell ref="N129:O131"/>
    <mergeCell ref="J132:K134"/>
    <mergeCell ref="L132:M134"/>
    <mergeCell ref="P147:Q149"/>
    <mergeCell ref="B144:C146"/>
    <mergeCell ref="P141:Q143"/>
    <mergeCell ref="AP246:AU248"/>
    <mergeCell ref="AV246:BC248"/>
    <mergeCell ref="R246:S248"/>
    <mergeCell ref="T246:AG248"/>
    <mergeCell ref="AH246:AI248"/>
    <mergeCell ref="AJ246:AO248"/>
    <mergeCell ref="F249:G251"/>
    <mergeCell ref="H249:I251"/>
    <mergeCell ref="J249:K251"/>
    <mergeCell ref="L249:M251"/>
    <mergeCell ref="B246:C248"/>
    <mergeCell ref="D246:E248"/>
    <mergeCell ref="F246:G248"/>
    <mergeCell ref="H246:I248"/>
    <mergeCell ref="J246:K248"/>
    <mergeCell ref="L246:M248"/>
    <mergeCell ref="J243:K245"/>
    <mergeCell ref="L243:M245"/>
    <mergeCell ref="N243:O245"/>
    <mergeCell ref="P243:Q245"/>
    <mergeCell ref="B243:C245"/>
    <mergeCell ref="D243:E245"/>
    <mergeCell ref="N249:O251"/>
    <mergeCell ref="P249:Q251"/>
    <mergeCell ref="N252:O254"/>
    <mergeCell ref="P252:Q254"/>
    <mergeCell ref="N255:O257"/>
    <mergeCell ref="P255:Q257"/>
    <mergeCell ref="AP249:AU251"/>
    <mergeCell ref="AV249:BC251"/>
    <mergeCell ref="B252:C254"/>
    <mergeCell ref="D252:E254"/>
    <mergeCell ref="F252:G254"/>
    <mergeCell ref="H252:I254"/>
    <mergeCell ref="J252:K254"/>
    <mergeCell ref="L252:M254"/>
    <mergeCell ref="B249:C251"/>
    <mergeCell ref="D249:E251"/>
    <mergeCell ref="F243:G245"/>
    <mergeCell ref="H243:I245"/>
    <mergeCell ref="AJ249:AO251"/>
    <mergeCell ref="R243:S245"/>
    <mergeCell ref="T243:AG245"/>
    <mergeCell ref="AH243:AI245"/>
    <mergeCell ref="AJ243:AO245"/>
    <mergeCell ref="R249:S251"/>
    <mergeCell ref="T249:AG251"/>
    <mergeCell ref="AH249:AI251"/>
    <mergeCell ref="AP252:AU254"/>
    <mergeCell ref="AV252:BC254"/>
    <mergeCell ref="R252:S254"/>
    <mergeCell ref="T252:AG254"/>
    <mergeCell ref="AH252:AI254"/>
    <mergeCell ref="AJ252:AO254"/>
    <mergeCell ref="H261:I263"/>
    <mergeCell ref="J261:K263"/>
    <mergeCell ref="L261:M263"/>
    <mergeCell ref="B258:C260"/>
    <mergeCell ref="D258:E260"/>
    <mergeCell ref="AP255:AU257"/>
    <mergeCell ref="AV255:BC257"/>
    <mergeCell ref="R255:S257"/>
    <mergeCell ref="T255:AG257"/>
    <mergeCell ref="AH255:AI257"/>
    <mergeCell ref="AJ255:AO257"/>
    <mergeCell ref="F258:G260"/>
    <mergeCell ref="H258:I260"/>
    <mergeCell ref="J258:K260"/>
    <mergeCell ref="L258:M260"/>
    <mergeCell ref="R261:S263"/>
    <mergeCell ref="T261:AG263"/>
    <mergeCell ref="AH261:AI263"/>
    <mergeCell ref="B255:C257"/>
    <mergeCell ref="D255:E257"/>
    <mergeCell ref="F255:G257"/>
    <mergeCell ref="H255:I257"/>
    <mergeCell ref="J255:K257"/>
    <mergeCell ref="L255:M257"/>
    <mergeCell ref="AH258:AI260"/>
    <mergeCell ref="AJ258:AO260"/>
    <mergeCell ref="R258:S260"/>
    <mergeCell ref="T258:AG260"/>
    <mergeCell ref="AP258:AU260"/>
    <mergeCell ref="AV258:BC260"/>
    <mergeCell ref="AJ264:AO266"/>
    <mergeCell ref="P267:Q269"/>
    <mergeCell ref="AP267:AU269"/>
    <mergeCell ref="AV267:BC269"/>
    <mergeCell ref="AP261:AU263"/>
    <mergeCell ref="AV261:BC263"/>
    <mergeCell ref="AP264:AU266"/>
    <mergeCell ref="AV264:BC266"/>
    <mergeCell ref="R264:S266"/>
    <mergeCell ref="R267:S269"/>
    <mergeCell ref="D267:E269"/>
    <mergeCell ref="F267:G269"/>
    <mergeCell ref="H267:I269"/>
    <mergeCell ref="J267:K269"/>
    <mergeCell ref="N264:O266"/>
    <mergeCell ref="P264:Q266"/>
    <mergeCell ref="B264:C266"/>
    <mergeCell ref="D264:E266"/>
    <mergeCell ref="F264:G266"/>
    <mergeCell ref="H264:I266"/>
    <mergeCell ref="J264:K266"/>
    <mergeCell ref="L264:M266"/>
    <mergeCell ref="N261:O263"/>
    <mergeCell ref="P261:Q263"/>
    <mergeCell ref="T264:AG266"/>
    <mergeCell ref="AH264:AI266"/>
    <mergeCell ref="T267:AG269"/>
    <mergeCell ref="AH267:AI269"/>
    <mergeCell ref="AJ261:AO263"/>
    <mergeCell ref="B261:C263"/>
    <mergeCell ref="D261:E263"/>
    <mergeCell ref="F261:G263"/>
    <mergeCell ref="AP273:AU275"/>
    <mergeCell ref="T273:AG275"/>
    <mergeCell ref="AH273:AI275"/>
    <mergeCell ref="AJ273:AO275"/>
    <mergeCell ref="T279:AG281"/>
    <mergeCell ref="AH279:AI281"/>
    <mergeCell ref="AP270:AU272"/>
    <mergeCell ref="AV270:BC272"/>
    <mergeCell ref="AV273:BC275"/>
    <mergeCell ref="B276:C278"/>
    <mergeCell ref="D276:E278"/>
    <mergeCell ref="F276:G278"/>
    <mergeCell ref="H276:I278"/>
    <mergeCell ref="J276:K278"/>
    <mergeCell ref="L276:M278"/>
    <mergeCell ref="B273:C275"/>
    <mergeCell ref="N267:O269"/>
    <mergeCell ref="L267:M269"/>
    <mergeCell ref="N270:O272"/>
    <mergeCell ref="P270:Q272"/>
    <mergeCell ref="J270:K272"/>
    <mergeCell ref="L270:M272"/>
    <mergeCell ref="B267:C269"/>
    <mergeCell ref="H273:I275"/>
    <mergeCell ref="J273:K275"/>
    <mergeCell ref="L273:M275"/>
    <mergeCell ref="D273:E275"/>
    <mergeCell ref="F273:G275"/>
    <mergeCell ref="B270:C272"/>
    <mergeCell ref="D270:E272"/>
    <mergeCell ref="F270:G272"/>
    <mergeCell ref="H270:I272"/>
    <mergeCell ref="AP279:AU281"/>
    <mergeCell ref="AV279:BC281"/>
    <mergeCell ref="N282:O284"/>
    <mergeCell ref="P282:Q284"/>
    <mergeCell ref="AJ282:AO284"/>
    <mergeCell ref="AJ279:AO281"/>
    <mergeCell ref="N279:O281"/>
    <mergeCell ref="P279:Q281"/>
    <mergeCell ref="B282:C284"/>
    <mergeCell ref="D282:E284"/>
    <mergeCell ref="F282:G284"/>
    <mergeCell ref="H282:I284"/>
    <mergeCell ref="J282:K284"/>
    <mergeCell ref="L282:M284"/>
    <mergeCell ref="B279:C281"/>
    <mergeCell ref="N276:O278"/>
    <mergeCell ref="P276:Q278"/>
    <mergeCell ref="AP276:AU278"/>
    <mergeCell ref="AV276:BC278"/>
    <mergeCell ref="D279:E281"/>
    <mergeCell ref="F279:G281"/>
    <mergeCell ref="H279:I281"/>
    <mergeCell ref="J279:K281"/>
    <mergeCell ref="L279:M281"/>
    <mergeCell ref="R279:S281"/>
    <mergeCell ref="AJ276:AO278"/>
    <mergeCell ref="E2:Z4"/>
    <mergeCell ref="E102:Z104"/>
    <mergeCell ref="E201:Z203"/>
    <mergeCell ref="B17:C19"/>
    <mergeCell ref="B14:C16"/>
    <mergeCell ref="B117:C119"/>
    <mergeCell ref="D117:E119"/>
    <mergeCell ref="B114:C116"/>
    <mergeCell ref="D114:E116"/>
    <mergeCell ref="L285:M287"/>
    <mergeCell ref="R282:S284"/>
    <mergeCell ref="T282:AG284"/>
    <mergeCell ref="AH282:AI284"/>
    <mergeCell ref="N285:O287"/>
    <mergeCell ref="P285:Q287"/>
    <mergeCell ref="R285:S287"/>
    <mergeCell ref="T285:AG287"/>
    <mergeCell ref="AH285:AI287"/>
    <mergeCell ref="D285:E287"/>
    <mergeCell ref="F285:G287"/>
    <mergeCell ref="H285:I287"/>
    <mergeCell ref="J285:K287"/>
    <mergeCell ref="N273:O275"/>
    <mergeCell ref="P273:Q275"/>
    <mergeCell ref="N258:O260"/>
    <mergeCell ref="P258:Q260"/>
    <mergeCell ref="N246:O248"/>
    <mergeCell ref="P246:Q248"/>
    <mergeCell ref="N240:O242"/>
    <mergeCell ref="P240:Q242"/>
    <mergeCell ref="B240:C242"/>
    <mergeCell ref="D240:E242"/>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3" priority="1" stopIfTrue="1" operator="equal">
      <formula>0</formula>
    </cfRule>
  </conditionalFormatting>
  <dataValidations xWindow="766" yWindow="331" count="3">
    <dataValidation errorStyle="warning" operator="equal" allowBlank="1" showInputMessage="1" showErrorMessage="1" errorTitle="注意点をお読みください。" error="注文書に記載されている注文番号の先頭に西暦４ケタを追加して下さい。" sqref="BD165 BD14 BD168 BD171 BD174 BD177 BD180 BD183 BD186 BD189 BD213 BD114 BD65 BD68 BD71 BD74 BD77 BD80 BD83 BD86 BD89 BD117 BD120 BD123 BD126 BD129 BD132 BD135 BD138 BD141 BD144 BD147 BD150 BD153 BD156 BD159 BD162 BD17 BD20 BD23 BD26 BD29 BD32 BD35 BD38 BD41 BD44 BD47 BD50 BD53 BD56 BD59 BD62 BD216 BD219 BD222 BD225 BD228 BD231 BD234 BD237 BD240 BD243 BD246 BD249 BD252 BD255 BD258 BD261 BD264 BD267 BD270 BD273 BD276 BD279 BD282 BD285 BD288" xr:uid="{00000000-0002-0000-0500-000000000000}"/>
    <dataValidation type="whole" operator="greaterThanOrEqual" allowBlank="1" showInputMessage="1" showErrorMessage="1" sqref="AV92:BC94" xr:uid="{00000000-0002-0000-0500-000001000000}">
      <formula1>99999999999999900</formula1>
    </dataValidation>
    <dataValidation type="whole" operator="greaterThan" allowBlank="1" showInputMessage="1" showErrorMessage="1" sqref="C92:I94" xr:uid="{00000000-0002-0000-0500-000002000000}">
      <formula1>9.99999999999999E+38</formula1>
    </dataValidation>
  </dataValidations>
  <hyperlinks>
    <hyperlink ref="BM1:BT2" location="目次!A1" display="目次へ戻る" xr:uid="{00000000-0004-0000-0500-000000000000}"/>
  </hyperlinks>
  <printOptions horizontalCentered="1"/>
  <pageMargins left="0.59055118110236227" right="0.59055118110236227" top="0.9055118110236221" bottom="0.59055118110236227" header="0.51181102362204722" footer="0"/>
  <pageSetup paperSize="9" scale="96"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T397"/>
  <sheetViews>
    <sheetView showGridLines="0" showZeros="0" zoomScaleNormal="100" zoomScaleSheetLayoutView="120" workbookViewId="0">
      <selection activeCell="AV291" sqref="AV291:BC293"/>
    </sheetView>
  </sheetViews>
  <sheetFormatPr defaultRowHeight="12"/>
  <cols>
    <col min="1" max="1" width="0.42578125" style="27" customWidth="1"/>
    <col min="2" max="25" width="1.7109375" style="27" customWidth="1"/>
    <col min="26" max="27" width="1.7109375" style="33" customWidth="1"/>
    <col min="28" max="30" width="2.28515625" style="28" customWidth="1"/>
    <col min="31" max="31" width="2.140625" style="28" customWidth="1"/>
    <col min="32" max="33" width="2" style="28" customWidth="1"/>
    <col min="34" max="36" width="2" style="31" customWidth="1"/>
    <col min="37" max="40" width="1.7109375" style="31" customWidth="1"/>
    <col min="41" max="59" width="1.7109375" style="27" customWidth="1"/>
    <col min="60" max="60" width="0.42578125" style="27" customWidth="1"/>
    <col min="61" max="91" width="1.7109375" style="27" customWidth="1"/>
    <col min="92" max="16384" width="9.140625" style="27"/>
  </cols>
  <sheetData>
    <row r="1" spans="2:72" ht="15" customHeight="1">
      <c r="AD1" s="32" t="s">
        <v>18</v>
      </c>
      <c r="AE1" s="70"/>
      <c r="AF1" s="70"/>
      <c r="AG1" s="70"/>
      <c r="AH1" s="71"/>
      <c r="AI1" s="71"/>
      <c r="AJ1" s="71"/>
      <c r="AK1" s="71"/>
      <c r="AL1" s="71"/>
      <c r="AM1" s="71"/>
      <c r="AN1" s="71"/>
      <c r="AO1" s="29"/>
      <c r="AP1" s="29"/>
      <c r="AQ1" s="29"/>
      <c r="AR1" s="29"/>
      <c r="AS1" s="29"/>
      <c r="AT1" s="30"/>
      <c r="AU1" s="30"/>
      <c r="AV1" s="30"/>
      <c r="AW1" s="30"/>
      <c r="AX1" s="30"/>
      <c r="AY1" s="30"/>
      <c r="AZ1" s="30"/>
      <c r="BA1" s="30"/>
      <c r="BB1" s="30"/>
      <c r="BC1" s="30"/>
      <c r="BD1" s="30"/>
      <c r="BE1" s="30"/>
      <c r="BF1" s="30"/>
      <c r="BG1" s="30"/>
      <c r="BM1" s="389" t="s">
        <v>59</v>
      </c>
      <c r="BN1" s="389"/>
      <c r="BO1" s="389"/>
      <c r="BP1" s="389"/>
      <c r="BQ1" s="389"/>
      <c r="BR1" s="389"/>
      <c r="BS1" s="389"/>
      <c r="BT1" s="389"/>
    </row>
    <row r="2" spans="2:72" ht="7.5" customHeight="1">
      <c r="E2" s="491" t="s">
        <v>138</v>
      </c>
      <c r="F2" s="491"/>
      <c r="G2" s="491"/>
      <c r="H2" s="491"/>
      <c r="I2" s="491"/>
      <c r="J2" s="491"/>
      <c r="K2" s="491"/>
      <c r="L2" s="491"/>
      <c r="M2" s="491"/>
      <c r="N2" s="491"/>
      <c r="O2" s="491"/>
      <c r="P2" s="491"/>
      <c r="Q2" s="491"/>
      <c r="R2" s="491"/>
      <c r="S2" s="491"/>
      <c r="T2" s="491"/>
      <c r="U2" s="491"/>
      <c r="V2" s="491"/>
      <c r="W2" s="491"/>
      <c r="X2" s="491"/>
      <c r="Y2" s="491"/>
      <c r="Z2" s="491"/>
      <c r="AE2" s="542">
        <f>'請求書（一般・物品Ⅰ）'!$AF$15</f>
        <v>0</v>
      </c>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c r="BF2" s="544"/>
      <c r="BM2" s="389"/>
      <c r="BN2" s="389"/>
      <c r="BO2" s="389"/>
      <c r="BP2" s="389"/>
      <c r="BQ2" s="389"/>
      <c r="BR2" s="389"/>
      <c r="BS2" s="389"/>
      <c r="BT2" s="389"/>
    </row>
    <row r="3" spans="2:72" ht="7.5" customHeight="1">
      <c r="E3" s="491"/>
      <c r="F3" s="491"/>
      <c r="G3" s="491"/>
      <c r="H3" s="491"/>
      <c r="I3" s="491"/>
      <c r="J3" s="491"/>
      <c r="K3" s="491"/>
      <c r="L3" s="491"/>
      <c r="M3" s="491"/>
      <c r="N3" s="491"/>
      <c r="O3" s="491"/>
      <c r="P3" s="491"/>
      <c r="Q3" s="491"/>
      <c r="R3" s="491"/>
      <c r="S3" s="491"/>
      <c r="T3" s="491"/>
      <c r="U3" s="491"/>
      <c r="V3" s="491"/>
      <c r="W3" s="491"/>
      <c r="X3" s="491"/>
      <c r="Y3" s="491"/>
      <c r="Z3" s="491"/>
      <c r="AE3" s="545"/>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546"/>
    </row>
    <row r="4" spans="2:72" ht="7.5" customHeight="1">
      <c r="E4" s="491"/>
      <c r="F4" s="491"/>
      <c r="G4" s="491"/>
      <c r="H4" s="491"/>
      <c r="I4" s="491"/>
      <c r="J4" s="491"/>
      <c r="K4" s="491"/>
      <c r="L4" s="491"/>
      <c r="M4" s="491"/>
      <c r="N4" s="491"/>
      <c r="O4" s="491"/>
      <c r="P4" s="491"/>
      <c r="Q4" s="491"/>
      <c r="R4" s="491"/>
      <c r="S4" s="491"/>
      <c r="T4" s="491"/>
      <c r="U4" s="491"/>
      <c r="V4" s="491"/>
      <c r="W4" s="491"/>
      <c r="X4" s="491"/>
      <c r="Y4" s="491"/>
      <c r="Z4" s="491"/>
      <c r="AE4" s="545"/>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546"/>
    </row>
    <row r="5" spans="2:72" ht="5.25" customHeight="1">
      <c r="AE5" s="547"/>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9"/>
    </row>
    <row r="6" spans="2:72" ht="7.5" customHeight="1"/>
    <row r="7" spans="2:72" ht="7.5" customHeight="1"/>
    <row r="8" spans="2:72" ht="6" customHeight="1"/>
    <row r="9" spans="2:72" ht="12" customHeight="1">
      <c r="B9" s="568" t="s">
        <v>110</v>
      </c>
      <c r="C9" s="569"/>
      <c r="D9" s="569"/>
      <c r="E9" s="569"/>
      <c r="F9" s="569"/>
      <c r="G9" s="569"/>
      <c r="H9" s="569"/>
      <c r="I9" s="569"/>
      <c r="J9" s="569"/>
      <c r="K9" s="569"/>
      <c r="L9" s="570"/>
      <c r="M9" s="299" t="str">
        <f>'請求書（一般・物品Ⅰ）'!$M$21</f>
        <v>2030000</v>
      </c>
      <c r="N9" s="300"/>
      <c r="O9" s="300"/>
      <c r="P9" s="300"/>
      <c r="Q9" s="300"/>
      <c r="R9" s="300"/>
      <c r="S9" s="300"/>
      <c r="T9" s="300"/>
      <c r="U9" s="300"/>
      <c r="V9" s="300"/>
      <c r="W9" s="300"/>
      <c r="X9" s="300"/>
      <c r="Y9" s="300"/>
      <c r="Z9" s="300"/>
      <c r="AA9" s="300"/>
      <c r="AB9" s="301"/>
      <c r="AD9" s="216" t="s">
        <v>122</v>
      </c>
      <c r="AE9" s="216"/>
      <c r="AF9" s="216"/>
      <c r="AG9" s="216"/>
      <c r="AH9" s="216"/>
      <c r="AI9" s="216"/>
      <c r="AJ9" s="216"/>
      <c r="AK9" s="216"/>
      <c r="AL9" s="461" t="str">
        <f>基本情報入力!B26</f>
        <v>000</v>
      </c>
      <c r="AM9" s="462"/>
      <c r="AN9" s="462"/>
      <c r="AO9" s="462"/>
      <c r="AP9" s="462"/>
      <c r="AQ9" s="462"/>
      <c r="AR9" s="462"/>
      <c r="AS9" s="462"/>
      <c r="AT9" s="462"/>
      <c r="AU9" s="462"/>
      <c r="AV9" s="462"/>
      <c r="AW9" s="462"/>
      <c r="AX9" s="462"/>
      <c r="AY9" s="462"/>
      <c r="AZ9" s="462"/>
      <c r="BA9" s="462"/>
      <c r="BB9" s="462"/>
      <c r="BC9" s="463"/>
      <c r="BD9" s="19"/>
      <c r="BE9" s="19"/>
      <c r="BF9" s="19"/>
      <c r="BG9" s="19"/>
    </row>
    <row r="10" spans="2:72" ht="12" customHeight="1">
      <c r="B10" s="571"/>
      <c r="C10" s="572"/>
      <c r="D10" s="572"/>
      <c r="E10" s="572"/>
      <c r="F10" s="572"/>
      <c r="G10" s="572"/>
      <c r="H10" s="572"/>
      <c r="I10" s="572"/>
      <c r="J10" s="572"/>
      <c r="K10" s="572"/>
      <c r="L10" s="573"/>
      <c r="M10" s="302"/>
      <c r="N10" s="303"/>
      <c r="O10" s="303"/>
      <c r="P10" s="303"/>
      <c r="Q10" s="303"/>
      <c r="R10" s="303"/>
      <c r="S10" s="303"/>
      <c r="T10" s="303"/>
      <c r="U10" s="303"/>
      <c r="V10" s="303"/>
      <c r="W10" s="303"/>
      <c r="X10" s="303"/>
      <c r="Y10" s="303"/>
      <c r="Z10" s="303"/>
      <c r="AA10" s="303"/>
      <c r="AB10" s="304"/>
      <c r="AD10" s="216"/>
      <c r="AE10" s="216"/>
      <c r="AF10" s="216"/>
      <c r="AG10" s="216"/>
      <c r="AH10" s="216"/>
      <c r="AI10" s="216"/>
      <c r="AJ10" s="216"/>
      <c r="AK10" s="216"/>
      <c r="AL10" s="464"/>
      <c r="AM10" s="465"/>
      <c r="AN10" s="465"/>
      <c r="AO10" s="465"/>
      <c r="AP10" s="465"/>
      <c r="AQ10" s="465"/>
      <c r="AR10" s="465"/>
      <c r="AS10" s="465"/>
      <c r="AT10" s="465"/>
      <c r="AU10" s="465"/>
      <c r="AV10" s="465"/>
      <c r="AW10" s="465"/>
      <c r="AX10" s="465"/>
      <c r="AY10" s="465"/>
      <c r="AZ10" s="465"/>
      <c r="BA10" s="465"/>
      <c r="BB10" s="465"/>
      <c r="BC10" s="466"/>
      <c r="BD10" s="19"/>
      <c r="BE10" s="19"/>
      <c r="BF10" s="19"/>
      <c r="BG10" s="19"/>
    </row>
    <row r="11" spans="2:72" ht="6" customHeight="1"/>
    <row r="12" spans="2:72" ht="9" customHeight="1">
      <c r="B12" s="550"/>
      <c r="C12" s="550"/>
      <c r="D12" s="550"/>
      <c r="E12" s="550"/>
      <c r="F12" s="550"/>
      <c r="G12" s="550"/>
      <c r="H12" s="222"/>
      <c r="I12" s="222"/>
      <c r="J12" s="222"/>
      <c r="K12" s="222"/>
      <c r="L12" s="222"/>
      <c r="M12" s="222"/>
      <c r="N12" s="222"/>
      <c r="O12" s="427"/>
      <c r="P12" s="216" t="s">
        <v>146</v>
      </c>
      <c r="Q12" s="216"/>
      <c r="R12" s="216"/>
      <c r="S12" s="216"/>
      <c r="T12" s="271" t="s">
        <v>147</v>
      </c>
      <c r="U12" s="272"/>
      <c r="V12" s="272"/>
      <c r="W12" s="272"/>
      <c r="X12" s="272"/>
      <c r="Y12" s="272"/>
      <c r="Z12" s="272"/>
      <c r="AA12" s="272"/>
      <c r="AB12" s="272"/>
      <c r="AC12" s="272"/>
      <c r="AD12" s="272"/>
      <c r="AE12" s="272"/>
      <c r="AF12" s="272"/>
      <c r="AG12" s="273"/>
      <c r="AH12" s="312" t="s">
        <v>6</v>
      </c>
      <c r="AI12" s="312"/>
      <c r="AJ12" s="312" t="s">
        <v>7</v>
      </c>
      <c r="AK12" s="312"/>
      <c r="AL12" s="312"/>
      <c r="AM12" s="312"/>
      <c r="AN12" s="312"/>
      <c r="AO12" s="312"/>
      <c r="AP12" s="243" t="s">
        <v>8</v>
      </c>
      <c r="AQ12" s="243"/>
      <c r="AR12" s="243"/>
      <c r="AS12" s="243"/>
      <c r="AT12" s="243"/>
      <c r="AU12" s="243"/>
      <c r="AV12" s="245" t="s">
        <v>9</v>
      </c>
      <c r="AW12" s="245"/>
      <c r="AX12" s="245"/>
      <c r="AY12" s="245"/>
      <c r="AZ12" s="245"/>
      <c r="BA12" s="245"/>
      <c r="BB12" s="245"/>
      <c r="BC12" s="245"/>
      <c r="BD12" s="216" t="s">
        <v>148</v>
      </c>
      <c r="BE12" s="216"/>
      <c r="BF12" s="216"/>
      <c r="BG12" s="216"/>
    </row>
    <row r="13" spans="2:72" ht="9" customHeight="1" thickBot="1">
      <c r="B13" s="550"/>
      <c r="C13" s="550"/>
      <c r="D13" s="550"/>
      <c r="E13" s="550"/>
      <c r="F13" s="550"/>
      <c r="G13" s="550"/>
      <c r="H13" s="222"/>
      <c r="I13" s="222"/>
      <c r="J13" s="222"/>
      <c r="K13" s="222"/>
      <c r="L13" s="222"/>
      <c r="M13" s="222"/>
      <c r="N13" s="222"/>
      <c r="O13" s="427"/>
      <c r="P13" s="217"/>
      <c r="Q13" s="217"/>
      <c r="R13" s="217"/>
      <c r="S13" s="217"/>
      <c r="T13" s="426"/>
      <c r="U13" s="222"/>
      <c r="V13" s="222"/>
      <c r="W13" s="222"/>
      <c r="X13" s="222"/>
      <c r="Y13" s="222"/>
      <c r="Z13" s="222"/>
      <c r="AA13" s="222"/>
      <c r="AB13" s="222"/>
      <c r="AC13" s="222"/>
      <c r="AD13" s="222"/>
      <c r="AE13" s="222"/>
      <c r="AF13" s="222"/>
      <c r="AG13" s="427"/>
      <c r="AH13" s="438"/>
      <c r="AI13" s="438"/>
      <c r="AJ13" s="438"/>
      <c r="AK13" s="438"/>
      <c r="AL13" s="438"/>
      <c r="AM13" s="438"/>
      <c r="AN13" s="438"/>
      <c r="AO13" s="438"/>
      <c r="AP13" s="244"/>
      <c r="AQ13" s="244"/>
      <c r="AR13" s="244"/>
      <c r="AS13" s="244"/>
      <c r="AT13" s="244"/>
      <c r="AU13" s="244"/>
      <c r="AV13" s="245"/>
      <c r="AW13" s="245"/>
      <c r="AX13" s="245"/>
      <c r="AY13" s="245"/>
      <c r="AZ13" s="245"/>
      <c r="BA13" s="245"/>
      <c r="BB13" s="245"/>
      <c r="BC13" s="245"/>
      <c r="BD13" s="217"/>
      <c r="BE13" s="217"/>
      <c r="BF13" s="217"/>
      <c r="BG13" s="217"/>
    </row>
    <row r="14" spans="2:72" ht="6" customHeight="1">
      <c r="B14" s="183"/>
      <c r="C14" s="183"/>
      <c r="D14" s="183"/>
      <c r="E14" s="183"/>
      <c r="F14" s="493"/>
      <c r="G14" s="493"/>
      <c r="H14" s="493"/>
      <c r="I14" s="493"/>
      <c r="J14" s="493"/>
      <c r="K14" s="493"/>
      <c r="L14" s="493"/>
      <c r="M14" s="493"/>
      <c r="N14" s="493"/>
      <c r="O14" s="493"/>
      <c r="P14" s="218"/>
      <c r="Q14" s="219"/>
      <c r="R14" s="219"/>
      <c r="S14" s="219"/>
      <c r="T14" s="551"/>
      <c r="U14" s="552"/>
      <c r="V14" s="552"/>
      <c r="W14" s="552"/>
      <c r="X14" s="552"/>
      <c r="Y14" s="552"/>
      <c r="Z14" s="552"/>
      <c r="AA14" s="552"/>
      <c r="AB14" s="552"/>
      <c r="AC14" s="552"/>
      <c r="AD14" s="552"/>
      <c r="AE14" s="552"/>
      <c r="AF14" s="552"/>
      <c r="AG14" s="553"/>
      <c r="AH14" s="445"/>
      <c r="AI14" s="445"/>
      <c r="AJ14" s="443"/>
      <c r="AK14" s="443"/>
      <c r="AL14" s="443"/>
      <c r="AM14" s="443"/>
      <c r="AN14" s="443"/>
      <c r="AO14" s="443"/>
      <c r="AP14" s="439"/>
      <c r="AQ14" s="439"/>
      <c r="AR14" s="439"/>
      <c r="AS14" s="439"/>
      <c r="AT14" s="439"/>
      <c r="AU14" s="440"/>
      <c r="AV14" s="255">
        <f>ROUNDDOWN(AJ14*AP14,0)</f>
        <v>0</v>
      </c>
      <c r="AW14" s="242"/>
      <c r="AX14" s="242"/>
      <c r="AY14" s="242"/>
      <c r="AZ14" s="242"/>
      <c r="BA14" s="242"/>
      <c r="BB14" s="242"/>
      <c r="BC14" s="256"/>
      <c r="BD14" s="574"/>
      <c r="BE14" s="575"/>
      <c r="BF14" s="575"/>
      <c r="BG14" s="576"/>
    </row>
    <row r="15" spans="2:72" ht="6" customHeight="1">
      <c r="B15" s="183"/>
      <c r="C15" s="183"/>
      <c r="D15" s="183"/>
      <c r="E15" s="183"/>
      <c r="F15" s="493"/>
      <c r="G15" s="493"/>
      <c r="H15" s="493"/>
      <c r="I15" s="493"/>
      <c r="J15" s="493"/>
      <c r="K15" s="493"/>
      <c r="L15" s="493"/>
      <c r="M15" s="493"/>
      <c r="N15" s="493"/>
      <c r="O15" s="493"/>
      <c r="P15" s="205"/>
      <c r="Q15" s="206"/>
      <c r="R15" s="206"/>
      <c r="S15" s="206"/>
      <c r="T15" s="497"/>
      <c r="U15" s="498"/>
      <c r="V15" s="498"/>
      <c r="W15" s="498"/>
      <c r="X15" s="498"/>
      <c r="Y15" s="498"/>
      <c r="Z15" s="498"/>
      <c r="AA15" s="498"/>
      <c r="AB15" s="498"/>
      <c r="AC15" s="498"/>
      <c r="AD15" s="498"/>
      <c r="AE15" s="498"/>
      <c r="AF15" s="498"/>
      <c r="AG15" s="499"/>
      <c r="AH15" s="431"/>
      <c r="AI15" s="431"/>
      <c r="AJ15" s="444"/>
      <c r="AK15" s="444"/>
      <c r="AL15" s="444"/>
      <c r="AM15" s="444"/>
      <c r="AN15" s="444"/>
      <c r="AO15" s="444"/>
      <c r="AP15" s="441"/>
      <c r="AQ15" s="441"/>
      <c r="AR15" s="441"/>
      <c r="AS15" s="441"/>
      <c r="AT15" s="441"/>
      <c r="AU15" s="442"/>
      <c r="AV15" s="255"/>
      <c r="AW15" s="242"/>
      <c r="AX15" s="242"/>
      <c r="AY15" s="242"/>
      <c r="AZ15" s="242"/>
      <c r="BA15" s="242"/>
      <c r="BB15" s="242"/>
      <c r="BC15" s="256"/>
      <c r="BD15" s="562"/>
      <c r="BE15" s="563"/>
      <c r="BF15" s="563"/>
      <c r="BG15" s="564"/>
    </row>
    <row r="16" spans="2:72" ht="12" customHeight="1">
      <c r="B16" s="183"/>
      <c r="C16" s="183"/>
      <c r="D16" s="183"/>
      <c r="E16" s="183"/>
      <c r="F16" s="493"/>
      <c r="G16" s="493"/>
      <c r="H16" s="493"/>
      <c r="I16" s="493"/>
      <c r="J16" s="493"/>
      <c r="K16" s="493"/>
      <c r="L16" s="493"/>
      <c r="M16" s="493"/>
      <c r="N16" s="493"/>
      <c r="O16" s="493"/>
      <c r="P16" s="205"/>
      <c r="Q16" s="206"/>
      <c r="R16" s="206"/>
      <c r="S16" s="206"/>
      <c r="T16" s="500"/>
      <c r="U16" s="501"/>
      <c r="V16" s="501"/>
      <c r="W16" s="501"/>
      <c r="X16" s="501"/>
      <c r="Y16" s="501"/>
      <c r="Z16" s="501"/>
      <c r="AA16" s="501"/>
      <c r="AB16" s="501"/>
      <c r="AC16" s="501"/>
      <c r="AD16" s="501"/>
      <c r="AE16" s="501"/>
      <c r="AF16" s="501"/>
      <c r="AG16" s="502"/>
      <c r="AH16" s="431"/>
      <c r="AI16" s="431"/>
      <c r="AJ16" s="444"/>
      <c r="AK16" s="444"/>
      <c r="AL16" s="444"/>
      <c r="AM16" s="444"/>
      <c r="AN16" s="444"/>
      <c r="AO16" s="444"/>
      <c r="AP16" s="441"/>
      <c r="AQ16" s="441"/>
      <c r="AR16" s="441"/>
      <c r="AS16" s="441"/>
      <c r="AT16" s="441"/>
      <c r="AU16" s="442"/>
      <c r="AV16" s="255"/>
      <c r="AW16" s="242"/>
      <c r="AX16" s="242"/>
      <c r="AY16" s="242"/>
      <c r="AZ16" s="242"/>
      <c r="BA16" s="242"/>
      <c r="BB16" s="242"/>
      <c r="BC16" s="256"/>
      <c r="BD16" s="562"/>
      <c r="BE16" s="563"/>
      <c r="BF16" s="563"/>
      <c r="BG16" s="564"/>
    </row>
    <row r="17" spans="2:59" ht="6" customHeight="1">
      <c r="B17" s="183"/>
      <c r="C17" s="183"/>
      <c r="D17" s="183"/>
      <c r="E17" s="183"/>
      <c r="F17" s="493"/>
      <c r="G17" s="493"/>
      <c r="H17" s="493"/>
      <c r="I17" s="493"/>
      <c r="J17" s="493"/>
      <c r="K17" s="493"/>
      <c r="L17" s="493"/>
      <c r="M17" s="493"/>
      <c r="N17" s="493"/>
      <c r="O17" s="493"/>
      <c r="P17" s="205"/>
      <c r="Q17" s="206"/>
      <c r="R17" s="206"/>
      <c r="S17" s="206"/>
      <c r="T17" s="494"/>
      <c r="U17" s="495"/>
      <c r="V17" s="495"/>
      <c r="W17" s="495"/>
      <c r="X17" s="495"/>
      <c r="Y17" s="495"/>
      <c r="Z17" s="495"/>
      <c r="AA17" s="495"/>
      <c r="AB17" s="495"/>
      <c r="AC17" s="495"/>
      <c r="AD17" s="495"/>
      <c r="AE17" s="495"/>
      <c r="AF17" s="495"/>
      <c r="AG17" s="496"/>
      <c r="AH17" s="431"/>
      <c r="AI17" s="431"/>
      <c r="AJ17" s="444"/>
      <c r="AK17" s="444"/>
      <c r="AL17" s="444"/>
      <c r="AM17" s="444"/>
      <c r="AN17" s="444"/>
      <c r="AO17" s="444"/>
      <c r="AP17" s="441"/>
      <c r="AQ17" s="441"/>
      <c r="AR17" s="441"/>
      <c r="AS17" s="441"/>
      <c r="AT17" s="441"/>
      <c r="AU17" s="442"/>
      <c r="AV17" s="255">
        <f>ROUNDDOWN(AJ17*AP17,0)</f>
        <v>0</v>
      </c>
      <c r="AW17" s="242"/>
      <c r="AX17" s="242"/>
      <c r="AY17" s="242"/>
      <c r="AZ17" s="242"/>
      <c r="BA17" s="242"/>
      <c r="BB17" s="242"/>
      <c r="BC17" s="256"/>
      <c r="BD17" s="562"/>
      <c r="BE17" s="563"/>
      <c r="BF17" s="563"/>
      <c r="BG17" s="564"/>
    </row>
    <row r="18" spans="2:59" ht="6" customHeight="1">
      <c r="B18" s="183"/>
      <c r="C18" s="183"/>
      <c r="D18" s="183"/>
      <c r="E18" s="183"/>
      <c r="F18" s="493"/>
      <c r="G18" s="493"/>
      <c r="H18" s="493"/>
      <c r="I18" s="493"/>
      <c r="J18" s="493"/>
      <c r="K18" s="493"/>
      <c r="L18" s="493"/>
      <c r="M18" s="493"/>
      <c r="N18" s="493"/>
      <c r="O18" s="493"/>
      <c r="P18" s="205"/>
      <c r="Q18" s="206"/>
      <c r="R18" s="206"/>
      <c r="S18" s="206"/>
      <c r="T18" s="497"/>
      <c r="U18" s="498"/>
      <c r="V18" s="498"/>
      <c r="W18" s="498"/>
      <c r="X18" s="498"/>
      <c r="Y18" s="498"/>
      <c r="Z18" s="498"/>
      <c r="AA18" s="498"/>
      <c r="AB18" s="498"/>
      <c r="AC18" s="498"/>
      <c r="AD18" s="498"/>
      <c r="AE18" s="498"/>
      <c r="AF18" s="498"/>
      <c r="AG18" s="499"/>
      <c r="AH18" s="431"/>
      <c r="AI18" s="431"/>
      <c r="AJ18" s="444"/>
      <c r="AK18" s="444"/>
      <c r="AL18" s="444"/>
      <c r="AM18" s="444"/>
      <c r="AN18" s="444"/>
      <c r="AO18" s="444"/>
      <c r="AP18" s="441"/>
      <c r="AQ18" s="441"/>
      <c r="AR18" s="441"/>
      <c r="AS18" s="441"/>
      <c r="AT18" s="441"/>
      <c r="AU18" s="442"/>
      <c r="AV18" s="255"/>
      <c r="AW18" s="242"/>
      <c r="AX18" s="242"/>
      <c r="AY18" s="242"/>
      <c r="AZ18" s="242"/>
      <c r="BA18" s="242"/>
      <c r="BB18" s="242"/>
      <c r="BC18" s="256"/>
      <c r="BD18" s="562"/>
      <c r="BE18" s="563"/>
      <c r="BF18" s="563"/>
      <c r="BG18" s="564"/>
    </row>
    <row r="19" spans="2:59" ht="12" customHeight="1">
      <c r="B19" s="183"/>
      <c r="C19" s="183"/>
      <c r="D19" s="183"/>
      <c r="E19" s="183"/>
      <c r="F19" s="493"/>
      <c r="G19" s="493"/>
      <c r="H19" s="493"/>
      <c r="I19" s="493"/>
      <c r="J19" s="493"/>
      <c r="K19" s="493"/>
      <c r="L19" s="493"/>
      <c r="M19" s="493"/>
      <c r="N19" s="493"/>
      <c r="O19" s="493"/>
      <c r="P19" s="205"/>
      <c r="Q19" s="206"/>
      <c r="R19" s="206"/>
      <c r="S19" s="206"/>
      <c r="T19" s="500"/>
      <c r="U19" s="501"/>
      <c r="V19" s="501"/>
      <c r="W19" s="501"/>
      <c r="X19" s="501"/>
      <c r="Y19" s="501"/>
      <c r="Z19" s="501"/>
      <c r="AA19" s="501"/>
      <c r="AB19" s="501"/>
      <c r="AC19" s="501"/>
      <c r="AD19" s="501"/>
      <c r="AE19" s="501"/>
      <c r="AF19" s="501"/>
      <c r="AG19" s="502"/>
      <c r="AH19" s="431"/>
      <c r="AI19" s="431"/>
      <c r="AJ19" s="444"/>
      <c r="AK19" s="444"/>
      <c r="AL19" s="444"/>
      <c r="AM19" s="444"/>
      <c r="AN19" s="444"/>
      <c r="AO19" s="444"/>
      <c r="AP19" s="441"/>
      <c r="AQ19" s="441"/>
      <c r="AR19" s="441"/>
      <c r="AS19" s="441"/>
      <c r="AT19" s="441"/>
      <c r="AU19" s="442"/>
      <c r="AV19" s="255"/>
      <c r="AW19" s="242"/>
      <c r="AX19" s="242"/>
      <c r="AY19" s="242"/>
      <c r="AZ19" s="242"/>
      <c r="BA19" s="242"/>
      <c r="BB19" s="242"/>
      <c r="BC19" s="256"/>
      <c r="BD19" s="562"/>
      <c r="BE19" s="563"/>
      <c r="BF19" s="563"/>
      <c r="BG19" s="564"/>
    </row>
    <row r="20" spans="2:59" ht="6" customHeight="1">
      <c r="B20" s="183"/>
      <c r="C20" s="183"/>
      <c r="D20" s="183"/>
      <c r="E20" s="183"/>
      <c r="F20" s="493"/>
      <c r="G20" s="493"/>
      <c r="H20" s="493"/>
      <c r="I20" s="493"/>
      <c r="J20" s="493"/>
      <c r="K20" s="493"/>
      <c r="L20" s="493"/>
      <c r="M20" s="493"/>
      <c r="N20" s="493"/>
      <c r="O20" s="493"/>
      <c r="P20" s="205"/>
      <c r="Q20" s="206"/>
      <c r="R20" s="206"/>
      <c r="S20" s="206"/>
      <c r="T20" s="494"/>
      <c r="U20" s="495"/>
      <c r="V20" s="495"/>
      <c r="W20" s="495"/>
      <c r="X20" s="495"/>
      <c r="Y20" s="495"/>
      <c r="Z20" s="495"/>
      <c r="AA20" s="495"/>
      <c r="AB20" s="495"/>
      <c r="AC20" s="495"/>
      <c r="AD20" s="495"/>
      <c r="AE20" s="495"/>
      <c r="AF20" s="495"/>
      <c r="AG20" s="496"/>
      <c r="AH20" s="431"/>
      <c r="AI20" s="431"/>
      <c r="AJ20" s="444"/>
      <c r="AK20" s="444"/>
      <c r="AL20" s="444"/>
      <c r="AM20" s="444"/>
      <c r="AN20" s="444"/>
      <c r="AO20" s="444"/>
      <c r="AP20" s="441"/>
      <c r="AQ20" s="441"/>
      <c r="AR20" s="441"/>
      <c r="AS20" s="441"/>
      <c r="AT20" s="441"/>
      <c r="AU20" s="442"/>
      <c r="AV20" s="255">
        <f>ROUNDDOWN(AJ20*AP20,0)</f>
        <v>0</v>
      </c>
      <c r="AW20" s="242"/>
      <c r="AX20" s="242"/>
      <c r="AY20" s="242"/>
      <c r="AZ20" s="242"/>
      <c r="BA20" s="242"/>
      <c r="BB20" s="242"/>
      <c r="BC20" s="256"/>
      <c r="BD20" s="562"/>
      <c r="BE20" s="563"/>
      <c r="BF20" s="563"/>
      <c r="BG20" s="564"/>
    </row>
    <row r="21" spans="2:59" ht="6" customHeight="1">
      <c r="B21" s="183"/>
      <c r="C21" s="183"/>
      <c r="D21" s="183"/>
      <c r="E21" s="183"/>
      <c r="F21" s="493"/>
      <c r="G21" s="493"/>
      <c r="H21" s="493"/>
      <c r="I21" s="493"/>
      <c r="J21" s="493"/>
      <c r="K21" s="493"/>
      <c r="L21" s="493"/>
      <c r="M21" s="493"/>
      <c r="N21" s="493"/>
      <c r="O21" s="493"/>
      <c r="P21" s="205"/>
      <c r="Q21" s="206"/>
      <c r="R21" s="206"/>
      <c r="S21" s="206"/>
      <c r="T21" s="497"/>
      <c r="U21" s="498"/>
      <c r="V21" s="498"/>
      <c r="W21" s="498"/>
      <c r="X21" s="498"/>
      <c r="Y21" s="498"/>
      <c r="Z21" s="498"/>
      <c r="AA21" s="498"/>
      <c r="AB21" s="498"/>
      <c r="AC21" s="498"/>
      <c r="AD21" s="498"/>
      <c r="AE21" s="498"/>
      <c r="AF21" s="498"/>
      <c r="AG21" s="499"/>
      <c r="AH21" s="431"/>
      <c r="AI21" s="431"/>
      <c r="AJ21" s="444"/>
      <c r="AK21" s="444"/>
      <c r="AL21" s="444"/>
      <c r="AM21" s="444"/>
      <c r="AN21" s="444"/>
      <c r="AO21" s="444"/>
      <c r="AP21" s="441"/>
      <c r="AQ21" s="441"/>
      <c r="AR21" s="441"/>
      <c r="AS21" s="441"/>
      <c r="AT21" s="441"/>
      <c r="AU21" s="442"/>
      <c r="AV21" s="255"/>
      <c r="AW21" s="242"/>
      <c r="AX21" s="242"/>
      <c r="AY21" s="242"/>
      <c r="AZ21" s="242"/>
      <c r="BA21" s="242"/>
      <c r="BB21" s="242"/>
      <c r="BC21" s="256"/>
      <c r="BD21" s="562"/>
      <c r="BE21" s="563"/>
      <c r="BF21" s="563"/>
      <c r="BG21" s="564"/>
    </row>
    <row r="22" spans="2:59" ht="12" customHeight="1">
      <c r="B22" s="183"/>
      <c r="C22" s="183"/>
      <c r="D22" s="183"/>
      <c r="E22" s="183"/>
      <c r="F22" s="493"/>
      <c r="G22" s="493"/>
      <c r="H22" s="493"/>
      <c r="I22" s="493"/>
      <c r="J22" s="493"/>
      <c r="K22" s="493"/>
      <c r="L22" s="493"/>
      <c r="M22" s="493"/>
      <c r="N22" s="493"/>
      <c r="O22" s="493"/>
      <c r="P22" s="205"/>
      <c r="Q22" s="206"/>
      <c r="R22" s="206"/>
      <c r="S22" s="206"/>
      <c r="T22" s="500"/>
      <c r="U22" s="501"/>
      <c r="V22" s="501"/>
      <c r="W22" s="501"/>
      <c r="X22" s="501"/>
      <c r="Y22" s="501"/>
      <c r="Z22" s="501"/>
      <c r="AA22" s="501"/>
      <c r="AB22" s="501"/>
      <c r="AC22" s="501"/>
      <c r="AD22" s="501"/>
      <c r="AE22" s="501"/>
      <c r="AF22" s="501"/>
      <c r="AG22" s="502"/>
      <c r="AH22" s="431"/>
      <c r="AI22" s="431"/>
      <c r="AJ22" s="444"/>
      <c r="AK22" s="444"/>
      <c r="AL22" s="444"/>
      <c r="AM22" s="444"/>
      <c r="AN22" s="444"/>
      <c r="AO22" s="444"/>
      <c r="AP22" s="441"/>
      <c r="AQ22" s="441"/>
      <c r="AR22" s="441"/>
      <c r="AS22" s="441"/>
      <c r="AT22" s="441"/>
      <c r="AU22" s="442"/>
      <c r="AV22" s="255"/>
      <c r="AW22" s="242"/>
      <c r="AX22" s="242"/>
      <c r="AY22" s="242"/>
      <c r="AZ22" s="242"/>
      <c r="BA22" s="242"/>
      <c r="BB22" s="242"/>
      <c r="BC22" s="256"/>
      <c r="BD22" s="562"/>
      <c r="BE22" s="563"/>
      <c r="BF22" s="563"/>
      <c r="BG22" s="564"/>
    </row>
    <row r="23" spans="2:59" ht="6" customHeight="1">
      <c r="B23" s="183"/>
      <c r="C23" s="183"/>
      <c r="D23" s="183"/>
      <c r="E23" s="183"/>
      <c r="F23" s="493"/>
      <c r="G23" s="493"/>
      <c r="H23" s="493"/>
      <c r="I23" s="493"/>
      <c r="J23" s="493"/>
      <c r="K23" s="493"/>
      <c r="L23" s="493"/>
      <c r="M23" s="493"/>
      <c r="N23" s="493"/>
      <c r="O23" s="493"/>
      <c r="P23" s="205"/>
      <c r="Q23" s="206"/>
      <c r="R23" s="206"/>
      <c r="S23" s="206"/>
      <c r="T23" s="494"/>
      <c r="U23" s="495"/>
      <c r="V23" s="495"/>
      <c r="W23" s="495"/>
      <c r="X23" s="495"/>
      <c r="Y23" s="495"/>
      <c r="Z23" s="495"/>
      <c r="AA23" s="495"/>
      <c r="AB23" s="495"/>
      <c r="AC23" s="495"/>
      <c r="AD23" s="495"/>
      <c r="AE23" s="495"/>
      <c r="AF23" s="495"/>
      <c r="AG23" s="496"/>
      <c r="AH23" s="431"/>
      <c r="AI23" s="431"/>
      <c r="AJ23" s="444"/>
      <c r="AK23" s="444"/>
      <c r="AL23" s="444"/>
      <c r="AM23" s="444"/>
      <c r="AN23" s="444"/>
      <c r="AO23" s="444"/>
      <c r="AP23" s="441"/>
      <c r="AQ23" s="441"/>
      <c r="AR23" s="441"/>
      <c r="AS23" s="441"/>
      <c r="AT23" s="441"/>
      <c r="AU23" s="442"/>
      <c r="AV23" s="255">
        <f>ROUNDDOWN(AJ23*AP23,0)</f>
        <v>0</v>
      </c>
      <c r="AW23" s="242"/>
      <c r="AX23" s="242"/>
      <c r="AY23" s="242"/>
      <c r="AZ23" s="242"/>
      <c r="BA23" s="242"/>
      <c r="BB23" s="242"/>
      <c r="BC23" s="256"/>
      <c r="BD23" s="562"/>
      <c r="BE23" s="563"/>
      <c r="BF23" s="563"/>
      <c r="BG23" s="564"/>
    </row>
    <row r="24" spans="2:59" ht="6" customHeight="1">
      <c r="B24" s="183"/>
      <c r="C24" s="183"/>
      <c r="D24" s="183"/>
      <c r="E24" s="183"/>
      <c r="F24" s="493"/>
      <c r="G24" s="493"/>
      <c r="H24" s="493"/>
      <c r="I24" s="493"/>
      <c r="J24" s="493"/>
      <c r="K24" s="493"/>
      <c r="L24" s="493"/>
      <c r="M24" s="493"/>
      <c r="N24" s="493"/>
      <c r="O24" s="493"/>
      <c r="P24" s="205"/>
      <c r="Q24" s="206"/>
      <c r="R24" s="206"/>
      <c r="S24" s="206"/>
      <c r="T24" s="497"/>
      <c r="U24" s="498"/>
      <c r="V24" s="498"/>
      <c r="W24" s="498"/>
      <c r="X24" s="498"/>
      <c r="Y24" s="498"/>
      <c r="Z24" s="498"/>
      <c r="AA24" s="498"/>
      <c r="AB24" s="498"/>
      <c r="AC24" s="498"/>
      <c r="AD24" s="498"/>
      <c r="AE24" s="498"/>
      <c r="AF24" s="498"/>
      <c r="AG24" s="499"/>
      <c r="AH24" s="431"/>
      <c r="AI24" s="431"/>
      <c r="AJ24" s="444"/>
      <c r="AK24" s="444"/>
      <c r="AL24" s="444"/>
      <c r="AM24" s="444"/>
      <c r="AN24" s="444"/>
      <c r="AO24" s="444"/>
      <c r="AP24" s="441"/>
      <c r="AQ24" s="441"/>
      <c r="AR24" s="441"/>
      <c r="AS24" s="441"/>
      <c r="AT24" s="441"/>
      <c r="AU24" s="442"/>
      <c r="AV24" s="255"/>
      <c r="AW24" s="242"/>
      <c r="AX24" s="242"/>
      <c r="AY24" s="242"/>
      <c r="AZ24" s="242"/>
      <c r="BA24" s="242"/>
      <c r="BB24" s="242"/>
      <c r="BC24" s="256"/>
      <c r="BD24" s="562"/>
      <c r="BE24" s="563"/>
      <c r="BF24" s="563"/>
      <c r="BG24" s="564"/>
    </row>
    <row r="25" spans="2:59" ht="12" customHeight="1">
      <c r="B25" s="183"/>
      <c r="C25" s="183"/>
      <c r="D25" s="183"/>
      <c r="E25" s="183"/>
      <c r="F25" s="493"/>
      <c r="G25" s="493"/>
      <c r="H25" s="493"/>
      <c r="I25" s="493"/>
      <c r="J25" s="493"/>
      <c r="K25" s="493"/>
      <c r="L25" s="493"/>
      <c r="M25" s="493"/>
      <c r="N25" s="493"/>
      <c r="O25" s="493"/>
      <c r="P25" s="205"/>
      <c r="Q25" s="206"/>
      <c r="R25" s="206"/>
      <c r="S25" s="206"/>
      <c r="T25" s="500"/>
      <c r="U25" s="501"/>
      <c r="V25" s="501"/>
      <c r="W25" s="501"/>
      <c r="X25" s="501"/>
      <c r="Y25" s="501"/>
      <c r="Z25" s="501"/>
      <c r="AA25" s="501"/>
      <c r="AB25" s="501"/>
      <c r="AC25" s="501"/>
      <c r="AD25" s="501"/>
      <c r="AE25" s="501"/>
      <c r="AF25" s="501"/>
      <c r="AG25" s="502"/>
      <c r="AH25" s="431"/>
      <c r="AI25" s="431"/>
      <c r="AJ25" s="444"/>
      <c r="AK25" s="444"/>
      <c r="AL25" s="444"/>
      <c r="AM25" s="444"/>
      <c r="AN25" s="444"/>
      <c r="AO25" s="444"/>
      <c r="AP25" s="441"/>
      <c r="AQ25" s="441"/>
      <c r="AR25" s="441"/>
      <c r="AS25" s="441"/>
      <c r="AT25" s="441"/>
      <c r="AU25" s="442"/>
      <c r="AV25" s="255"/>
      <c r="AW25" s="242"/>
      <c r="AX25" s="242"/>
      <c r="AY25" s="242"/>
      <c r="AZ25" s="242"/>
      <c r="BA25" s="242"/>
      <c r="BB25" s="242"/>
      <c r="BC25" s="256"/>
      <c r="BD25" s="562"/>
      <c r="BE25" s="563"/>
      <c r="BF25" s="563"/>
      <c r="BG25" s="564"/>
    </row>
    <row r="26" spans="2:59" ht="6" customHeight="1">
      <c r="B26" s="183"/>
      <c r="C26" s="183"/>
      <c r="D26" s="183"/>
      <c r="E26" s="183"/>
      <c r="F26" s="493"/>
      <c r="G26" s="493"/>
      <c r="H26" s="493"/>
      <c r="I26" s="493"/>
      <c r="J26" s="493"/>
      <c r="K26" s="493"/>
      <c r="L26" s="493"/>
      <c r="M26" s="493"/>
      <c r="N26" s="493"/>
      <c r="O26" s="493"/>
      <c r="P26" s="205"/>
      <c r="Q26" s="206"/>
      <c r="R26" s="206"/>
      <c r="S26" s="206"/>
      <c r="T26" s="494"/>
      <c r="U26" s="495"/>
      <c r="V26" s="495"/>
      <c r="W26" s="495"/>
      <c r="X26" s="495"/>
      <c r="Y26" s="495"/>
      <c r="Z26" s="495"/>
      <c r="AA26" s="495"/>
      <c r="AB26" s="495"/>
      <c r="AC26" s="495"/>
      <c r="AD26" s="495"/>
      <c r="AE26" s="495"/>
      <c r="AF26" s="495"/>
      <c r="AG26" s="496"/>
      <c r="AH26" s="431"/>
      <c r="AI26" s="431"/>
      <c r="AJ26" s="444"/>
      <c r="AK26" s="444"/>
      <c r="AL26" s="444"/>
      <c r="AM26" s="444"/>
      <c r="AN26" s="444"/>
      <c r="AO26" s="444"/>
      <c r="AP26" s="441"/>
      <c r="AQ26" s="441"/>
      <c r="AR26" s="441"/>
      <c r="AS26" s="441"/>
      <c r="AT26" s="441"/>
      <c r="AU26" s="442"/>
      <c r="AV26" s="255">
        <f>ROUNDDOWN(AJ26*AP26,0)</f>
        <v>0</v>
      </c>
      <c r="AW26" s="242"/>
      <c r="AX26" s="242"/>
      <c r="AY26" s="242"/>
      <c r="AZ26" s="242"/>
      <c r="BA26" s="242"/>
      <c r="BB26" s="242"/>
      <c r="BC26" s="256"/>
      <c r="BD26" s="562"/>
      <c r="BE26" s="563"/>
      <c r="BF26" s="563"/>
      <c r="BG26" s="564"/>
    </row>
    <row r="27" spans="2:59" ht="6" customHeight="1">
      <c r="B27" s="183"/>
      <c r="C27" s="183"/>
      <c r="D27" s="183"/>
      <c r="E27" s="183"/>
      <c r="F27" s="493"/>
      <c r="G27" s="493"/>
      <c r="H27" s="493"/>
      <c r="I27" s="493"/>
      <c r="J27" s="493"/>
      <c r="K27" s="493"/>
      <c r="L27" s="493"/>
      <c r="M27" s="493"/>
      <c r="N27" s="493"/>
      <c r="O27" s="493"/>
      <c r="P27" s="205"/>
      <c r="Q27" s="206"/>
      <c r="R27" s="206"/>
      <c r="S27" s="206"/>
      <c r="T27" s="497"/>
      <c r="U27" s="498"/>
      <c r="V27" s="498"/>
      <c r="W27" s="498"/>
      <c r="X27" s="498"/>
      <c r="Y27" s="498"/>
      <c r="Z27" s="498"/>
      <c r="AA27" s="498"/>
      <c r="AB27" s="498"/>
      <c r="AC27" s="498"/>
      <c r="AD27" s="498"/>
      <c r="AE27" s="498"/>
      <c r="AF27" s="498"/>
      <c r="AG27" s="499"/>
      <c r="AH27" s="431"/>
      <c r="AI27" s="431"/>
      <c r="AJ27" s="444"/>
      <c r="AK27" s="444"/>
      <c r="AL27" s="444"/>
      <c r="AM27" s="444"/>
      <c r="AN27" s="444"/>
      <c r="AO27" s="444"/>
      <c r="AP27" s="441"/>
      <c r="AQ27" s="441"/>
      <c r="AR27" s="441"/>
      <c r="AS27" s="441"/>
      <c r="AT27" s="441"/>
      <c r="AU27" s="442"/>
      <c r="AV27" s="255"/>
      <c r="AW27" s="242"/>
      <c r="AX27" s="242"/>
      <c r="AY27" s="242"/>
      <c r="AZ27" s="242"/>
      <c r="BA27" s="242"/>
      <c r="BB27" s="242"/>
      <c r="BC27" s="256"/>
      <c r="BD27" s="562"/>
      <c r="BE27" s="563"/>
      <c r="BF27" s="563"/>
      <c r="BG27" s="564"/>
    </row>
    <row r="28" spans="2:59" ht="12" customHeight="1">
      <c r="B28" s="183"/>
      <c r="C28" s="183"/>
      <c r="D28" s="183"/>
      <c r="E28" s="183"/>
      <c r="F28" s="493"/>
      <c r="G28" s="493"/>
      <c r="H28" s="493"/>
      <c r="I28" s="493"/>
      <c r="J28" s="493"/>
      <c r="K28" s="493"/>
      <c r="L28" s="493"/>
      <c r="M28" s="493"/>
      <c r="N28" s="493"/>
      <c r="O28" s="493"/>
      <c r="P28" s="205"/>
      <c r="Q28" s="206"/>
      <c r="R28" s="206"/>
      <c r="S28" s="206"/>
      <c r="T28" s="500"/>
      <c r="U28" s="501"/>
      <c r="V28" s="501"/>
      <c r="W28" s="501"/>
      <c r="X28" s="501"/>
      <c r="Y28" s="501"/>
      <c r="Z28" s="501"/>
      <c r="AA28" s="501"/>
      <c r="AB28" s="501"/>
      <c r="AC28" s="501"/>
      <c r="AD28" s="501"/>
      <c r="AE28" s="501"/>
      <c r="AF28" s="501"/>
      <c r="AG28" s="502"/>
      <c r="AH28" s="431"/>
      <c r="AI28" s="431"/>
      <c r="AJ28" s="444"/>
      <c r="AK28" s="444"/>
      <c r="AL28" s="444"/>
      <c r="AM28" s="444"/>
      <c r="AN28" s="444"/>
      <c r="AO28" s="444"/>
      <c r="AP28" s="441"/>
      <c r="AQ28" s="441"/>
      <c r="AR28" s="441"/>
      <c r="AS28" s="441"/>
      <c r="AT28" s="441"/>
      <c r="AU28" s="442"/>
      <c r="AV28" s="255"/>
      <c r="AW28" s="242"/>
      <c r="AX28" s="242"/>
      <c r="AY28" s="242"/>
      <c r="AZ28" s="242"/>
      <c r="BA28" s="242"/>
      <c r="BB28" s="242"/>
      <c r="BC28" s="256"/>
      <c r="BD28" s="562"/>
      <c r="BE28" s="563"/>
      <c r="BF28" s="563"/>
      <c r="BG28" s="564"/>
    </row>
    <row r="29" spans="2:59" ht="6" customHeight="1">
      <c r="B29" s="183"/>
      <c r="C29" s="183"/>
      <c r="D29" s="183"/>
      <c r="E29" s="183"/>
      <c r="F29" s="493"/>
      <c r="G29" s="493"/>
      <c r="H29" s="493"/>
      <c r="I29" s="493"/>
      <c r="J29" s="493"/>
      <c r="K29" s="493"/>
      <c r="L29" s="493"/>
      <c r="M29" s="493"/>
      <c r="N29" s="493"/>
      <c r="O29" s="493"/>
      <c r="P29" s="205"/>
      <c r="Q29" s="206"/>
      <c r="R29" s="206"/>
      <c r="S29" s="206"/>
      <c r="T29" s="494"/>
      <c r="U29" s="495"/>
      <c r="V29" s="495"/>
      <c r="W29" s="495"/>
      <c r="X29" s="495"/>
      <c r="Y29" s="495"/>
      <c r="Z29" s="495"/>
      <c r="AA29" s="495"/>
      <c r="AB29" s="495"/>
      <c r="AC29" s="495"/>
      <c r="AD29" s="495"/>
      <c r="AE29" s="495"/>
      <c r="AF29" s="495"/>
      <c r="AG29" s="496"/>
      <c r="AH29" s="431"/>
      <c r="AI29" s="431"/>
      <c r="AJ29" s="444"/>
      <c r="AK29" s="444"/>
      <c r="AL29" s="444"/>
      <c r="AM29" s="444"/>
      <c r="AN29" s="444"/>
      <c r="AO29" s="444"/>
      <c r="AP29" s="441"/>
      <c r="AQ29" s="441"/>
      <c r="AR29" s="441"/>
      <c r="AS29" s="441"/>
      <c r="AT29" s="441"/>
      <c r="AU29" s="442"/>
      <c r="AV29" s="255">
        <f>ROUNDDOWN(AJ29*AP29,0)</f>
        <v>0</v>
      </c>
      <c r="AW29" s="242"/>
      <c r="AX29" s="242"/>
      <c r="AY29" s="242"/>
      <c r="AZ29" s="242"/>
      <c r="BA29" s="242"/>
      <c r="BB29" s="242"/>
      <c r="BC29" s="256"/>
      <c r="BD29" s="562"/>
      <c r="BE29" s="563"/>
      <c r="BF29" s="563"/>
      <c r="BG29" s="564"/>
    </row>
    <row r="30" spans="2:59" ht="6" customHeight="1">
      <c r="B30" s="183"/>
      <c r="C30" s="183"/>
      <c r="D30" s="183"/>
      <c r="E30" s="183"/>
      <c r="F30" s="493"/>
      <c r="G30" s="493"/>
      <c r="H30" s="493"/>
      <c r="I30" s="493"/>
      <c r="J30" s="493"/>
      <c r="K30" s="493"/>
      <c r="L30" s="493"/>
      <c r="M30" s="493"/>
      <c r="N30" s="493"/>
      <c r="O30" s="493"/>
      <c r="P30" s="205"/>
      <c r="Q30" s="206"/>
      <c r="R30" s="206"/>
      <c r="S30" s="206"/>
      <c r="T30" s="497"/>
      <c r="U30" s="498"/>
      <c r="V30" s="498"/>
      <c r="W30" s="498"/>
      <c r="X30" s="498"/>
      <c r="Y30" s="498"/>
      <c r="Z30" s="498"/>
      <c r="AA30" s="498"/>
      <c r="AB30" s="498"/>
      <c r="AC30" s="498"/>
      <c r="AD30" s="498"/>
      <c r="AE30" s="498"/>
      <c r="AF30" s="498"/>
      <c r="AG30" s="499"/>
      <c r="AH30" s="431"/>
      <c r="AI30" s="431"/>
      <c r="AJ30" s="444"/>
      <c r="AK30" s="444"/>
      <c r="AL30" s="444"/>
      <c r="AM30" s="444"/>
      <c r="AN30" s="444"/>
      <c r="AO30" s="444"/>
      <c r="AP30" s="441"/>
      <c r="AQ30" s="441"/>
      <c r="AR30" s="441"/>
      <c r="AS30" s="441"/>
      <c r="AT30" s="441"/>
      <c r="AU30" s="442"/>
      <c r="AV30" s="255"/>
      <c r="AW30" s="242"/>
      <c r="AX30" s="242"/>
      <c r="AY30" s="242"/>
      <c r="AZ30" s="242"/>
      <c r="BA30" s="242"/>
      <c r="BB30" s="242"/>
      <c r="BC30" s="256"/>
      <c r="BD30" s="562"/>
      <c r="BE30" s="563"/>
      <c r="BF30" s="563"/>
      <c r="BG30" s="564"/>
    </row>
    <row r="31" spans="2:59" ht="12" customHeight="1">
      <c r="B31" s="183"/>
      <c r="C31" s="183"/>
      <c r="D31" s="183"/>
      <c r="E31" s="183"/>
      <c r="F31" s="493"/>
      <c r="G31" s="493"/>
      <c r="H31" s="493"/>
      <c r="I31" s="493"/>
      <c r="J31" s="493"/>
      <c r="K31" s="493"/>
      <c r="L31" s="493"/>
      <c r="M31" s="493"/>
      <c r="N31" s="493"/>
      <c r="O31" s="493"/>
      <c r="P31" s="205"/>
      <c r="Q31" s="206"/>
      <c r="R31" s="206"/>
      <c r="S31" s="206"/>
      <c r="T31" s="500"/>
      <c r="U31" s="501"/>
      <c r="V31" s="501"/>
      <c r="W31" s="501"/>
      <c r="X31" s="501"/>
      <c r="Y31" s="501"/>
      <c r="Z31" s="501"/>
      <c r="AA31" s="501"/>
      <c r="AB31" s="501"/>
      <c r="AC31" s="501"/>
      <c r="AD31" s="501"/>
      <c r="AE31" s="501"/>
      <c r="AF31" s="501"/>
      <c r="AG31" s="502"/>
      <c r="AH31" s="431"/>
      <c r="AI31" s="431"/>
      <c r="AJ31" s="444"/>
      <c r="AK31" s="444"/>
      <c r="AL31" s="444"/>
      <c r="AM31" s="444"/>
      <c r="AN31" s="444"/>
      <c r="AO31" s="444"/>
      <c r="AP31" s="441"/>
      <c r="AQ31" s="441"/>
      <c r="AR31" s="441"/>
      <c r="AS31" s="441"/>
      <c r="AT31" s="441"/>
      <c r="AU31" s="442"/>
      <c r="AV31" s="255"/>
      <c r="AW31" s="242"/>
      <c r="AX31" s="242"/>
      <c r="AY31" s="242"/>
      <c r="AZ31" s="242"/>
      <c r="BA31" s="242"/>
      <c r="BB31" s="242"/>
      <c r="BC31" s="256"/>
      <c r="BD31" s="562"/>
      <c r="BE31" s="563"/>
      <c r="BF31" s="563"/>
      <c r="BG31" s="564"/>
    </row>
    <row r="32" spans="2:59" ht="6" customHeight="1">
      <c r="B32" s="183"/>
      <c r="C32" s="183"/>
      <c r="D32" s="183"/>
      <c r="E32" s="183"/>
      <c r="F32" s="493"/>
      <c r="G32" s="493"/>
      <c r="H32" s="493"/>
      <c r="I32" s="493"/>
      <c r="J32" s="493"/>
      <c r="K32" s="493"/>
      <c r="L32" s="493"/>
      <c r="M32" s="493"/>
      <c r="N32" s="493"/>
      <c r="O32" s="493"/>
      <c r="P32" s="205"/>
      <c r="Q32" s="206"/>
      <c r="R32" s="206"/>
      <c r="S32" s="206"/>
      <c r="T32" s="494"/>
      <c r="U32" s="495"/>
      <c r="V32" s="495"/>
      <c r="W32" s="495"/>
      <c r="X32" s="495"/>
      <c r="Y32" s="495"/>
      <c r="Z32" s="495"/>
      <c r="AA32" s="495"/>
      <c r="AB32" s="495"/>
      <c r="AC32" s="495"/>
      <c r="AD32" s="495"/>
      <c r="AE32" s="495"/>
      <c r="AF32" s="495"/>
      <c r="AG32" s="496"/>
      <c r="AH32" s="431"/>
      <c r="AI32" s="431"/>
      <c r="AJ32" s="444"/>
      <c r="AK32" s="444"/>
      <c r="AL32" s="444"/>
      <c r="AM32" s="444"/>
      <c r="AN32" s="444"/>
      <c r="AO32" s="444"/>
      <c r="AP32" s="441"/>
      <c r="AQ32" s="441"/>
      <c r="AR32" s="441"/>
      <c r="AS32" s="441"/>
      <c r="AT32" s="441"/>
      <c r="AU32" s="442"/>
      <c r="AV32" s="255">
        <f>ROUNDDOWN(AJ32*AP32,0)</f>
        <v>0</v>
      </c>
      <c r="AW32" s="242"/>
      <c r="AX32" s="242"/>
      <c r="AY32" s="242"/>
      <c r="AZ32" s="242"/>
      <c r="BA32" s="242"/>
      <c r="BB32" s="242"/>
      <c r="BC32" s="256"/>
      <c r="BD32" s="562"/>
      <c r="BE32" s="563"/>
      <c r="BF32" s="563"/>
      <c r="BG32" s="564"/>
    </row>
    <row r="33" spans="2:59" ht="6" customHeight="1">
      <c r="B33" s="183"/>
      <c r="C33" s="183"/>
      <c r="D33" s="183"/>
      <c r="E33" s="183"/>
      <c r="F33" s="493"/>
      <c r="G33" s="493"/>
      <c r="H33" s="493"/>
      <c r="I33" s="493"/>
      <c r="J33" s="493"/>
      <c r="K33" s="493"/>
      <c r="L33" s="493"/>
      <c r="M33" s="493"/>
      <c r="N33" s="493"/>
      <c r="O33" s="493"/>
      <c r="P33" s="205"/>
      <c r="Q33" s="206"/>
      <c r="R33" s="206"/>
      <c r="S33" s="206"/>
      <c r="T33" s="497"/>
      <c r="U33" s="498"/>
      <c r="V33" s="498"/>
      <c r="W33" s="498"/>
      <c r="X33" s="498"/>
      <c r="Y33" s="498"/>
      <c r="Z33" s="498"/>
      <c r="AA33" s="498"/>
      <c r="AB33" s="498"/>
      <c r="AC33" s="498"/>
      <c r="AD33" s="498"/>
      <c r="AE33" s="498"/>
      <c r="AF33" s="498"/>
      <c r="AG33" s="499"/>
      <c r="AH33" s="431"/>
      <c r="AI33" s="431"/>
      <c r="AJ33" s="444"/>
      <c r="AK33" s="444"/>
      <c r="AL33" s="444"/>
      <c r="AM33" s="444"/>
      <c r="AN33" s="444"/>
      <c r="AO33" s="444"/>
      <c r="AP33" s="441"/>
      <c r="AQ33" s="441"/>
      <c r="AR33" s="441"/>
      <c r="AS33" s="441"/>
      <c r="AT33" s="441"/>
      <c r="AU33" s="442"/>
      <c r="AV33" s="255"/>
      <c r="AW33" s="242"/>
      <c r="AX33" s="242"/>
      <c r="AY33" s="242"/>
      <c r="AZ33" s="242"/>
      <c r="BA33" s="242"/>
      <c r="BB33" s="242"/>
      <c r="BC33" s="256"/>
      <c r="BD33" s="562"/>
      <c r="BE33" s="563"/>
      <c r="BF33" s="563"/>
      <c r="BG33" s="564"/>
    </row>
    <row r="34" spans="2:59" ht="12" customHeight="1">
      <c r="B34" s="183"/>
      <c r="C34" s="183"/>
      <c r="D34" s="183"/>
      <c r="E34" s="183"/>
      <c r="F34" s="493"/>
      <c r="G34" s="493"/>
      <c r="H34" s="493"/>
      <c r="I34" s="493"/>
      <c r="J34" s="493"/>
      <c r="K34" s="493"/>
      <c r="L34" s="493"/>
      <c r="M34" s="493"/>
      <c r="N34" s="493"/>
      <c r="O34" s="493"/>
      <c r="P34" s="205"/>
      <c r="Q34" s="206"/>
      <c r="R34" s="206"/>
      <c r="S34" s="206"/>
      <c r="T34" s="500"/>
      <c r="U34" s="501"/>
      <c r="V34" s="501"/>
      <c r="W34" s="501"/>
      <c r="X34" s="501"/>
      <c r="Y34" s="501"/>
      <c r="Z34" s="501"/>
      <c r="AA34" s="501"/>
      <c r="AB34" s="501"/>
      <c r="AC34" s="501"/>
      <c r="AD34" s="501"/>
      <c r="AE34" s="501"/>
      <c r="AF34" s="501"/>
      <c r="AG34" s="502"/>
      <c r="AH34" s="431"/>
      <c r="AI34" s="431"/>
      <c r="AJ34" s="444"/>
      <c r="AK34" s="444"/>
      <c r="AL34" s="444"/>
      <c r="AM34" s="444"/>
      <c r="AN34" s="444"/>
      <c r="AO34" s="444"/>
      <c r="AP34" s="441"/>
      <c r="AQ34" s="441"/>
      <c r="AR34" s="441"/>
      <c r="AS34" s="441"/>
      <c r="AT34" s="441"/>
      <c r="AU34" s="442"/>
      <c r="AV34" s="255"/>
      <c r="AW34" s="242"/>
      <c r="AX34" s="242"/>
      <c r="AY34" s="242"/>
      <c r="AZ34" s="242"/>
      <c r="BA34" s="242"/>
      <c r="BB34" s="242"/>
      <c r="BC34" s="256"/>
      <c r="BD34" s="562"/>
      <c r="BE34" s="563"/>
      <c r="BF34" s="563"/>
      <c r="BG34" s="564"/>
    </row>
    <row r="35" spans="2:59" ht="6" customHeight="1">
      <c r="B35" s="183"/>
      <c r="C35" s="183"/>
      <c r="D35" s="183"/>
      <c r="E35" s="183"/>
      <c r="F35" s="493"/>
      <c r="G35" s="493"/>
      <c r="H35" s="493"/>
      <c r="I35" s="493"/>
      <c r="J35" s="493"/>
      <c r="K35" s="493"/>
      <c r="L35" s="493"/>
      <c r="M35" s="493"/>
      <c r="N35" s="493"/>
      <c r="O35" s="493"/>
      <c r="P35" s="205"/>
      <c r="Q35" s="206"/>
      <c r="R35" s="206"/>
      <c r="S35" s="206"/>
      <c r="T35" s="494"/>
      <c r="U35" s="495"/>
      <c r="V35" s="495"/>
      <c r="W35" s="495"/>
      <c r="X35" s="495"/>
      <c r="Y35" s="495"/>
      <c r="Z35" s="495"/>
      <c r="AA35" s="495"/>
      <c r="AB35" s="495"/>
      <c r="AC35" s="495"/>
      <c r="AD35" s="495"/>
      <c r="AE35" s="495"/>
      <c r="AF35" s="495"/>
      <c r="AG35" s="496"/>
      <c r="AH35" s="431"/>
      <c r="AI35" s="431"/>
      <c r="AJ35" s="444"/>
      <c r="AK35" s="444"/>
      <c r="AL35" s="444"/>
      <c r="AM35" s="444"/>
      <c r="AN35" s="444"/>
      <c r="AO35" s="444"/>
      <c r="AP35" s="441"/>
      <c r="AQ35" s="441"/>
      <c r="AR35" s="441"/>
      <c r="AS35" s="441"/>
      <c r="AT35" s="441"/>
      <c r="AU35" s="442"/>
      <c r="AV35" s="255">
        <f>ROUNDDOWN(AJ35*AP35,0)</f>
        <v>0</v>
      </c>
      <c r="AW35" s="242"/>
      <c r="AX35" s="242"/>
      <c r="AY35" s="242"/>
      <c r="AZ35" s="242"/>
      <c r="BA35" s="242"/>
      <c r="BB35" s="242"/>
      <c r="BC35" s="256"/>
      <c r="BD35" s="562"/>
      <c r="BE35" s="563"/>
      <c r="BF35" s="563"/>
      <c r="BG35" s="564"/>
    </row>
    <row r="36" spans="2:59" ht="6" customHeight="1">
      <c r="B36" s="183"/>
      <c r="C36" s="183"/>
      <c r="D36" s="183"/>
      <c r="E36" s="183"/>
      <c r="F36" s="493"/>
      <c r="G36" s="493"/>
      <c r="H36" s="493"/>
      <c r="I36" s="493"/>
      <c r="J36" s="493"/>
      <c r="K36" s="493"/>
      <c r="L36" s="493"/>
      <c r="M36" s="493"/>
      <c r="N36" s="493"/>
      <c r="O36" s="493"/>
      <c r="P36" s="205"/>
      <c r="Q36" s="206"/>
      <c r="R36" s="206"/>
      <c r="S36" s="206"/>
      <c r="T36" s="497"/>
      <c r="U36" s="498"/>
      <c r="V36" s="498"/>
      <c r="W36" s="498"/>
      <c r="X36" s="498"/>
      <c r="Y36" s="498"/>
      <c r="Z36" s="498"/>
      <c r="AA36" s="498"/>
      <c r="AB36" s="498"/>
      <c r="AC36" s="498"/>
      <c r="AD36" s="498"/>
      <c r="AE36" s="498"/>
      <c r="AF36" s="498"/>
      <c r="AG36" s="499"/>
      <c r="AH36" s="431"/>
      <c r="AI36" s="431"/>
      <c r="AJ36" s="444"/>
      <c r="AK36" s="444"/>
      <c r="AL36" s="444"/>
      <c r="AM36" s="444"/>
      <c r="AN36" s="444"/>
      <c r="AO36" s="444"/>
      <c r="AP36" s="441"/>
      <c r="AQ36" s="441"/>
      <c r="AR36" s="441"/>
      <c r="AS36" s="441"/>
      <c r="AT36" s="441"/>
      <c r="AU36" s="442"/>
      <c r="AV36" s="255"/>
      <c r="AW36" s="242"/>
      <c r="AX36" s="242"/>
      <c r="AY36" s="242"/>
      <c r="AZ36" s="242"/>
      <c r="BA36" s="242"/>
      <c r="BB36" s="242"/>
      <c r="BC36" s="256"/>
      <c r="BD36" s="562"/>
      <c r="BE36" s="563"/>
      <c r="BF36" s="563"/>
      <c r="BG36" s="564"/>
    </row>
    <row r="37" spans="2:59" ht="12" customHeight="1">
      <c r="B37" s="183"/>
      <c r="C37" s="183"/>
      <c r="D37" s="183"/>
      <c r="E37" s="183"/>
      <c r="F37" s="493"/>
      <c r="G37" s="493"/>
      <c r="H37" s="493"/>
      <c r="I37" s="493"/>
      <c r="J37" s="493"/>
      <c r="K37" s="493"/>
      <c r="L37" s="493"/>
      <c r="M37" s="493"/>
      <c r="N37" s="493"/>
      <c r="O37" s="493"/>
      <c r="P37" s="205"/>
      <c r="Q37" s="206"/>
      <c r="R37" s="206"/>
      <c r="S37" s="206"/>
      <c r="T37" s="500"/>
      <c r="U37" s="501"/>
      <c r="V37" s="501"/>
      <c r="W37" s="501"/>
      <c r="X37" s="501"/>
      <c r="Y37" s="501"/>
      <c r="Z37" s="501"/>
      <c r="AA37" s="501"/>
      <c r="AB37" s="501"/>
      <c r="AC37" s="501"/>
      <c r="AD37" s="501"/>
      <c r="AE37" s="501"/>
      <c r="AF37" s="501"/>
      <c r="AG37" s="502"/>
      <c r="AH37" s="431"/>
      <c r="AI37" s="431"/>
      <c r="AJ37" s="444"/>
      <c r="AK37" s="444"/>
      <c r="AL37" s="444"/>
      <c r="AM37" s="444"/>
      <c r="AN37" s="444"/>
      <c r="AO37" s="444"/>
      <c r="AP37" s="441"/>
      <c r="AQ37" s="441"/>
      <c r="AR37" s="441"/>
      <c r="AS37" s="441"/>
      <c r="AT37" s="441"/>
      <c r="AU37" s="442"/>
      <c r="AV37" s="255"/>
      <c r="AW37" s="242"/>
      <c r="AX37" s="242"/>
      <c r="AY37" s="242"/>
      <c r="AZ37" s="242"/>
      <c r="BA37" s="242"/>
      <c r="BB37" s="242"/>
      <c r="BC37" s="256"/>
      <c r="BD37" s="562"/>
      <c r="BE37" s="563"/>
      <c r="BF37" s="563"/>
      <c r="BG37" s="564"/>
    </row>
    <row r="38" spans="2:59" ht="6" customHeight="1">
      <c r="B38" s="183"/>
      <c r="C38" s="183"/>
      <c r="D38" s="183"/>
      <c r="E38" s="183"/>
      <c r="F38" s="493"/>
      <c r="G38" s="493"/>
      <c r="H38" s="493"/>
      <c r="I38" s="493"/>
      <c r="J38" s="493"/>
      <c r="K38" s="493"/>
      <c r="L38" s="493"/>
      <c r="M38" s="493"/>
      <c r="N38" s="493"/>
      <c r="O38" s="493"/>
      <c r="P38" s="205"/>
      <c r="Q38" s="206"/>
      <c r="R38" s="206"/>
      <c r="S38" s="206"/>
      <c r="T38" s="494"/>
      <c r="U38" s="495"/>
      <c r="V38" s="495"/>
      <c r="W38" s="495"/>
      <c r="X38" s="495"/>
      <c r="Y38" s="495"/>
      <c r="Z38" s="495"/>
      <c r="AA38" s="495"/>
      <c r="AB38" s="495"/>
      <c r="AC38" s="495"/>
      <c r="AD38" s="495"/>
      <c r="AE38" s="495"/>
      <c r="AF38" s="495"/>
      <c r="AG38" s="496"/>
      <c r="AH38" s="431"/>
      <c r="AI38" s="431"/>
      <c r="AJ38" s="444"/>
      <c r="AK38" s="444"/>
      <c r="AL38" s="444"/>
      <c r="AM38" s="444"/>
      <c r="AN38" s="444"/>
      <c r="AO38" s="444"/>
      <c r="AP38" s="441"/>
      <c r="AQ38" s="441"/>
      <c r="AR38" s="441"/>
      <c r="AS38" s="441"/>
      <c r="AT38" s="441"/>
      <c r="AU38" s="442"/>
      <c r="AV38" s="255">
        <f>ROUNDDOWN(AJ38*AP38,0)</f>
        <v>0</v>
      </c>
      <c r="AW38" s="242"/>
      <c r="AX38" s="242"/>
      <c r="AY38" s="242"/>
      <c r="AZ38" s="242"/>
      <c r="BA38" s="242"/>
      <c r="BB38" s="242"/>
      <c r="BC38" s="256"/>
      <c r="BD38" s="562"/>
      <c r="BE38" s="563"/>
      <c r="BF38" s="563"/>
      <c r="BG38" s="564"/>
    </row>
    <row r="39" spans="2:59" ht="6" customHeight="1">
      <c r="B39" s="183"/>
      <c r="C39" s="183"/>
      <c r="D39" s="183"/>
      <c r="E39" s="183"/>
      <c r="F39" s="493"/>
      <c r="G39" s="493"/>
      <c r="H39" s="493"/>
      <c r="I39" s="493"/>
      <c r="J39" s="493"/>
      <c r="K39" s="493"/>
      <c r="L39" s="493"/>
      <c r="M39" s="493"/>
      <c r="N39" s="493"/>
      <c r="O39" s="493"/>
      <c r="P39" s="205"/>
      <c r="Q39" s="206"/>
      <c r="R39" s="206"/>
      <c r="S39" s="206"/>
      <c r="T39" s="497"/>
      <c r="U39" s="498"/>
      <c r="V39" s="498"/>
      <c r="W39" s="498"/>
      <c r="X39" s="498"/>
      <c r="Y39" s="498"/>
      <c r="Z39" s="498"/>
      <c r="AA39" s="498"/>
      <c r="AB39" s="498"/>
      <c r="AC39" s="498"/>
      <c r="AD39" s="498"/>
      <c r="AE39" s="498"/>
      <c r="AF39" s="498"/>
      <c r="AG39" s="499"/>
      <c r="AH39" s="431"/>
      <c r="AI39" s="431"/>
      <c r="AJ39" s="444"/>
      <c r="AK39" s="444"/>
      <c r="AL39" s="444"/>
      <c r="AM39" s="444"/>
      <c r="AN39" s="444"/>
      <c r="AO39" s="444"/>
      <c r="AP39" s="441"/>
      <c r="AQ39" s="441"/>
      <c r="AR39" s="441"/>
      <c r="AS39" s="441"/>
      <c r="AT39" s="441"/>
      <c r="AU39" s="442"/>
      <c r="AV39" s="255"/>
      <c r="AW39" s="242"/>
      <c r="AX39" s="242"/>
      <c r="AY39" s="242"/>
      <c r="AZ39" s="242"/>
      <c r="BA39" s="242"/>
      <c r="BB39" s="242"/>
      <c r="BC39" s="256"/>
      <c r="BD39" s="562"/>
      <c r="BE39" s="563"/>
      <c r="BF39" s="563"/>
      <c r="BG39" s="564"/>
    </row>
    <row r="40" spans="2:59" ht="12" customHeight="1">
      <c r="B40" s="183"/>
      <c r="C40" s="183"/>
      <c r="D40" s="183"/>
      <c r="E40" s="183"/>
      <c r="F40" s="493"/>
      <c r="G40" s="493"/>
      <c r="H40" s="493"/>
      <c r="I40" s="493"/>
      <c r="J40" s="493"/>
      <c r="K40" s="493"/>
      <c r="L40" s="493"/>
      <c r="M40" s="493"/>
      <c r="N40" s="493"/>
      <c r="O40" s="493"/>
      <c r="P40" s="205"/>
      <c r="Q40" s="206"/>
      <c r="R40" s="206"/>
      <c r="S40" s="206"/>
      <c r="T40" s="500"/>
      <c r="U40" s="501"/>
      <c r="V40" s="501"/>
      <c r="W40" s="501"/>
      <c r="X40" s="501"/>
      <c r="Y40" s="501"/>
      <c r="Z40" s="501"/>
      <c r="AA40" s="501"/>
      <c r="AB40" s="501"/>
      <c r="AC40" s="501"/>
      <c r="AD40" s="501"/>
      <c r="AE40" s="501"/>
      <c r="AF40" s="501"/>
      <c r="AG40" s="502"/>
      <c r="AH40" s="431"/>
      <c r="AI40" s="431"/>
      <c r="AJ40" s="444"/>
      <c r="AK40" s="444"/>
      <c r="AL40" s="444"/>
      <c r="AM40" s="444"/>
      <c r="AN40" s="444"/>
      <c r="AO40" s="444"/>
      <c r="AP40" s="441"/>
      <c r="AQ40" s="441"/>
      <c r="AR40" s="441"/>
      <c r="AS40" s="441"/>
      <c r="AT40" s="441"/>
      <c r="AU40" s="442"/>
      <c r="AV40" s="255"/>
      <c r="AW40" s="242"/>
      <c r="AX40" s="242"/>
      <c r="AY40" s="242"/>
      <c r="AZ40" s="242"/>
      <c r="BA40" s="242"/>
      <c r="BB40" s="242"/>
      <c r="BC40" s="256"/>
      <c r="BD40" s="562"/>
      <c r="BE40" s="563"/>
      <c r="BF40" s="563"/>
      <c r="BG40" s="564"/>
    </row>
    <row r="41" spans="2:59" ht="6" customHeight="1">
      <c r="B41" s="183"/>
      <c r="C41" s="183"/>
      <c r="D41" s="183"/>
      <c r="E41" s="183"/>
      <c r="F41" s="493"/>
      <c r="G41" s="493"/>
      <c r="H41" s="493"/>
      <c r="I41" s="493"/>
      <c r="J41" s="493"/>
      <c r="K41" s="493"/>
      <c r="L41" s="493"/>
      <c r="M41" s="493"/>
      <c r="N41" s="493"/>
      <c r="O41" s="493"/>
      <c r="P41" s="205"/>
      <c r="Q41" s="206"/>
      <c r="R41" s="206"/>
      <c r="S41" s="206"/>
      <c r="T41" s="494"/>
      <c r="U41" s="495"/>
      <c r="V41" s="495"/>
      <c r="W41" s="495"/>
      <c r="X41" s="495"/>
      <c r="Y41" s="495"/>
      <c r="Z41" s="495"/>
      <c r="AA41" s="495"/>
      <c r="AB41" s="495"/>
      <c r="AC41" s="495"/>
      <c r="AD41" s="495"/>
      <c r="AE41" s="495"/>
      <c r="AF41" s="495"/>
      <c r="AG41" s="496"/>
      <c r="AH41" s="431"/>
      <c r="AI41" s="431"/>
      <c r="AJ41" s="444"/>
      <c r="AK41" s="444"/>
      <c r="AL41" s="444"/>
      <c r="AM41" s="444"/>
      <c r="AN41" s="444"/>
      <c r="AO41" s="444"/>
      <c r="AP41" s="441"/>
      <c r="AQ41" s="441"/>
      <c r="AR41" s="441"/>
      <c r="AS41" s="441"/>
      <c r="AT41" s="441"/>
      <c r="AU41" s="442"/>
      <c r="AV41" s="255">
        <f>ROUNDDOWN(AJ41*AP41,0)</f>
        <v>0</v>
      </c>
      <c r="AW41" s="242"/>
      <c r="AX41" s="242"/>
      <c r="AY41" s="242"/>
      <c r="AZ41" s="242"/>
      <c r="BA41" s="242"/>
      <c r="BB41" s="242"/>
      <c r="BC41" s="256"/>
      <c r="BD41" s="562"/>
      <c r="BE41" s="563"/>
      <c r="BF41" s="563"/>
      <c r="BG41" s="564"/>
    </row>
    <row r="42" spans="2:59" ht="6" customHeight="1">
      <c r="B42" s="183"/>
      <c r="C42" s="183"/>
      <c r="D42" s="183"/>
      <c r="E42" s="183"/>
      <c r="F42" s="493"/>
      <c r="G42" s="493"/>
      <c r="H42" s="493"/>
      <c r="I42" s="493"/>
      <c r="J42" s="493"/>
      <c r="K42" s="493"/>
      <c r="L42" s="493"/>
      <c r="M42" s="493"/>
      <c r="N42" s="493"/>
      <c r="O42" s="493"/>
      <c r="P42" s="205"/>
      <c r="Q42" s="206"/>
      <c r="R42" s="206"/>
      <c r="S42" s="206"/>
      <c r="T42" s="497"/>
      <c r="U42" s="498"/>
      <c r="V42" s="498"/>
      <c r="W42" s="498"/>
      <c r="X42" s="498"/>
      <c r="Y42" s="498"/>
      <c r="Z42" s="498"/>
      <c r="AA42" s="498"/>
      <c r="AB42" s="498"/>
      <c r="AC42" s="498"/>
      <c r="AD42" s="498"/>
      <c r="AE42" s="498"/>
      <c r="AF42" s="498"/>
      <c r="AG42" s="499"/>
      <c r="AH42" s="431"/>
      <c r="AI42" s="431"/>
      <c r="AJ42" s="444"/>
      <c r="AK42" s="444"/>
      <c r="AL42" s="444"/>
      <c r="AM42" s="444"/>
      <c r="AN42" s="444"/>
      <c r="AO42" s="444"/>
      <c r="AP42" s="441"/>
      <c r="AQ42" s="441"/>
      <c r="AR42" s="441"/>
      <c r="AS42" s="441"/>
      <c r="AT42" s="441"/>
      <c r="AU42" s="442"/>
      <c r="AV42" s="255"/>
      <c r="AW42" s="242"/>
      <c r="AX42" s="242"/>
      <c r="AY42" s="242"/>
      <c r="AZ42" s="242"/>
      <c r="BA42" s="242"/>
      <c r="BB42" s="242"/>
      <c r="BC42" s="256"/>
      <c r="BD42" s="562"/>
      <c r="BE42" s="563"/>
      <c r="BF42" s="563"/>
      <c r="BG42" s="564"/>
    </row>
    <row r="43" spans="2:59" ht="12" customHeight="1">
      <c r="B43" s="183"/>
      <c r="C43" s="183"/>
      <c r="D43" s="183"/>
      <c r="E43" s="183"/>
      <c r="F43" s="493"/>
      <c r="G43" s="493"/>
      <c r="H43" s="493"/>
      <c r="I43" s="493"/>
      <c r="J43" s="493"/>
      <c r="K43" s="493"/>
      <c r="L43" s="493"/>
      <c r="M43" s="493"/>
      <c r="N43" s="493"/>
      <c r="O43" s="493"/>
      <c r="P43" s="205"/>
      <c r="Q43" s="206"/>
      <c r="R43" s="206"/>
      <c r="S43" s="206"/>
      <c r="T43" s="500"/>
      <c r="U43" s="501"/>
      <c r="V43" s="501"/>
      <c r="W43" s="501"/>
      <c r="X43" s="501"/>
      <c r="Y43" s="501"/>
      <c r="Z43" s="501"/>
      <c r="AA43" s="501"/>
      <c r="AB43" s="501"/>
      <c r="AC43" s="501"/>
      <c r="AD43" s="501"/>
      <c r="AE43" s="501"/>
      <c r="AF43" s="501"/>
      <c r="AG43" s="502"/>
      <c r="AH43" s="431"/>
      <c r="AI43" s="431"/>
      <c r="AJ43" s="444"/>
      <c r="AK43" s="444"/>
      <c r="AL43" s="444"/>
      <c r="AM43" s="444"/>
      <c r="AN43" s="444"/>
      <c r="AO43" s="444"/>
      <c r="AP43" s="441"/>
      <c r="AQ43" s="441"/>
      <c r="AR43" s="441"/>
      <c r="AS43" s="441"/>
      <c r="AT43" s="441"/>
      <c r="AU43" s="442"/>
      <c r="AV43" s="255"/>
      <c r="AW43" s="242"/>
      <c r="AX43" s="242"/>
      <c r="AY43" s="242"/>
      <c r="AZ43" s="242"/>
      <c r="BA43" s="242"/>
      <c r="BB43" s="242"/>
      <c r="BC43" s="256"/>
      <c r="BD43" s="562"/>
      <c r="BE43" s="563"/>
      <c r="BF43" s="563"/>
      <c r="BG43" s="564"/>
    </row>
    <row r="44" spans="2:59" ht="6" customHeight="1">
      <c r="B44" s="183"/>
      <c r="C44" s="183"/>
      <c r="D44" s="183"/>
      <c r="E44" s="183"/>
      <c r="F44" s="493"/>
      <c r="G44" s="493"/>
      <c r="H44" s="493"/>
      <c r="I44" s="493"/>
      <c r="J44" s="493"/>
      <c r="K44" s="493"/>
      <c r="L44" s="493"/>
      <c r="M44" s="493"/>
      <c r="N44" s="493"/>
      <c r="O44" s="493"/>
      <c r="P44" s="205"/>
      <c r="Q44" s="206"/>
      <c r="R44" s="206"/>
      <c r="S44" s="206"/>
      <c r="T44" s="494"/>
      <c r="U44" s="495"/>
      <c r="V44" s="495"/>
      <c r="W44" s="495"/>
      <c r="X44" s="495"/>
      <c r="Y44" s="495"/>
      <c r="Z44" s="495"/>
      <c r="AA44" s="495"/>
      <c r="AB44" s="495"/>
      <c r="AC44" s="495"/>
      <c r="AD44" s="495"/>
      <c r="AE44" s="495"/>
      <c r="AF44" s="495"/>
      <c r="AG44" s="496"/>
      <c r="AH44" s="431"/>
      <c r="AI44" s="431"/>
      <c r="AJ44" s="444"/>
      <c r="AK44" s="444"/>
      <c r="AL44" s="444"/>
      <c r="AM44" s="444"/>
      <c r="AN44" s="444"/>
      <c r="AO44" s="444"/>
      <c r="AP44" s="441"/>
      <c r="AQ44" s="441"/>
      <c r="AR44" s="441"/>
      <c r="AS44" s="441"/>
      <c r="AT44" s="441"/>
      <c r="AU44" s="442"/>
      <c r="AV44" s="255">
        <f>ROUNDDOWN(AJ44*AP44,0)</f>
        <v>0</v>
      </c>
      <c r="AW44" s="242"/>
      <c r="AX44" s="242"/>
      <c r="AY44" s="242"/>
      <c r="AZ44" s="242"/>
      <c r="BA44" s="242"/>
      <c r="BB44" s="242"/>
      <c r="BC44" s="256"/>
      <c r="BD44" s="562"/>
      <c r="BE44" s="563"/>
      <c r="BF44" s="563"/>
      <c r="BG44" s="564"/>
    </row>
    <row r="45" spans="2:59" ht="6" customHeight="1">
      <c r="B45" s="183"/>
      <c r="C45" s="183"/>
      <c r="D45" s="183"/>
      <c r="E45" s="183"/>
      <c r="F45" s="493"/>
      <c r="G45" s="493"/>
      <c r="H45" s="493"/>
      <c r="I45" s="493"/>
      <c r="J45" s="493"/>
      <c r="K45" s="493"/>
      <c r="L45" s="493"/>
      <c r="M45" s="493"/>
      <c r="N45" s="493"/>
      <c r="O45" s="493"/>
      <c r="P45" s="205"/>
      <c r="Q45" s="206"/>
      <c r="R45" s="206"/>
      <c r="S45" s="206"/>
      <c r="T45" s="497"/>
      <c r="U45" s="498"/>
      <c r="V45" s="498"/>
      <c r="W45" s="498"/>
      <c r="X45" s="498"/>
      <c r="Y45" s="498"/>
      <c r="Z45" s="498"/>
      <c r="AA45" s="498"/>
      <c r="AB45" s="498"/>
      <c r="AC45" s="498"/>
      <c r="AD45" s="498"/>
      <c r="AE45" s="498"/>
      <c r="AF45" s="498"/>
      <c r="AG45" s="499"/>
      <c r="AH45" s="431"/>
      <c r="AI45" s="431"/>
      <c r="AJ45" s="444"/>
      <c r="AK45" s="444"/>
      <c r="AL45" s="444"/>
      <c r="AM45" s="444"/>
      <c r="AN45" s="444"/>
      <c r="AO45" s="444"/>
      <c r="AP45" s="441"/>
      <c r="AQ45" s="441"/>
      <c r="AR45" s="441"/>
      <c r="AS45" s="441"/>
      <c r="AT45" s="441"/>
      <c r="AU45" s="442"/>
      <c r="AV45" s="255"/>
      <c r="AW45" s="242"/>
      <c r="AX45" s="242"/>
      <c r="AY45" s="242"/>
      <c r="AZ45" s="242"/>
      <c r="BA45" s="242"/>
      <c r="BB45" s="242"/>
      <c r="BC45" s="256"/>
      <c r="BD45" s="562"/>
      <c r="BE45" s="563"/>
      <c r="BF45" s="563"/>
      <c r="BG45" s="564"/>
    </row>
    <row r="46" spans="2:59" ht="12" customHeight="1">
      <c r="B46" s="183"/>
      <c r="C46" s="183"/>
      <c r="D46" s="183"/>
      <c r="E46" s="183"/>
      <c r="F46" s="493"/>
      <c r="G46" s="493"/>
      <c r="H46" s="493"/>
      <c r="I46" s="493"/>
      <c r="J46" s="493"/>
      <c r="K46" s="493"/>
      <c r="L46" s="493"/>
      <c r="M46" s="493"/>
      <c r="N46" s="493"/>
      <c r="O46" s="493"/>
      <c r="P46" s="205"/>
      <c r="Q46" s="206"/>
      <c r="R46" s="206"/>
      <c r="S46" s="206"/>
      <c r="T46" s="500"/>
      <c r="U46" s="501"/>
      <c r="V46" s="501"/>
      <c r="W46" s="501"/>
      <c r="X46" s="501"/>
      <c r="Y46" s="501"/>
      <c r="Z46" s="501"/>
      <c r="AA46" s="501"/>
      <c r="AB46" s="501"/>
      <c r="AC46" s="501"/>
      <c r="AD46" s="501"/>
      <c r="AE46" s="501"/>
      <c r="AF46" s="501"/>
      <c r="AG46" s="502"/>
      <c r="AH46" s="431"/>
      <c r="AI46" s="431"/>
      <c r="AJ46" s="444"/>
      <c r="AK46" s="444"/>
      <c r="AL46" s="444"/>
      <c r="AM46" s="444"/>
      <c r="AN46" s="444"/>
      <c r="AO46" s="444"/>
      <c r="AP46" s="441"/>
      <c r="AQ46" s="441"/>
      <c r="AR46" s="441"/>
      <c r="AS46" s="441"/>
      <c r="AT46" s="441"/>
      <c r="AU46" s="442"/>
      <c r="AV46" s="255"/>
      <c r="AW46" s="242"/>
      <c r="AX46" s="242"/>
      <c r="AY46" s="242"/>
      <c r="AZ46" s="242"/>
      <c r="BA46" s="242"/>
      <c r="BB46" s="242"/>
      <c r="BC46" s="256"/>
      <c r="BD46" s="562"/>
      <c r="BE46" s="563"/>
      <c r="BF46" s="563"/>
      <c r="BG46" s="564"/>
    </row>
    <row r="47" spans="2:59" ht="6" customHeight="1">
      <c r="B47" s="183"/>
      <c r="C47" s="183"/>
      <c r="D47" s="183"/>
      <c r="E47" s="183"/>
      <c r="F47" s="493"/>
      <c r="G47" s="493"/>
      <c r="H47" s="493"/>
      <c r="I47" s="493"/>
      <c r="J47" s="493"/>
      <c r="K47" s="493"/>
      <c r="L47" s="493"/>
      <c r="M47" s="493"/>
      <c r="N47" s="493"/>
      <c r="O47" s="493"/>
      <c r="P47" s="205"/>
      <c r="Q47" s="206"/>
      <c r="R47" s="206"/>
      <c r="S47" s="206"/>
      <c r="T47" s="494"/>
      <c r="U47" s="495"/>
      <c r="V47" s="495"/>
      <c r="W47" s="495"/>
      <c r="X47" s="495"/>
      <c r="Y47" s="495"/>
      <c r="Z47" s="495"/>
      <c r="AA47" s="495"/>
      <c r="AB47" s="495"/>
      <c r="AC47" s="495"/>
      <c r="AD47" s="495"/>
      <c r="AE47" s="495"/>
      <c r="AF47" s="495"/>
      <c r="AG47" s="496"/>
      <c r="AH47" s="431"/>
      <c r="AI47" s="431"/>
      <c r="AJ47" s="444"/>
      <c r="AK47" s="444"/>
      <c r="AL47" s="444"/>
      <c r="AM47" s="444"/>
      <c r="AN47" s="444"/>
      <c r="AO47" s="444"/>
      <c r="AP47" s="441"/>
      <c r="AQ47" s="441"/>
      <c r="AR47" s="441"/>
      <c r="AS47" s="441"/>
      <c r="AT47" s="441"/>
      <c r="AU47" s="442"/>
      <c r="AV47" s="255">
        <f>ROUNDDOWN(AJ47*AP47,0)</f>
        <v>0</v>
      </c>
      <c r="AW47" s="242"/>
      <c r="AX47" s="242"/>
      <c r="AY47" s="242"/>
      <c r="AZ47" s="242"/>
      <c r="BA47" s="242"/>
      <c r="BB47" s="242"/>
      <c r="BC47" s="256"/>
      <c r="BD47" s="562"/>
      <c r="BE47" s="563"/>
      <c r="BF47" s="563"/>
      <c r="BG47" s="564"/>
    </row>
    <row r="48" spans="2:59" ht="6" customHeight="1">
      <c r="B48" s="183"/>
      <c r="C48" s="183"/>
      <c r="D48" s="183"/>
      <c r="E48" s="183"/>
      <c r="F48" s="493"/>
      <c r="G48" s="493"/>
      <c r="H48" s="493"/>
      <c r="I48" s="493"/>
      <c r="J48" s="493"/>
      <c r="K48" s="493"/>
      <c r="L48" s="493"/>
      <c r="M48" s="493"/>
      <c r="N48" s="493"/>
      <c r="O48" s="493"/>
      <c r="P48" s="205"/>
      <c r="Q48" s="206"/>
      <c r="R48" s="206"/>
      <c r="S48" s="206"/>
      <c r="T48" s="497"/>
      <c r="U48" s="498"/>
      <c r="V48" s="498"/>
      <c r="W48" s="498"/>
      <c r="X48" s="498"/>
      <c r="Y48" s="498"/>
      <c r="Z48" s="498"/>
      <c r="AA48" s="498"/>
      <c r="AB48" s="498"/>
      <c r="AC48" s="498"/>
      <c r="AD48" s="498"/>
      <c r="AE48" s="498"/>
      <c r="AF48" s="498"/>
      <c r="AG48" s="499"/>
      <c r="AH48" s="431"/>
      <c r="AI48" s="431"/>
      <c r="AJ48" s="444"/>
      <c r="AK48" s="444"/>
      <c r="AL48" s="444"/>
      <c r="AM48" s="444"/>
      <c r="AN48" s="444"/>
      <c r="AO48" s="444"/>
      <c r="AP48" s="441"/>
      <c r="AQ48" s="441"/>
      <c r="AR48" s="441"/>
      <c r="AS48" s="441"/>
      <c r="AT48" s="441"/>
      <c r="AU48" s="442"/>
      <c r="AV48" s="255"/>
      <c r="AW48" s="242"/>
      <c r="AX48" s="242"/>
      <c r="AY48" s="242"/>
      <c r="AZ48" s="242"/>
      <c r="BA48" s="242"/>
      <c r="BB48" s="242"/>
      <c r="BC48" s="256"/>
      <c r="BD48" s="562"/>
      <c r="BE48" s="563"/>
      <c r="BF48" s="563"/>
      <c r="BG48" s="564"/>
    </row>
    <row r="49" spans="2:59" ht="12" customHeight="1">
      <c r="B49" s="183"/>
      <c r="C49" s="183"/>
      <c r="D49" s="183"/>
      <c r="E49" s="183"/>
      <c r="F49" s="493"/>
      <c r="G49" s="493"/>
      <c r="H49" s="493"/>
      <c r="I49" s="493"/>
      <c r="J49" s="493"/>
      <c r="K49" s="493"/>
      <c r="L49" s="493"/>
      <c r="M49" s="493"/>
      <c r="N49" s="493"/>
      <c r="O49" s="493"/>
      <c r="P49" s="205"/>
      <c r="Q49" s="206"/>
      <c r="R49" s="206"/>
      <c r="S49" s="206"/>
      <c r="T49" s="500"/>
      <c r="U49" s="501"/>
      <c r="V49" s="501"/>
      <c r="W49" s="501"/>
      <c r="X49" s="501"/>
      <c r="Y49" s="501"/>
      <c r="Z49" s="501"/>
      <c r="AA49" s="501"/>
      <c r="AB49" s="501"/>
      <c r="AC49" s="501"/>
      <c r="AD49" s="501"/>
      <c r="AE49" s="501"/>
      <c r="AF49" s="501"/>
      <c r="AG49" s="502"/>
      <c r="AH49" s="431"/>
      <c r="AI49" s="431"/>
      <c r="AJ49" s="444"/>
      <c r="AK49" s="444"/>
      <c r="AL49" s="444"/>
      <c r="AM49" s="444"/>
      <c r="AN49" s="444"/>
      <c r="AO49" s="444"/>
      <c r="AP49" s="441"/>
      <c r="AQ49" s="441"/>
      <c r="AR49" s="441"/>
      <c r="AS49" s="441"/>
      <c r="AT49" s="441"/>
      <c r="AU49" s="442"/>
      <c r="AV49" s="255"/>
      <c r="AW49" s="242"/>
      <c r="AX49" s="242"/>
      <c r="AY49" s="242"/>
      <c r="AZ49" s="242"/>
      <c r="BA49" s="242"/>
      <c r="BB49" s="242"/>
      <c r="BC49" s="256"/>
      <c r="BD49" s="562"/>
      <c r="BE49" s="563"/>
      <c r="BF49" s="563"/>
      <c r="BG49" s="564"/>
    </row>
    <row r="50" spans="2:59" ht="6" customHeight="1">
      <c r="B50" s="183"/>
      <c r="C50" s="183"/>
      <c r="D50" s="183"/>
      <c r="E50" s="183"/>
      <c r="F50" s="493"/>
      <c r="G50" s="493"/>
      <c r="H50" s="493"/>
      <c r="I50" s="493"/>
      <c r="J50" s="493"/>
      <c r="K50" s="493"/>
      <c r="L50" s="493"/>
      <c r="M50" s="493"/>
      <c r="N50" s="493"/>
      <c r="O50" s="493"/>
      <c r="P50" s="205"/>
      <c r="Q50" s="206"/>
      <c r="R50" s="206"/>
      <c r="S50" s="206"/>
      <c r="T50" s="494"/>
      <c r="U50" s="495"/>
      <c r="V50" s="495"/>
      <c r="W50" s="495"/>
      <c r="X50" s="495"/>
      <c r="Y50" s="495"/>
      <c r="Z50" s="495"/>
      <c r="AA50" s="495"/>
      <c r="AB50" s="495"/>
      <c r="AC50" s="495"/>
      <c r="AD50" s="495"/>
      <c r="AE50" s="495"/>
      <c r="AF50" s="495"/>
      <c r="AG50" s="496"/>
      <c r="AH50" s="431"/>
      <c r="AI50" s="431"/>
      <c r="AJ50" s="444"/>
      <c r="AK50" s="444"/>
      <c r="AL50" s="444"/>
      <c r="AM50" s="444"/>
      <c r="AN50" s="444"/>
      <c r="AO50" s="444"/>
      <c r="AP50" s="441"/>
      <c r="AQ50" s="441"/>
      <c r="AR50" s="441"/>
      <c r="AS50" s="441"/>
      <c r="AT50" s="441"/>
      <c r="AU50" s="442"/>
      <c r="AV50" s="255">
        <f>ROUNDDOWN(AJ50*AP50,0)</f>
        <v>0</v>
      </c>
      <c r="AW50" s="242"/>
      <c r="AX50" s="242"/>
      <c r="AY50" s="242"/>
      <c r="AZ50" s="242"/>
      <c r="BA50" s="242"/>
      <c r="BB50" s="242"/>
      <c r="BC50" s="256"/>
      <c r="BD50" s="562"/>
      <c r="BE50" s="563"/>
      <c r="BF50" s="563"/>
      <c r="BG50" s="564"/>
    </row>
    <row r="51" spans="2:59" ht="6" customHeight="1">
      <c r="B51" s="183"/>
      <c r="C51" s="183"/>
      <c r="D51" s="183"/>
      <c r="E51" s="183"/>
      <c r="F51" s="493"/>
      <c r="G51" s="493"/>
      <c r="H51" s="493"/>
      <c r="I51" s="493"/>
      <c r="J51" s="493"/>
      <c r="K51" s="493"/>
      <c r="L51" s="493"/>
      <c r="M51" s="493"/>
      <c r="N51" s="493"/>
      <c r="O51" s="493"/>
      <c r="P51" s="205"/>
      <c r="Q51" s="206"/>
      <c r="R51" s="206"/>
      <c r="S51" s="206"/>
      <c r="T51" s="497"/>
      <c r="U51" s="498"/>
      <c r="V51" s="498"/>
      <c r="W51" s="498"/>
      <c r="X51" s="498"/>
      <c r="Y51" s="498"/>
      <c r="Z51" s="498"/>
      <c r="AA51" s="498"/>
      <c r="AB51" s="498"/>
      <c r="AC51" s="498"/>
      <c r="AD51" s="498"/>
      <c r="AE51" s="498"/>
      <c r="AF51" s="498"/>
      <c r="AG51" s="499"/>
      <c r="AH51" s="431"/>
      <c r="AI51" s="431"/>
      <c r="AJ51" s="444"/>
      <c r="AK51" s="444"/>
      <c r="AL51" s="444"/>
      <c r="AM51" s="444"/>
      <c r="AN51" s="444"/>
      <c r="AO51" s="444"/>
      <c r="AP51" s="441"/>
      <c r="AQ51" s="441"/>
      <c r="AR51" s="441"/>
      <c r="AS51" s="441"/>
      <c r="AT51" s="441"/>
      <c r="AU51" s="442"/>
      <c r="AV51" s="255"/>
      <c r="AW51" s="242"/>
      <c r="AX51" s="242"/>
      <c r="AY51" s="242"/>
      <c r="AZ51" s="242"/>
      <c r="BA51" s="242"/>
      <c r="BB51" s="242"/>
      <c r="BC51" s="256"/>
      <c r="BD51" s="562"/>
      <c r="BE51" s="563"/>
      <c r="BF51" s="563"/>
      <c r="BG51" s="564"/>
    </row>
    <row r="52" spans="2:59" ht="12" customHeight="1">
      <c r="B52" s="183"/>
      <c r="C52" s="183"/>
      <c r="D52" s="183"/>
      <c r="E52" s="183"/>
      <c r="F52" s="493"/>
      <c r="G52" s="493"/>
      <c r="H52" s="493"/>
      <c r="I52" s="493"/>
      <c r="J52" s="493"/>
      <c r="K52" s="493"/>
      <c r="L52" s="493"/>
      <c r="M52" s="493"/>
      <c r="N52" s="493"/>
      <c r="O52" s="493"/>
      <c r="P52" s="205"/>
      <c r="Q52" s="206"/>
      <c r="R52" s="206"/>
      <c r="S52" s="206"/>
      <c r="T52" s="500"/>
      <c r="U52" s="501"/>
      <c r="V52" s="501"/>
      <c r="W52" s="501"/>
      <c r="X52" s="501"/>
      <c r="Y52" s="501"/>
      <c r="Z52" s="501"/>
      <c r="AA52" s="501"/>
      <c r="AB52" s="501"/>
      <c r="AC52" s="501"/>
      <c r="AD52" s="501"/>
      <c r="AE52" s="501"/>
      <c r="AF52" s="501"/>
      <c r="AG52" s="502"/>
      <c r="AH52" s="431"/>
      <c r="AI52" s="431"/>
      <c r="AJ52" s="444"/>
      <c r="AK52" s="444"/>
      <c r="AL52" s="444"/>
      <c r="AM52" s="444"/>
      <c r="AN52" s="444"/>
      <c r="AO52" s="444"/>
      <c r="AP52" s="441"/>
      <c r="AQ52" s="441"/>
      <c r="AR52" s="441"/>
      <c r="AS52" s="441"/>
      <c r="AT52" s="441"/>
      <c r="AU52" s="442"/>
      <c r="AV52" s="255"/>
      <c r="AW52" s="242"/>
      <c r="AX52" s="242"/>
      <c r="AY52" s="242"/>
      <c r="AZ52" s="242"/>
      <c r="BA52" s="242"/>
      <c r="BB52" s="242"/>
      <c r="BC52" s="256"/>
      <c r="BD52" s="562"/>
      <c r="BE52" s="563"/>
      <c r="BF52" s="563"/>
      <c r="BG52" s="564"/>
    </row>
    <row r="53" spans="2:59" ht="6" customHeight="1">
      <c r="B53" s="183"/>
      <c r="C53" s="183"/>
      <c r="D53" s="183"/>
      <c r="E53" s="183"/>
      <c r="F53" s="493"/>
      <c r="G53" s="493"/>
      <c r="H53" s="493"/>
      <c r="I53" s="493"/>
      <c r="J53" s="493"/>
      <c r="K53" s="493"/>
      <c r="L53" s="493"/>
      <c r="M53" s="493"/>
      <c r="N53" s="493"/>
      <c r="O53" s="493"/>
      <c r="P53" s="205"/>
      <c r="Q53" s="206"/>
      <c r="R53" s="206"/>
      <c r="S53" s="206"/>
      <c r="T53" s="494"/>
      <c r="U53" s="495"/>
      <c r="V53" s="495"/>
      <c r="W53" s="495"/>
      <c r="X53" s="495"/>
      <c r="Y53" s="495"/>
      <c r="Z53" s="495"/>
      <c r="AA53" s="495"/>
      <c r="AB53" s="495"/>
      <c r="AC53" s="495"/>
      <c r="AD53" s="495"/>
      <c r="AE53" s="495"/>
      <c r="AF53" s="495"/>
      <c r="AG53" s="496"/>
      <c r="AH53" s="431"/>
      <c r="AI53" s="431"/>
      <c r="AJ53" s="444"/>
      <c r="AK53" s="444"/>
      <c r="AL53" s="444"/>
      <c r="AM53" s="444"/>
      <c r="AN53" s="444"/>
      <c r="AO53" s="444"/>
      <c r="AP53" s="441"/>
      <c r="AQ53" s="441"/>
      <c r="AR53" s="441"/>
      <c r="AS53" s="441"/>
      <c r="AT53" s="441"/>
      <c r="AU53" s="442"/>
      <c r="AV53" s="255">
        <f>ROUNDDOWN(AJ53*AP53,0)</f>
        <v>0</v>
      </c>
      <c r="AW53" s="242"/>
      <c r="AX53" s="242"/>
      <c r="AY53" s="242"/>
      <c r="AZ53" s="242"/>
      <c r="BA53" s="242"/>
      <c r="BB53" s="242"/>
      <c r="BC53" s="256"/>
      <c r="BD53" s="562"/>
      <c r="BE53" s="563"/>
      <c r="BF53" s="563"/>
      <c r="BG53" s="564"/>
    </row>
    <row r="54" spans="2:59" ht="6" customHeight="1">
      <c r="B54" s="183"/>
      <c r="C54" s="183"/>
      <c r="D54" s="183"/>
      <c r="E54" s="183"/>
      <c r="F54" s="493"/>
      <c r="G54" s="493"/>
      <c r="H54" s="493"/>
      <c r="I54" s="493"/>
      <c r="J54" s="493"/>
      <c r="K54" s="493"/>
      <c r="L54" s="493"/>
      <c r="M54" s="493"/>
      <c r="N54" s="493"/>
      <c r="O54" s="493"/>
      <c r="P54" s="205"/>
      <c r="Q54" s="206"/>
      <c r="R54" s="206"/>
      <c r="S54" s="206"/>
      <c r="T54" s="497"/>
      <c r="U54" s="498"/>
      <c r="V54" s="498"/>
      <c r="W54" s="498"/>
      <c r="X54" s="498"/>
      <c r="Y54" s="498"/>
      <c r="Z54" s="498"/>
      <c r="AA54" s="498"/>
      <c r="AB54" s="498"/>
      <c r="AC54" s="498"/>
      <c r="AD54" s="498"/>
      <c r="AE54" s="498"/>
      <c r="AF54" s="498"/>
      <c r="AG54" s="499"/>
      <c r="AH54" s="431"/>
      <c r="AI54" s="431"/>
      <c r="AJ54" s="444"/>
      <c r="AK54" s="444"/>
      <c r="AL54" s="444"/>
      <c r="AM54" s="444"/>
      <c r="AN54" s="444"/>
      <c r="AO54" s="444"/>
      <c r="AP54" s="441"/>
      <c r="AQ54" s="441"/>
      <c r="AR54" s="441"/>
      <c r="AS54" s="441"/>
      <c r="AT54" s="441"/>
      <c r="AU54" s="442"/>
      <c r="AV54" s="255"/>
      <c r="AW54" s="242"/>
      <c r="AX54" s="242"/>
      <c r="AY54" s="242"/>
      <c r="AZ54" s="242"/>
      <c r="BA54" s="242"/>
      <c r="BB54" s="242"/>
      <c r="BC54" s="256"/>
      <c r="BD54" s="562"/>
      <c r="BE54" s="563"/>
      <c r="BF54" s="563"/>
      <c r="BG54" s="564"/>
    </row>
    <row r="55" spans="2:59" ht="12" customHeight="1">
      <c r="B55" s="183"/>
      <c r="C55" s="183"/>
      <c r="D55" s="183"/>
      <c r="E55" s="183"/>
      <c r="F55" s="493"/>
      <c r="G55" s="493"/>
      <c r="H55" s="493"/>
      <c r="I55" s="493"/>
      <c r="J55" s="493"/>
      <c r="K55" s="493"/>
      <c r="L55" s="493"/>
      <c r="M55" s="493"/>
      <c r="N55" s="493"/>
      <c r="O55" s="493"/>
      <c r="P55" s="205"/>
      <c r="Q55" s="206"/>
      <c r="R55" s="206"/>
      <c r="S55" s="206"/>
      <c r="T55" s="500"/>
      <c r="U55" s="501"/>
      <c r="V55" s="501"/>
      <c r="W55" s="501"/>
      <c r="X55" s="501"/>
      <c r="Y55" s="501"/>
      <c r="Z55" s="501"/>
      <c r="AA55" s="501"/>
      <c r="AB55" s="501"/>
      <c r="AC55" s="501"/>
      <c r="AD55" s="501"/>
      <c r="AE55" s="501"/>
      <c r="AF55" s="501"/>
      <c r="AG55" s="502"/>
      <c r="AH55" s="431"/>
      <c r="AI55" s="431"/>
      <c r="AJ55" s="444"/>
      <c r="AK55" s="444"/>
      <c r="AL55" s="444"/>
      <c r="AM55" s="444"/>
      <c r="AN55" s="444"/>
      <c r="AO55" s="444"/>
      <c r="AP55" s="441"/>
      <c r="AQ55" s="441"/>
      <c r="AR55" s="441"/>
      <c r="AS55" s="441"/>
      <c r="AT55" s="441"/>
      <c r="AU55" s="442"/>
      <c r="AV55" s="255"/>
      <c r="AW55" s="242"/>
      <c r="AX55" s="242"/>
      <c r="AY55" s="242"/>
      <c r="AZ55" s="242"/>
      <c r="BA55" s="242"/>
      <c r="BB55" s="242"/>
      <c r="BC55" s="256"/>
      <c r="BD55" s="562"/>
      <c r="BE55" s="563"/>
      <c r="BF55" s="563"/>
      <c r="BG55" s="564"/>
    </row>
    <row r="56" spans="2:59" ht="6" customHeight="1">
      <c r="B56" s="183"/>
      <c r="C56" s="183"/>
      <c r="D56" s="183"/>
      <c r="E56" s="183"/>
      <c r="F56" s="493"/>
      <c r="G56" s="493"/>
      <c r="H56" s="493"/>
      <c r="I56" s="493"/>
      <c r="J56" s="493"/>
      <c r="K56" s="493"/>
      <c r="L56" s="493"/>
      <c r="M56" s="493"/>
      <c r="N56" s="493"/>
      <c r="O56" s="493"/>
      <c r="P56" s="205"/>
      <c r="Q56" s="206"/>
      <c r="R56" s="206"/>
      <c r="S56" s="206"/>
      <c r="T56" s="494"/>
      <c r="U56" s="495"/>
      <c r="V56" s="495"/>
      <c r="W56" s="495"/>
      <c r="X56" s="495"/>
      <c r="Y56" s="495"/>
      <c r="Z56" s="495"/>
      <c r="AA56" s="495"/>
      <c r="AB56" s="495"/>
      <c r="AC56" s="495"/>
      <c r="AD56" s="495"/>
      <c r="AE56" s="495"/>
      <c r="AF56" s="495"/>
      <c r="AG56" s="496"/>
      <c r="AH56" s="431"/>
      <c r="AI56" s="431"/>
      <c r="AJ56" s="444"/>
      <c r="AK56" s="444"/>
      <c r="AL56" s="444"/>
      <c r="AM56" s="444"/>
      <c r="AN56" s="444"/>
      <c r="AO56" s="444"/>
      <c r="AP56" s="441"/>
      <c r="AQ56" s="441"/>
      <c r="AR56" s="441"/>
      <c r="AS56" s="441"/>
      <c r="AT56" s="441"/>
      <c r="AU56" s="442"/>
      <c r="AV56" s="255">
        <f>ROUNDDOWN(AJ56*AP56,0)</f>
        <v>0</v>
      </c>
      <c r="AW56" s="242"/>
      <c r="AX56" s="242"/>
      <c r="AY56" s="242"/>
      <c r="AZ56" s="242"/>
      <c r="BA56" s="242"/>
      <c r="BB56" s="242"/>
      <c r="BC56" s="256"/>
      <c r="BD56" s="562"/>
      <c r="BE56" s="563"/>
      <c r="BF56" s="563"/>
      <c r="BG56" s="564"/>
    </row>
    <row r="57" spans="2:59" ht="6" customHeight="1">
      <c r="B57" s="183"/>
      <c r="C57" s="183"/>
      <c r="D57" s="183"/>
      <c r="E57" s="183"/>
      <c r="F57" s="493"/>
      <c r="G57" s="493"/>
      <c r="H57" s="493"/>
      <c r="I57" s="493"/>
      <c r="J57" s="493"/>
      <c r="K57" s="493"/>
      <c r="L57" s="493"/>
      <c r="M57" s="493"/>
      <c r="N57" s="493"/>
      <c r="O57" s="493"/>
      <c r="P57" s="205"/>
      <c r="Q57" s="206"/>
      <c r="R57" s="206"/>
      <c r="S57" s="206"/>
      <c r="T57" s="497"/>
      <c r="U57" s="498"/>
      <c r="V57" s="498"/>
      <c r="W57" s="498"/>
      <c r="X57" s="498"/>
      <c r="Y57" s="498"/>
      <c r="Z57" s="498"/>
      <c r="AA57" s="498"/>
      <c r="AB57" s="498"/>
      <c r="AC57" s="498"/>
      <c r="AD57" s="498"/>
      <c r="AE57" s="498"/>
      <c r="AF57" s="498"/>
      <c r="AG57" s="499"/>
      <c r="AH57" s="431"/>
      <c r="AI57" s="431"/>
      <c r="AJ57" s="444"/>
      <c r="AK57" s="444"/>
      <c r="AL57" s="444"/>
      <c r="AM57" s="444"/>
      <c r="AN57" s="444"/>
      <c r="AO57" s="444"/>
      <c r="AP57" s="441"/>
      <c r="AQ57" s="441"/>
      <c r="AR57" s="441"/>
      <c r="AS57" s="441"/>
      <c r="AT57" s="441"/>
      <c r="AU57" s="442"/>
      <c r="AV57" s="255"/>
      <c r="AW57" s="242"/>
      <c r="AX57" s="242"/>
      <c r="AY57" s="242"/>
      <c r="AZ57" s="242"/>
      <c r="BA57" s="242"/>
      <c r="BB57" s="242"/>
      <c r="BC57" s="256"/>
      <c r="BD57" s="562"/>
      <c r="BE57" s="563"/>
      <c r="BF57" s="563"/>
      <c r="BG57" s="564"/>
    </row>
    <row r="58" spans="2:59" ht="12" customHeight="1">
      <c r="B58" s="183"/>
      <c r="C58" s="183"/>
      <c r="D58" s="183"/>
      <c r="E58" s="183"/>
      <c r="F58" s="493"/>
      <c r="G58" s="493"/>
      <c r="H58" s="493"/>
      <c r="I58" s="493"/>
      <c r="J58" s="493"/>
      <c r="K58" s="493"/>
      <c r="L58" s="493"/>
      <c r="M58" s="493"/>
      <c r="N58" s="493"/>
      <c r="O58" s="493"/>
      <c r="P58" s="205"/>
      <c r="Q58" s="206"/>
      <c r="R58" s="206"/>
      <c r="S58" s="206"/>
      <c r="T58" s="500"/>
      <c r="U58" s="501"/>
      <c r="V58" s="501"/>
      <c r="W58" s="501"/>
      <c r="X58" s="501"/>
      <c r="Y58" s="501"/>
      <c r="Z58" s="501"/>
      <c r="AA58" s="501"/>
      <c r="AB58" s="501"/>
      <c r="AC58" s="501"/>
      <c r="AD58" s="501"/>
      <c r="AE58" s="501"/>
      <c r="AF58" s="501"/>
      <c r="AG58" s="502"/>
      <c r="AH58" s="431"/>
      <c r="AI58" s="431"/>
      <c r="AJ58" s="444"/>
      <c r="AK58" s="444"/>
      <c r="AL58" s="444"/>
      <c r="AM58" s="444"/>
      <c r="AN58" s="444"/>
      <c r="AO58" s="444"/>
      <c r="AP58" s="441"/>
      <c r="AQ58" s="441"/>
      <c r="AR58" s="441"/>
      <c r="AS58" s="441"/>
      <c r="AT58" s="441"/>
      <c r="AU58" s="442"/>
      <c r="AV58" s="255"/>
      <c r="AW58" s="242"/>
      <c r="AX58" s="242"/>
      <c r="AY58" s="242"/>
      <c r="AZ58" s="242"/>
      <c r="BA58" s="242"/>
      <c r="BB58" s="242"/>
      <c r="BC58" s="256"/>
      <c r="BD58" s="562"/>
      <c r="BE58" s="563"/>
      <c r="BF58" s="563"/>
      <c r="BG58" s="564"/>
    </row>
    <row r="59" spans="2:59" ht="6" customHeight="1">
      <c r="B59" s="183"/>
      <c r="C59" s="183"/>
      <c r="D59" s="183"/>
      <c r="E59" s="183"/>
      <c r="F59" s="493"/>
      <c r="G59" s="493"/>
      <c r="H59" s="493"/>
      <c r="I59" s="493"/>
      <c r="J59" s="493"/>
      <c r="K59" s="493"/>
      <c r="L59" s="493"/>
      <c r="M59" s="493"/>
      <c r="N59" s="493"/>
      <c r="O59" s="493"/>
      <c r="P59" s="205"/>
      <c r="Q59" s="206"/>
      <c r="R59" s="206"/>
      <c r="S59" s="206"/>
      <c r="T59" s="494"/>
      <c r="U59" s="495"/>
      <c r="V59" s="495"/>
      <c r="W59" s="495"/>
      <c r="X59" s="495"/>
      <c r="Y59" s="495"/>
      <c r="Z59" s="495"/>
      <c r="AA59" s="495"/>
      <c r="AB59" s="495"/>
      <c r="AC59" s="495"/>
      <c r="AD59" s="495"/>
      <c r="AE59" s="495"/>
      <c r="AF59" s="495"/>
      <c r="AG59" s="496"/>
      <c r="AH59" s="431"/>
      <c r="AI59" s="431"/>
      <c r="AJ59" s="444"/>
      <c r="AK59" s="444"/>
      <c r="AL59" s="444"/>
      <c r="AM59" s="444"/>
      <c r="AN59" s="444"/>
      <c r="AO59" s="444"/>
      <c r="AP59" s="441"/>
      <c r="AQ59" s="441"/>
      <c r="AR59" s="441"/>
      <c r="AS59" s="441"/>
      <c r="AT59" s="441"/>
      <c r="AU59" s="442"/>
      <c r="AV59" s="255">
        <f>ROUNDDOWN(AJ59*AP59,0)</f>
        <v>0</v>
      </c>
      <c r="AW59" s="242"/>
      <c r="AX59" s="242"/>
      <c r="AY59" s="242"/>
      <c r="AZ59" s="242"/>
      <c r="BA59" s="242"/>
      <c r="BB59" s="242"/>
      <c r="BC59" s="256"/>
      <c r="BD59" s="562"/>
      <c r="BE59" s="563"/>
      <c r="BF59" s="563"/>
      <c r="BG59" s="564"/>
    </row>
    <row r="60" spans="2:59" ht="6" customHeight="1">
      <c r="B60" s="183"/>
      <c r="C60" s="183"/>
      <c r="D60" s="183"/>
      <c r="E60" s="183"/>
      <c r="F60" s="493"/>
      <c r="G60" s="493"/>
      <c r="H60" s="493"/>
      <c r="I60" s="493"/>
      <c r="J60" s="493"/>
      <c r="K60" s="493"/>
      <c r="L60" s="493"/>
      <c r="M60" s="493"/>
      <c r="N60" s="493"/>
      <c r="O60" s="493"/>
      <c r="P60" s="205"/>
      <c r="Q60" s="206"/>
      <c r="R60" s="206"/>
      <c r="S60" s="206"/>
      <c r="T60" s="497"/>
      <c r="U60" s="498"/>
      <c r="V60" s="498"/>
      <c r="W60" s="498"/>
      <c r="X60" s="498"/>
      <c r="Y60" s="498"/>
      <c r="Z60" s="498"/>
      <c r="AA60" s="498"/>
      <c r="AB60" s="498"/>
      <c r="AC60" s="498"/>
      <c r="AD60" s="498"/>
      <c r="AE60" s="498"/>
      <c r="AF60" s="498"/>
      <c r="AG60" s="499"/>
      <c r="AH60" s="431"/>
      <c r="AI60" s="431"/>
      <c r="AJ60" s="444"/>
      <c r="AK60" s="444"/>
      <c r="AL60" s="444"/>
      <c r="AM60" s="444"/>
      <c r="AN60" s="444"/>
      <c r="AO60" s="444"/>
      <c r="AP60" s="441"/>
      <c r="AQ60" s="441"/>
      <c r="AR60" s="441"/>
      <c r="AS60" s="441"/>
      <c r="AT60" s="441"/>
      <c r="AU60" s="442"/>
      <c r="AV60" s="255"/>
      <c r="AW60" s="242"/>
      <c r="AX60" s="242"/>
      <c r="AY60" s="242"/>
      <c r="AZ60" s="242"/>
      <c r="BA60" s="242"/>
      <c r="BB60" s="242"/>
      <c r="BC60" s="256"/>
      <c r="BD60" s="562"/>
      <c r="BE60" s="563"/>
      <c r="BF60" s="563"/>
      <c r="BG60" s="564"/>
    </row>
    <row r="61" spans="2:59" ht="12" customHeight="1">
      <c r="B61" s="183"/>
      <c r="C61" s="183"/>
      <c r="D61" s="183"/>
      <c r="E61" s="183"/>
      <c r="F61" s="493"/>
      <c r="G61" s="493"/>
      <c r="H61" s="493"/>
      <c r="I61" s="493"/>
      <c r="J61" s="493"/>
      <c r="K61" s="493"/>
      <c r="L61" s="493"/>
      <c r="M61" s="493"/>
      <c r="N61" s="493"/>
      <c r="O61" s="493"/>
      <c r="P61" s="205"/>
      <c r="Q61" s="206"/>
      <c r="R61" s="206"/>
      <c r="S61" s="206"/>
      <c r="T61" s="500"/>
      <c r="U61" s="501"/>
      <c r="V61" s="501"/>
      <c r="W61" s="501"/>
      <c r="X61" s="501"/>
      <c r="Y61" s="501"/>
      <c r="Z61" s="501"/>
      <c r="AA61" s="501"/>
      <c r="AB61" s="501"/>
      <c r="AC61" s="501"/>
      <c r="AD61" s="501"/>
      <c r="AE61" s="501"/>
      <c r="AF61" s="501"/>
      <c r="AG61" s="502"/>
      <c r="AH61" s="431"/>
      <c r="AI61" s="431"/>
      <c r="AJ61" s="444"/>
      <c r="AK61" s="444"/>
      <c r="AL61" s="444"/>
      <c r="AM61" s="444"/>
      <c r="AN61" s="444"/>
      <c r="AO61" s="444"/>
      <c r="AP61" s="441"/>
      <c r="AQ61" s="441"/>
      <c r="AR61" s="441"/>
      <c r="AS61" s="441"/>
      <c r="AT61" s="441"/>
      <c r="AU61" s="442"/>
      <c r="AV61" s="255"/>
      <c r="AW61" s="242"/>
      <c r="AX61" s="242"/>
      <c r="AY61" s="242"/>
      <c r="AZ61" s="242"/>
      <c r="BA61" s="242"/>
      <c r="BB61" s="242"/>
      <c r="BC61" s="256"/>
      <c r="BD61" s="562"/>
      <c r="BE61" s="563"/>
      <c r="BF61" s="563"/>
      <c r="BG61" s="564"/>
    </row>
    <row r="62" spans="2:59" ht="6" customHeight="1">
      <c r="B62" s="183"/>
      <c r="C62" s="183"/>
      <c r="D62" s="183"/>
      <c r="E62" s="183"/>
      <c r="F62" s="493"/>
      <c r="G62" s="493"/>
      <c r="H62" s="493"/>
      <c r="I62" s="493"/>
      <c r="J62" s="493"/>
      <c r="K62" s="493"/>
      <c r="L62" s="493"/>
      <c r="M62" s="493"/>
      <c r="N62" s="493"/>
      <c r="O62" s="493"/>
      <c r="P62" s="205"/>
      <c r="Q62" s="206"/>
      <c r="R62" s="206"/>
      <c r="S62" s="206"/>
      <c r="T62" s="494"/>
      <c r="U62" s="495"/>
      <c r="V62" s="495"/>
      <c r="W62" s="495"/>
      <c r="X62" s="495"/>
      <c r="Y62" s="495"/>
      <c r="Z62" s="495"/>
      <c r="AA62" s="495"/>
      <c r="AB62" s="495"/>
      <c r="AC62" s="495"/>
      <c r="AD62" s="495"/>
      <c r="AE62" s="495"/>
      <c r="AF62" s="495"/>
      <c r="AG62" s="496"/>
      <c r="AH62" s="431"/>
      <c r="AI62" s="431"/>
      <c r="AJ62" s="444"/>
      <c r="AK62" s="444"/>
      <c r="AL62" s="444"/>
      <c r="AM62" s="444"/>
      <c r="AN62" s="444"/>
      <c r="AO62" s="444"/>
      <c r="AP62" s="441"/>
      <c r="AQ62" s="441"/>
      <c r="AR62" s="441"/>
      <c r="AS62" s="441"/>
      <c r="AT62" s="441"/>
      <c r="AU62" s="442"/>
      <c r="AV62" s="255">
        <f>ROUNDDOWN(AJ62*AP62,0)</f>
        <v>0</v>
      </c>
      <c r="AW62" s="242"/>
      <c r="AX62" s="242"/>
      <c r="AY62" s="242"/>
      <c r="AZ62" s="242"/>
      <c r="BA62" s="242"/>
      <c r="BB62" s="242"/>
      <c r="BC62" s="256"/>
      <c r="BD62" s="562"/>
      <c r="BE62" s="563"/>
      <c r="BF62" s="563"/>
      <c r="BG62" s="564"/>
    </row>
    <row r="63" spans="2:59" ht="6" customHeight="1">
      <c r="B63" s="183"/>
      <c r="C63" s="183"/>
      <c r="D63" s="183"/>
      <c r="E63" s="183"/>
      <c r="F63" s="493"/>
      <c r="G63" s="493"/>
      <c r="H63" s="493"/>
      <c r="I63" s="493"/>
      <c r="J63" s="493"/>
      <c r="K63" s="493"/>
      <c r="L63" s="493"/>
      <c r="M63" s="493"/>
      <c r="N63" s="493"/>
      <c r="O63" s="493"/>
      <c r="P63" s="205"/>
      <c r="Q63" s="206"/>
      <c r="R63" s="206"/>
      <c r="S63" s="206"/>
      <c r="T63" s="497"/>
      <c r="U63" s="498"/>
      <c r="V63" s="498"/>
      <c r="W63" s="498"/>
      <c r="X63" s="498"/>
      <c r="Y63" s="498"/>
      <c r="Z63" s="498"/>
      <c r="AA63" s="498"/>
      <c r="AB63" s="498"/>
      <c r="AC63" s="498"/>
      <c r="AD63" s="498"/>
      <c r="AE63" s="498"/>
      <c r="AF63" s="498"/>
      <c r="AG63" s="499"/>
      <c r="AH63" s="431"/>
      <c r="AI63" s="431"/>
      <c r="AJ63" s="444"/>
      <c r="AK63" s="444"/>
      <c r="AL63" s="444"/>
      <c r="AM63" s="444"/>
      <c r="AN63" s="444"/>
      <c r="AO63" s="444"/>
      <c r="AP63" s="441"/>
      <c r="AQ63" s="441"/>
      <c r="AR63" s="441"/>
      <c r="AS63" s="441"/>
      <c r="AT63" s="441"/>
      <c r="AU63" s="442"/>
      <c r="AV63" s="255"/>
      <c r="AW63" s="242"/>
      <c r="AX63" s="242"/>
      <c r="AY63" s="242"/>
      <c r="AZ63" s="242"/>
      <c r="BA63" s="242"/>
      <c r="BB63" s="242"/>
      <c r="BC63" s="256"/>
      <c r="BD63" s="562"/>
      <c r="BE63" s="563"/>
      <c r="BF63" s="563"/>
      <c r="BG63" s="564"/>
    </row>
    <row r="64" spans="2:59" ht="12" customHeight="1">
      <c r="B64" s="183"/>
      <c r="C64" s="183"/>
      <c r="D64" s="183"/>
      <c r="E64" s="183"/>
      <c r="F64" s="493"/>
      <c r="G64" s="493"/>
      <c r="H64" s="493"/>
      <c r="I64" s="493"/>
      <c r="J64" s="493"/>
      <c r="K64" s="493"/>
      <c r="L64" s="493"/>
      <c r="M64" s="493"/>
      <c r="N64" s="493"/>
      <c r="O64" s="493"/>
      <c r="P64" s="205"/>
      <c r="Q64" s="206"/>
      <c r="R64" s="206"/>
      <c r="S64" s="206"/>
      <c r="T64" s="500"/>
      <c r="U64" s="501"/>
      <c r="V64" s="501"/>
      <c r="W64" s="501"/>
      <c r="X64" s="501"/>
      <c r="Y64" s="501"/>
      <c r="Z64" s="501"/>
      <c r="AA64" s="501"/>
      <c r="AB64" s="501"/>
      <c r="AC64" s="501"/>
      <c r="AD64" s="501"/>
      <c r="AE64" s="501"/>
      <c r="AF64" s="501"/>
      <c r="AG64" s="502"/>
      <c r="AH64" s="431"/>
      <c r="AI64" s="431"/>
      <c r="AJ64" s="444"/>
      <c r="AK64" s="444"/>
      <c r="AL64" s="444"/>
      <c r="AM64" s="444"/>
      <c r="AN64" s="444"/>
      <c r="AO64" s="444"/>
      <c r="AP64" s="441"/>
      <c r="AQ64" s="441"/>
      <c r="AR64" s="441"/>
      <c r="AS64" s="441"/>
      <c r="AT64" s="441"/>
      <c r="AU64" s="442"/>
      <c r="AV64" s="255"/>
      <c r="AW64" s="242"/>
      <c r="AX64" s="242"/>
      <c r="AY64" s="242"/>
      <c r="AZ64" s="242"/>
      <c r="BA64" s="242"/>
      <c r="BB64" s="242"/>
      <c r="BC64" s="256"/>
      <c r="BD64" s="562"/>
      <c r="BE64" s="563"/>
      <c r="BF64" s="563"/>
      <c r="BG64" s="564"/>
    </row>
    <row r="65" spans="2:59" ht="6" customHeight="1">
      <c r="B65" s="183"/>
      <c r="C65" s="183"/>
      <c r="D65" s="183"/>
      <c r="E65" s="183"/>
      <c r="F65" s="493"/>
      <c r="G65" s="493"/>
      <c r="H65" s="493"/>
      <c r="I65" s="493"/>
      <c r="J65" s="493"/>
      <c r="K65" s="493"/>
      <c r="L65" s="493"/>
      <c r="M65" s="493"/>
      <c r="N65" s="493"/>
      <c r="O65" s="493"/>
      <c r="P65" s="205"/>
      <c r="Q65" s="206"/>
      <c r="R65" s="206"/>
      <c r="S65" s="206"/>
      <c r="T65" s="494"/>
      <c r="U65" s="495"/>
      <c r="V65" s="495"/>
      <c r="W65" s="495"/>
      <c r="X65" s="495"/>
      <c r="Y65" s="495"/>
      <c r="Z65" s="495"/>
      <c r="AA65" s="495"/>
      <c r="AB65" s="495"/>
      <c r="AC65" s="495"/>
      <c r="AD65" s="495"/>
      <c r="AE65" s="495"/>
      <c r="AF65" s="495"/>
      <c r="AG65" s="496"/>
      <c r="AH65" s="431"/>
      <c r="AI65" s="431"/>
      <c r="AJ65" s="444"/>
      <c r="AK65" s="444"/>
      <c r="AL65" s="444"/>
      <c r="AM65" s="444"/>
      <c r="AN65" s="444"/>
      <c r="AO65" s="444"/>
      <c r="AP65" s="441"/>
      <c r="AQ65" s="441"/>
      <c r="AR65" s="441"/>
      <c r="AS65" s="441"/>
      <c r="AT65" s="441"/>
      <c r="AU65" s="442"/>
      <c r="AV65" s="255">
        <f>ROUNDDOWN(AJ65*AP65,0)</f>
        <v>0</v>
      </c>
      <c r="AW65" s="242"/>
      <c r="AX65" s="242"/>
      <c r="AY65" s="242"/>
      <c r="AZ65" s="242"/>
      <c r="BA65" s="242"/>
      <c r="BB65" s="242"/>
      <c r="BC65" s="256"/>
      <c r="BD65" s="562"/>
      <c r="BE65" s="563"/>
      <c r="BF65" s="563"/>
      <c r="BG65" s="564"/>
    </row>
    <row r="66" spans="2:59" ht="6" customHeight="1">
      <c r="B66" s="183"/>
      <c r="C66" s="183"/>
      <c r="D66" s="183"/>
      <c r="E66" s="183"/>
      <c r="F66" s="493"/>
      <c r="G66" s="493"/>
      <c r="H66" s="493"/>
      <c r="I66" s="493"/>
      <c r="J66" s="493"/>
      <c r="K66" s="493"/>
      <c r="L66" s="493"/>
      <c r="M66" s="493"/>
      <c r="N66" s="493"/>
      <c r="O66" s="493"/>
      <c r="P66" s="205"/>
      <c r="Q66" s="206"/>
      <c r="R66" s="206"/>
      <c r="S66" s="206"/>
      <c r="T66" s="497"/>
      <c r="U66" s="498"/>
      <c r="V66" s="498"/>
      <c r="W66" s="498"/>
      <c r="X66" s="498"/>
      <c r="Y66" s="498"/>
      <c r="Z66" s="498"/>
      <c r="AA66" s="498"/>
      <c r="AB66" s="498"/>
      <c r="AC66" s="498"/>
      <c r="AD66" s="498"/>
      <c r="AE66" s="498"/>
      <c r="AF66" s="498"/>
      <c r="AG66" s="499"/>
      <c r="AH66" s="431"/>
      <c r="AI66" s="431"/>
      <c r="AJ66" s="444"/>
      <c r="AK66" s="444"/>
      <c r="AL66" s="444"/>
      <c r="AM66" s="444"/>
      <c r="AN66" s="444"/>
      <c r="AO66" s="444"/>
      <c r="AP66" s="441"/>
      <c r="AQ66" s="441"/>
      <c r="AR66" s="441"/>
      <c r="AS66" s="441"/>
      <c r="AT66" s="441"/>
      <c r="AU66" s="442"/>
      <c r="AV66" s="255"/>
      <c r="AW66" s="242"/>
      <c r="AX66" s="242"/>
      <c r="AY66" s="242"/>
      <c r="AZ66" s="242"/>
      <c r="BA66" s="242"/>
      <c r="BB66" s="242"/>
      <c r="BC66" s="256"/>
      <c r="BD66" s="562"/>
      <c r="BE66" s="563"/>
      <c r="BF66" s="563"/>
      <c r="BG66" s="564"/>
    </row>
    <row r="67" spans="2:59" ht="12" customHeight="1">
      <c r="B67" s="183"/>
      <c r="C67" s="183"/>
      <c r="D67" s="183"/>
      <c r="E67" s="183"/>
      <c r="F67" s="493"/>
      <c r="G67" s="493"/>
      <c r="H67" s="493"/>
      <c r="I67" s="493"/>
      <c r="J67" s="493"/>
      <c r="K67" s="493"/>
      <c r="L67" s="493"/>
      <c r="M67" s="493"/>
      <c r="N67" s="493"/>
      <c r="O67" s="493"/>
      <c r="P67" s="205"/>
      <c r="Q67" s="206"/>
      <c r="R67" s="206"/>
      <c r="S67" s="206"/>
      <c r="T67" s="500"/>
      <c r="U67" s="501"/>
      <c r="V67" s="501"/>
      <c r="W67" s="501"/>
      <c r="X67" s="501"/>
      <c r="Y67" s="501"/>
      <c r="Z67" s="501"/>
      <c r="AA67" s="501"/>
      <c r="AB67" s="501"/>
      <c r="AC67" s="501"/>
      <c r="AD67" s="501"/>
      <c r="AE67" s="501"/>
      <c r="AF67" s="501"/>
      <c r="AG67" s="502"/>
      <c r="AH67" s="431"/>
      <c r="AI67" s="431"/>
      <c r="AJ67" s="444"/>
      <c r="AK67" s="444"/>
      <c r="AL67" s="444"/>
      <c r="AM67" s="444"/>
      <c r="AN67" s="444"/>
      <c r="AO67" s="444"/>
      <c r="AP67" s="441"/>
      <c r="AQ67" s="441"/>
      <c r="AR67" s="441"/>
      <c r="AS67" s="441"/>
      <c r="AT67" s="441"/>
      <c r="AU67" s="442"/>
      <c r="AV67" s="255"/>
      <c r="AW67" s="242"/>
      <c r="AX67" s="242"/>
      <c r="AY67" s="242"/>
      <c r="AZ67" s="242"/>
      <c r="BA67" s="242"/>
      <c r="BB67" s="242"/>
      <c r="BC67" s="256"/>
      <c r="BD67" s="562"/>
      <c r="BE67" s="563"/>
      <c r="BF67" s="563"/>
      <c r="BG67" s="564"/>
    </row>
    <row r="68" spans="2:59" ht="6" customHeight="1">
      <c r="B68" s="183"/>
      <c r="C68" s="183"/>
      <c r="D68" s="183"/>
      <c r="E68" s="183"/>
      <c r="F68" s="493"/>
      <c r="G68" s="493"/>
      <c r="H68" s="493"/>
      <c r="I68" s="493"/>
      <c r="J68" s="493"/>
      <c r="K68" s="493"/>
      <c r="L68" s="493"/>
      <c r="M68" s="493"/>
      <c r="N68" s="493"/>
      <c r="O68" s="493"/>
      <c r="P68" s="205"/>
      <c r="Q68" s="206"/>
      <c r="R68" s="206"/>
      <c r="S68" s="206"/>
      <c r="T68" s="494"/>
      <c r="U68" s="495"/>
      <c r="V68" s="495"/>
      <c r="W68" s="495"/>
      <c r="X68" s="495"/>
      <c r="Y68" s="495"/>
      <c r="Z68" s="495"/>
      <c r="AA68" s="495"/>
      <c r="AB68" s="495"/>
      <c r="AC68" s="495"/>
      <c r="AD68" s="495"/>
      <c r="AE68" s="495"/>
      <c r="AF68" s="495"/>
      <c r="AG68" s="496"/>
      <c r="AH68" s="431"/>
      <c r="AI68" s="431"/>
      <c r="AJ68" s="444"/>
      <c r="AK68" s="444"/>
      <c r="AL68" s="444"/>
      <c r="AM68" s="444"/>
      <c r="AN68" s="444"/>
      <c r="AO68" s="444"/>
      <c r="AP68" s="441"/>
      <c r="AQ68" s="441"/>
      <c r="AR68" s="441"/>
      <c r="AS68" s="441"/>
      <c r="AT68" s="441"/>
      <c r="AU68" s="442"/>
      <c r="AV68" s="255">
        <f>ROUNDDOWN(AJ68*AP68,0)</f>
        <v>0</v>
      </c>
      <c r="AW68" s="242"/>
      <c r="AX68" s="242"/>
      <c r="AY68" s="242"/>
      <c r="AZ68" s="242"/>
      <c r="BA68" s="242"/>
      <c r="BB68" s="242"/>
      <c r="BC68" s="256"/>
      <c r="BD68" s="562"/>
      <c r="BE68" s="563"/>
      <c r="BF68" s="563"/>
      <c r="BG68" s="564"/>
    </row>
    <row r="69" spans="2:59" ht="6" customHeight="1">
      <c r="B69" s="183"/>
      <c r="C69" s="183"/>
      <c r="D69" s="183"/>
      <c r="E69" s="183"/>
      <c r="F69" s="493"/>
      <c r="G69" s="493"/>
      <c r="H69" s="493"/>
      <c r="I69" s="493"/>
      <c r="J69" s="493"/>
      <c r="K69" s="493"/>
      <c r="L69" s="493"/>
      <c r="M69" s="493"/>
      <c r="N69" s="493"/>
      <c r="O69" s="493"/>
      <c r="P69" s="205"/>
      <c r="Q69" s="206"/>
      <c r="R69" s="206"/>
      <c r="S69" s="206"/>
      <c r="T69" s="497"/>
      <c r="U69" s="498"/>
      <c r="V69" s="498"/>
      <c r="W69" s="498"/>
      <c r="X69" s="498"/>
      <c r="Y69" s="498"/>
      <c r="Z69" s="498"/>
      <c r="AA69" s="498"/>
      <c r="AB69" s="498"/>
      <c r="AC69" s="498"/>
      <c r="AD69" s="498"/>
      <c r="AE69" s="498"/>
      <c r="AF69" s="498"/>
      <c r="AG69" s="499"/>
      <c r="AH69" s="431"/>
      <c r="AI69" s="431"/>
      <c r="AJ69" s="444"/>
      <c r="AK69" s="444"/>
      <c r="AL69" s="444"/>
      <c r="AM69" s="444"/>
      <c r="AN69" s="444"/>
      <c r="AO69" s="444"/>
      <c r="AP69" s="441"/>
      <c r="AQ69" s="441"/>
      <c r="AR69" s="441"/>
      <c r="AS69" s="441"/>
      <c r="AT69" s="441"/>
      <c r="AU69" s="442"/>
      <c r="AV69" s="255"/>
      <c r="AW69" s="242"/>
      <c r="AX69" s="242"/>
      <c r="AY69" s="242"/>
      <c r="AZ69" s="242"/>
      <c r="BA69" s="242"/>
      <c r="BB69" s="242"/>
      <c r="BC69" s="256"/>
      <c r="BD69" s="562"/>
      <c r="BE69" s="563"/>
      <c r="BF69" s="563"/>
      <c r="BG69" s="564"/>
    </row>
    <row r="70" spans="2:59" ht="12" customHeight="1">
      <c r="B70" s="183"/>
      <c r="C70" s="183"/>
      <c r="D70" s="183"/>
      <c r="E70" s="183"/>
      <c r="F70" s="493"/>
      <c r="G70" s="493"/>
      <c r="H70" s="493"/>
      <c r="I70" s="493"/>
      <c r="J70" s="493"/>
      <c r="K70" s="493"/>
      <c r="L70" s="493"/>
      <c r="M70" s="493"/>
      <c r="N70" s="493"/>
      <c r="O70" s="493"/>
      <c r="P70" s="205"/>
      <c r="Q70" s="206"/>
      <c r="R70" s="206"/>
      <c r="S70" s="206"/>
      <c r="T70" s="500"/>
      <c r="U70" s="501"/>
      <c r="V70" s="501"/>
      <c r="W70" s="501"/>
      <c r="X70" s="501"/>
      <c r="Y70" s="501"/>
      <c r="Z70" s="501"/>
      <c r="AA70" s="501"/>
      <c r="AB70" s="501"/>
      <c r="AC70" s="501"/>
      <c r="AD70" s="501"/>
      <c r="AE70" s="501"/>
      <c r="AF70" s="501"/>
      <c r="AG70" s="502"/>
      <c r="AH70" s="431"/>
      <c r="AI70" s="431"/>
      <c r="AJ70" s="444"/>
      <c r="AK70" s="444"/>
      <c r="AL70" s="444"/>
      <c r="AM70" s="444"/>
      <c r="AN70" s="444"/>
      <c r="AO70" s="444"/>
      <c r="AP70" s="441"/>
      <c r="AQ70" s="441"/>
      <c r="AR70" s="441"/>
      <c r="AS70" s="441"/>
      <c r="AT70" s="441"/>
      <c r="AU70" s="442"/>
      <c r="AV70" s="255"/>
      <c r="AW70" s="242"/>
      <c r="AX70" s="242"/>
      <c r="AY70" s="242"/>
      <c r="AZ70" s="242"/>
      <c r="BA70" s="242"/>
      <c r="BB70" s="242"/>
      <c r="BC70" s="256"/>
      <c r="BD70" s="562"/>
      <c r="BE70" s="563"/>
      <c r="BF70" s="563"/>
      <c r="BG70" s="564"/>
    </row>
    <row r="71" spans="2:59" ht="6" customHeight="1">
      <c r="B71" s="183"/>
      <c r="C71" s="183"/>
      <c r="D71" s="183"/>
      <c r="E71" s="183"/>
      <c r="F71" s="493"/>
      <c r="G71" s="493"/>
      <c r="H71" s="493"/>
      <c r="I71" s="493"/>
      <c r="J71" s="493"/>
      <c r="K71" s="493"/>
      <c r="L71" s="493"/>
      <c r="M71" s="493"/>
      <c r="N71" s="493"/>
      <c r="O71" s="493"/>
      <c r="P71" s="205"/>
      <c r="Q71" s="206"/>
      <c r="R71" s="206"/>
      <c r="S71" s="206"/>
      <c r="T71" s="494"/>
      <c r="U71" s="495"/>
      <c r="V71" s="495"/>
      <c r="W71" s="495"/>
      <c r="X71" s="495"/>
      <c r="Y71" s="495"/>
      <c r="Z71" s="495"/>
      <c r="AA71" s="495"/>
      <c r="AB71" s="495"/>
      <c r="AC71" s="495"/>
      <c r="AD71" s="495"/>
      <c r="AE71" s="495"/>
      <c r="AF71" s="495"/>
      <c r="AG71" s="496"/>
      <c r="AH71" s="431"/>
      <c r="AI71" s="431"/>
      <c r="AJ71" s="444"/>
      <c r="AK71" s="444"/>
      <c r="AL71" s="444"/>
      <c r="AM71" s="444"/>
      <c r="AN71" s="444"/>
      <c r="AO71" s="444"/>
      <c r="AP71" s="441"/>
      <c r="AQ71" s="441"/>
      <c r="AR71" s="441"/>
      <c r="AS71" s="441"/>
      <c r="AT71" s="441"/>
      <c r="AU71" s="442"/>
      <c r="AV71" s="255">
        <f>ROUNDDOWN(AJ71*AP71,0)</f>
        <v>0</v>
      </c>
      <c r="AW71" s="242"/>
      <c r="AX71" s="242"/>
      <c r="AY71" s="242"/>
      <c r="AZ71" s="242"/>
      <c r="BA71" s="242"/>
      <c r="BB71" s="242"/>
      <c r="BC71" s="256"/>
      <c r="BD71" s="562"/>
      <c r="BE71" s="563"/>
      <c r="BF71" s="563"/>
      <c r="BG71" s="564"/>
    </row>
    <row r="72" spans="2:59" ht="6" customHeight="1">
      <c r="B72" s="183"/>
      <c r="C72" s="183"/>
      <c r="D72" s="183"/>
      <c r="E72" s="183"/>
      <c r="F72" s="493"/>
      <c r="G72" s="493"/>
      <c r="H72" s="493"/>
      <c r="I72" s="493"/>
      <c r="J72" s="493"/>
      <c r="K72" s="493"/>
      <c r="L72" s="493"/>
      <c r="M72" s="493"/>
      <c r="N72" s="493"/>
      <c r="O72" s="493"/>
      <c r="P72" s="205"/>
      <c r="Q72" s="206"/>
      <c r="R72" s="206"/>
      <c r="S72" s="206"/>
      <c r="T72" s="497"/>
      <c r="U72" s="498"/>
      <c r="V72" s="498"/>
      <c r="W72" s="498"/>
      <c r="X72" s="498"/>
      <c r="Y72" s="498"/>
      <c r="Z72" s="498"/>
      <c r="AA72" s="498"/>
      <c r="AB72" s="498"/>
      <c r="AC72" s="498"/>
      <c r="AD72" s="498"/>
      <c r="AE72" s="498"/>
      <c r="AF72" s="498"/>
      <c r="AG72" s="499"/>
      <c r="AH72" s="431"/>
      <c r="AI72" s="431"/>
      <c r="AJ72" s="444"/>
      <c r="AK72" s="444"/>
      <c r="AL72" s="444"/>
      <c r="AM72" s="444"/>
      <c r="AN72" s="444"/>
      <c r="AO72" s="444"/>
      <c r="AP72" s="441"/>
      <c r="AQ72" s="441"/>
      <c r="AR72" s="441"/>
      <c r="AS72" s="441"/>
      <c r="AT72" s="441"/>
      <c r="AU72" s="442"/>
      <c r="AV72" s="255"/>
      <c r="AW72" s="242"/>
      <c r="AX72" s="242"/>
      <c r="AY72" s="242"/>
      <c r="AZ72" s="242"/>
      <c r="BA72" s="242"/>
      <c r="BB72" s="242"/>
      <c r="BC72" s="256"/>
      <c r="BD72" s="562"/>
      <c r="BE72" s="563"/>
      <c r="BF72" s="563"/>
      <c r="BG72" s="564"/>
    </row>
    <row r="73" spans="2:59" ht="12" customHeight="1">
      <c r="B73" s="183"/>
      <c r="C73" s="183"/>
      <c r="D73" s="183"/>
      <c r="E73" s="183"/>
      <c r="F73" s="493"/>
      <c r="G73" s="493"/>
      <c r="H73" s="493"/>
      <c r="I73" s="493"/>
      <c r="J73" s="493"/>
      <c r="K73" s="493"/>
      <c r="L73" s="493"/>
      <c r="M73" s="493"/>
      <c r="N73" s="493"/>
      <c r="O73" s="493"/>
      <c r="P73" s="205"/>
      <c r="Q73" s="206"/>
      <c r="R73" s="206"/>
      <c r="S73" s="206"/>
      <c r="T73" s="500"/>
      <c r="U73" s="501"/>
      <c r="V73" s="501"/>
      <c r="W73" s="501"/>
      <c r="X73" s="501"/>
      <c r="Y73" s="501"/>
      <c r="Z73" s="501"/>
      <c r="AA73" s="501"/>
      <c r="AB73" s="501"/>
      <c r="AC73" s="501"/>
      <c r="AD73" s="501"/>
      <c r="AE73" s="501"/>
      <c r="AF73" s="501"/>
      <c r="AG73" s="502"/>
      <c r="AH73" s="431"/>
      <c r="AI73" s="431"/>
      <c r="AJ73" s="444"/>
      <c r="AK73" s="444"/>
      <c r="AL73" s="444"/>
      <c r="AM73" s="444"/>
      <c r="AN73" s="444"/>
      <c r="AO73" s="444"/>
      <c r="AP73" s="441"/>
      <c r="AQ73" s="441"/>
      <c r="AR73" s="441"/>
      <c r="AS73" s="441"/>
      <c r="AT73" s="441"/>
      <c r="AU73" s="442"/>
      <c r="AV73" s="255"/>
      <c r="AW73" s="242"/>
      <c r="AX73" s="242"/>
      <c r="AY73" s="242"/>
      <c r="AZ73" s="242"/>
      <c r="BA73" s="242"/>
      <c r="BB73" s="242"/>
      <c r="BC73" s="256"/>
      <c r="BD73" s="562"/>
      <c r="BE73" s="563"/>
      <c r="BF73" s="563"/>
      <c r="BG73" s="564"/>
    </row>
    <row r="74" spans="2:59" ht="6" customHeight="1">
      <c r="B74" s="183"/>
      <c r="C74" s="183"/>
      <c r="D74" s="183"/>
      <c r="E74" s="183"/>
      <c r="F74" s="493"/>
      <c r="G74" s="493"/>
      <c r="H74" s="493"/>
      <c r="I74" s="493"/>
      <c r="J74" s="493"/>
      <c r="K74" s="493"/>
      <c r="L74" s="493"/>
      <c r="M74" s="493"/>
      <c r="N74" s="493"/>
      <c r="O74" s="493"/>
      <c r="P74" s="205"/>
      <c r="Q74" s="206"/>
      <c r="R74" s="206"/>
      <c r="S74" s="206"/>
      <c r="T74" s="494"/>
      <c r="U74" s="495"/>
      <c r="V74" s="495"/>
      <c r="W74" s="495"/>
      <c r="X74" s="495"/>
      <c r="Y74" s="495"/>
      <c r="Z74" s="495"/>
      <c r="AA74" s="495"/>
      <c r="AB74" s="495"/>
      <c r="AC74" s="495"/>
      <c r="AD74" s="495"/>
      <c r="AE74" s="495"/>
      <c r="AF74" s="495"/>
      <c r="AG74" s="496"/>
      <c r="AH74" s="431"/>
      <c r="AI74" s="431"/>
      <c r="AJ74" s="444"/>
      <c r="AK74" s="444"/>
      <c r="AL74" s="444"/>
      <c r="AM74" s="444"/>
      <c r="AN74" s="444"/>
      <c r="AO74" s="444"/>
      <c r="AP74" s="441"/>
      <c r="AQ74" s="441"/>
      <c r="AR74" s="441"/>
      <c r="AS74" s="441"/>
      <c r="AT74" s="441"/>
      <c r="AU74" s="442"/>
      <c r="AV74" s="255">
        <f>ROUNDDOWN(AJ74*AP74,0)</f>
        <v>0</v>
      </c>
      <c r="AW74" s="242"/>
      <c r="AX74" s="242"/>
      <c r="AY74" s="242"/>
      <c r="AZ74" s="242"/>
      <c r="BA74" s="242"/>
      <c r="BB74" s="242"/>
      <c r="BC74" s="256"/>
      <c r="BD74" s="562"/>
      <c r="BE74" s="563"/>
      <c r="BF74" s="563"/>
      <c r="BG74" s="564"/>
    </row>
    <row r="75" spans="2:59" ht="6" customHeight="1">
      <c r="B75" s="183"/>
      <c r="C75" s="183"/>
      <c r="D75" s="183"/>
      <c r="E75" s="183"/>
      <c r="F75" s="493"/>
      <c r="G75" s="493"/>
      <c r="H75" s="493"/>
      <c r="I75" s="493"/>
      <c r="J75" s="493"/>
      <c r="K75" s="493"/>
      <c r="L75" s="493"/>
      <c r="M75" s="493"/>
      <c r="N75" s="493"/>
      <c r="O75" s="493"/>
      <c r="P75" s="205"/>
      <c r="Q75" s="206"/>
      <c r="R75" s="206"/>
      <c r="S75" s="206"/>
      <c r="T75" s="497"/>
      <c r="U75" s="498"/>
      <c r="V75" s="498"/>
      <c r="W75" s="498"/>
      <c r="X75" s="498"/>
      <c r="Y75" s="498"/>
      <c r="Z75" s="498"/>
      <c r="AA75" s="498"/>
      <c r="AB75" s="498"/>
      <c r="AC75" s="498"/>
      <c r="AD75" s="498"/>
      <c r="AE75" s="498"/>
      <c r="AF75" s="498"/>
      <c r="AG75" s="499"/>
      <c r="AH75" s="431"/>
      <c r="AI75" s="431"/>
      <c r="AJ75" s="444"/>
      <c r="AK75" s="444"/>
      <c r="AL75" s="444"/>
      <c r="AM75" s="444"/>
      <c r="AN75" s="444"/>
      <c r="AO75" s="444"/>
      <c r="AP75" s="441"/>
      <c r="AQ75" s="441"/>
      <c r="AR75" s="441"/>
      <c r="AS75" s="441"/>
      <c r="AT75" s="441"/>
      <c r="AU75" s="442"/>
      <c r="AV75" s="255"/>
      <c r="AW75" s="242"/>
      <c r="AX75" s="242"/>
      <c r="AY75" s="242"/>
      <c r="AZ75" s="242"/>
      <c r="BA75" s="242"/>
      <c r="BB75" s="242"/>
      <c r="BC75" s="256"/>
      <c r="BD75" s="562"/>
      <c r="BE75" s="563"/>
      <c r="BF75" s="563"/>
      <c r="BG75" s="564"/>
    </row>
    <row r="76" spans="2:59" ht="12" customHeight="1">
      <c r="B76" s="183"/>
      <c r="C76" s="183"/>
      <c r="D76" s="183"/>
      <c r="E76" s="183"/>
      <c r="F76" s="493"/>
      <c r="G76" s="493"/>
      <c r="H76" s="493"/>
      <c r="I76" s="493"/>
      <c r="J76" s="493"/>
      <c r="K76" s="493"/>
      <c r="L76" s="493"/>
      <c r="M76" s="493"/>
      <c r="N76" s="493"/>
      <c r="O76" s="493"/>
      <c r="P76" s="205"/>
      <c r="Q76" s="206"/>
      <c r="R76" s="206"/>
      <c r="S76" s="206"/>
      <c r="T76" s="500"/>
      <c r="U76" s="501"/>
      <c r="V76" s="501"/>
      <c r="W76" s="501"/>
      <c r="X76" s="501"/>
      <c r="Y76" s="501"/>
      <c r="Z76" s="501"/>
      <c r="AA76" s="501"/>
      <c r="AB76" s="501"/>
      <c r="AC76" s="501"/>
      <c r="AD76" s="501"/>
      <c r="AE76" s="501"/>
      <c r="AF76" s="501"/>
      <c r="AG76" s="502"/>
      <c r="AH76" s="431"/>
      <c r="AI76" s="431"/>
      <c r="AJ76" s="444"/>
      <c r="AK76" s="444"/>
      <c r="AL76" s="444"/>
      <c r="AM76" s="444"/>
      <c r="AN76" s="444"/>
      <c r="AO76" s="444"/>
      <c r="AP76" s="441"/>
      <c r="AQ76" s="441"/>
      <c r="AR76" s="441"/>
      <c r="AS76" s="441"/>
      <c r="AT76" s="441"/>
      <c r="AU76" s="442"/>
      <c r="AV76" s="255"/>
      <c r="AW76" s="242"/>
      <c r="AX76" s="242"/>
      <c r="AY76" s="242"/>
      <c r="AZ76" s="242"/>
      <c r="BA76" s="242"/>
      <c r="BB76" s="242"/>
      <c r="BC76" s="256"/>
      <c r="BD76" s="562"/>
      <c r="BE76" s="563"/>
      <c r="BF76" s="563"/>
      <c r="BG76" s="564"/>
    </row>
    <row r="77" spans="2:59" ht="6" customHeight="1">
      <c r="B77" s="183"/>
      <c r="C77" s="183"/>
      <c r="D77" s="183"/>
      <c r="E77" s="183"/>
      <c r="F77" s="493"/>
      <c r="G77" s="493"/>
      <c r="H77" s="493"/>
      <c r="I77" s="493"/>
      <c r="J77" s="493"/>
      <c r="K77" s="493"/>
      <c r="L77" s="493"/>
      <c r="M77" s="493"/>
      <c r="N77" s="493"/>
      <c r="O77" s="493"/>
      <c r="P77" s="205"/>
      <c r="Q77" s="206"/>
      <c r="R77" s="206"/>
      <c r="S77" s="206"/>
      <c r="T77" s="494"/>
      <c r="U77" s="495"/>
      <c r="V77" s="495"/>
      <c r="W77" s="495"/>
      <c r="X77" s="495"/>
      <c r="Y77" s="495"/>
      <c r="Z77" s="495"/>
      <c r="AA77" s="495"/>
      <c r="AB77" s="495"/>
      <c r="AC77" s="495"/>
      <c r="AD77" s="495"/>
      <c r="AE77" s="495"/>
      <c r="AF77" s="495"/>
      <c r="AG77" s="496"/>
      <c r="AH77" s="431"/>
      <c r="AI77" s="431"/>
      <c r="AJ77" s="444"/>
      <c r="AK77" s="444"/>
      <c r="AL77" s="444"/>
      <c r="AM77" s="444"/>
      <c r="AN77" s="444"/>
      <c r="AO77" s="444"/>
      <c r="AP77" s="441"/>
      <c r="AQ77" s="441"/>
      <c r="AR77" s="441"/>
      <c r="AS77" s="441"/>
      <c r="AT77" s="441"/>
      <c r="AU77" s="442"/>
      <c r="AV77" s="255">
        <f>ROUNDDOWN(AJ77*AP77,0)</f>
        <v>0</v>
      </c>
      <c r="AW77" s="242"/>
      <c r="AX77" s="242"/>
      <c r="AY77" s="242"/>
      <c r="AZ77" s="242"/>
      <c r="BA77" s="242"/>
      <c r="BB77" s="242"/>
      <c r="BC77" s="256"/>
      <c r="BD77" s="562"/>
      <c r="BE77" s="563"/>
      <c r="BF77" s="563"/>
      <c r="BG77" s="564"/>
    </row>
    <row r="78" spans="2:59" ht="6" customHeight="1">
      <c r="B78" s="183"/>
      <c r="C78" s="183"/>
      <c r="D78" s="183"/>
      <c r="E78" s="183"/>
      <c r="F78" s="493"/>
      <c r="G78" s="493"/>
      <c r="H78" s="493"/>
      <c r="I78" s="493"/>
      <c r="J78" s="493"/>
      <c r="K78" s="493"/>
      <c r="L78" s="493"/>
      <c r="M78" s="493"/>
      <c r="N78" s="493"/>
      <c r="O78" s="493"/>
      <c r="P78" s="205"/>
      <c r="Q78" s="206"/>
      <c r="R78" s="206"/>
      <c r="S78" s="206"/>
      <c r="T78" s="497"/>
      <c r="U78" s="498"/>
      <c r="V78" s="498"/>
      <c r="W78" s="498"/>
      <c r="X78" s="498"/>
      <c r="Y78" s="498"/>
      <c r="Z78" s="498"/>
      <c r="AA78" s="498"/>
      <c r="AB78" s="498"/>
      <c r="AC78" s="498"/>
      <c r="AD78" s="498"/>
      <c r="AE78" s="498"/>
      <c r="AF78" s="498"/>
      <c r="AG78" s="499"/>
      <c r="AH78" s="431"/>
      <c r="AI78" s="431"/>
      <c r="AJ78" s="444"/>
      <c r="AK78" s="444"/>
      <c r="AL78" s="444"/>
      <c r="AM78" s="444"/>
      <c r="AN78" s="444"/>
      <c r="AO78" s="444"/>
      <c r="AP78" s="441"/>
      <c r="AQ78" s="441"/>
      <c r="AR78" s="441"/>
      <c r="AS78" s="441"/>
      <c r="AT78" s="441"/>
      <c r="AU78" s="442"/>
      <c r="AV78" s="255"/>
      <c r="AW78" s="242"/>
      <c r="AX78" s="242"/>
      <c r="AY78" s="242"/>
      <c r="AZ78" s="242"/>
      <c r="BA78" s="242"/>
      <c r="BB78" s="242"/>
      <c r="BC78" s="256"/>
      <c r="BD78" s="562"/>
      <c r="BE78" s="563"/>
      <c r="BF78" s="563"/>
      <c r="BG78" s="564"/>
    </row>
    <row r="79" spans="2:59" ht="12" customHeight="1">
      <c r="B79" s="183"/>
      <c r="C79" s="183"/>
      <c r="D79" s="183"/>
      <c r="E79" s="183"/>
      <c r="F79" s="493"/>
      <c r="G79" s="493"/>
      <c r="H79" s="493"/>
      <c r="I79" s="493"/>
      <c r="J79" s="493"/>
      <c r="K79" s="493"/>
      <c r="L79" s="493"/>
      <c r="M79" s="493"/>
      <c r="N79" s="493"/>
      <c r="O79" s="493"/>
      <c r="P79" s="205"/>
      <c r="Q79" s="206"/>
      <c r="R79" s="206"/>
      <c r="S79" s="206"/>
      <c r="T79" s="500"/>
      <c r="U79" s="501"/>
      <c r="V79" s="501"/>
      <c r="W79" s="501"/>
      <c r="X79" s="501"/>
      <c r="Y79" s="501"/>
      <c r="Z79" s="501"/>
      <c r="AA79" s="501"/>
      <c r="AB79" s="501"/>
      <c r="AC79" s="501"/>
      <c r="AD79" s="501"/>
      <c r="AE79" s="501"/>
      <c r="AF79" s="501"/>
      <c r="AG79" s="502"/>
      <c r="AH79" s="431"/>
      <c r="AI79" s="431"/>
      <c r="AJ79" s="444"/>
      <c r="AK79" s="444"/>
      <c r="AL79" s="444"/>
      <c r="AM79" s="444"/>
      <c r="AN79" s="444"/>
      <c r="AO79" s="444"/>
      <c r="AP79" s="441"/>
      <c r="AQ79" s="441"/>
      <c r="AR79" s="441"/>
      <c r="AS79" s="441"/>
      <c r="AT79" s="441"/>
      <c r="AU79" s="442"/>
      <c r="AV79" s="255"/>
      <c r="AW79" s="242"/>
      <c r="AX79" s="242"/>
      <c r="AY79" s="242"/>
      <c r="AZ79" s="242"/>
      <c r="BA79" s="242"/>
      <c r="BB79" s="242"/>
      <c r="BC79" s="256"/>
      <c r="BD79" s="562"/>
      <c r="BE79" s="563"/>
      <c r="BF79" s="563"/>
      <c r="BG79" s="564"/>
    </row>
    <row r="80" spans="2:59" ht="6" customHeight="1">
      <c r="B80" s="183"/>
      <c r="C80" s="183"/>
      <c r="D80" s="183"/>
      <c r="E80" s="183"/>
      <c r="F80" s="493"/>
      <c r="G80" s="493"/>
      <c r="H80" s="493"/>
      <c r="I80" s="493"/>
      <c r="J80" s="493"/>
      <c r="K80" s="493"/>
      <c r="L80" s="493"/>
      <c r="M80" s="493"/>
      <c r="N80" s="493"/>
      <c r="O80" s="493"/>
      <c r="P80" s="205"/>
      <c r="Q80" s="206"/>
      <c r="R80" s="206"/>
      <c r="S80" s="206"/>
      <c r="T80" s="494"/>
      <c r="U80" s="495"/>
      <c r="V80" s="495"/>
      <c r="W80" s="495"/>
      <c r="X80" s="495"/>
      <c r="Y80" s="495"/>
      <c r="Z80" s="495"/>
      <c r="AA80" s="495"/>
      <c r="AB80" s="495"/>
      <c r="AC80" s="495"/>
      <c r="AD80" s="495"/>
      <c r="AE80" s="495"/>
      <c r="AF80" s="495"/>
      <c r="AG80" s="496"/>
      <c r="AH80" s="431"/>
      <c r="AI80" s="431"/>
      <c r="AJ80" s="444"/>
      <c r="AK80" s="444"/>
      <c r="AL80" s="444"/>
      <c r="AM80" s="444"/>
      <c r="AN80" s="444"/>
      <c r="AO80" s="444"/>
      <c r="AP80" s="441"/>
      <c r="AQ80" s="441"/>
      <c r="AR80" s="441"/>
      <c r="AS80" s="441"/>
      <c r="AT80" s="441"/>
      <c r="AU80" s="442"/>
      <c r="AV80" s="255">
        <f>ROUNDDOWN(AJ80*AP80,0)</f>
        <v>0</v>
      </c>
      <c r="AW80" s="242"/>
      <c r="AX80" s="242"/>
      <c r="AY80" s="242"/>
      <c r="AZ80" s="242"/>
      <c r="BA80" s="242"/>
      <c r="BB80" s="242"/>
      <c r="BC80" s="256"/>
      <c r="BD80" s="562"/>
      <c r="BE80" s="563"/>
      <c r="BF80" s="563"/>
      <c r="BG80" s="564"/>
    </row>
    <row r="81" spans="2:59" ht="6" customHeight="1">
      <c r="B81" s="183"/>
      <c r="C81" s="183"/>
      <c r="D81" s="183"/>
      <c r="E81" s="183"/>
      <c r="F81" s="493"/>
      <c r="G81" s="493"/>
      <c r="H81" s="493"/>
      <c r="I81" s="493"/>
      <c r="J81" s="493"/>
      <c r="K81" s="493"/>
      <c r="L81" s="493"/>
      <c r="M81" s="493"/>
      <c r="N81" s="493"/>
      <c r="O81" s="493"/>
      <c r="P81" s="205"/>
      <c r="Q81" s="206"/>
      <c r="R81" s="206"/>
      <c r="S81" s="206"/>
      <c r="T81" s="497"/>
      <c r="U81" s="498"/>
      <c r="V81" s="498"/>
      <c r="W81" s="498"/>
      <c r="X81" s="498"/>
      <c r="Y81" s="498"/>
      <c r="Z81" s="498"/>
      <c r="AA81" s="498"/>
      <c r="AB81" s="498"/>
      <c r="AC81" s="498"/>
      <c r="AD81" s="498"/>
      <c r="AE81" s="498"/>
      <c r="AF81" s="498"/>
      <c r="AG81" s="499"/>
      <c r="AH81" s="431"/>
      <c r="AI81" s="431"/>
      <c r="AJ81" s="444"/>
      <c r="AK81" s="444"/>
      <c r="AL81" s="444"/>
      <c r="AM81" s="444"/>
      <c r="AN81" s="444"/>
      <c r="AO81" s="444"/>
      <c r="AP81" s="441"/>
      <c r="AQ81" s="441"/>
      <c r="AR81" s="441"/>
      <c r="AS81" s="441"/>
      <c r="AT81" s="441"/>
      <c r="AU81" s="442"/>
      <c r="AV81" s="255"/>
      <c r="AW81" s="242"/>
      <c r="AX81" s="242"/>
      <c r="AY81" s="242"/>
      <c r="AZ81" s="242"/>
      <c r="BA81" s="242"/>
      <c r="BB81" s="242"/>
      <c r="BC81" s="256"/>
      <c r="BD81" s="562"/>
      <c r="BE81" s="563"/>
      <c r="BF81" s="563"/>
      <c r="BG81" s="564"/>
    </row>
    <row r="82" spans="2:59" ht="12" customHeight="1">
      <c r="B82" s="183"/>
      <c r="C82" s="183"/>
      <c r="D82" s="183"/>
      <c r="E82" s="183"/>
      <c r="F82" s="493"/>
      <c r="G82" s="493"/>
      <c r="H82" s="493"/>
      <c r="I82" s="493"/>
      <c r="J82" s="493"/>
      <c r="K82" s="493"/>
      <c r="L82" s="493"/>
      <c r="M82" s="493"/>
      <c r="N82" s="493"/>
      <c r="O82" s="493"/>
      <c r="P82" s="205"/>
      <c r="Q82" s="206"/>
      <c r="R82" s="206"/>
      <c r="S82" s="206"/>
      <c r="T82" s="500"/>
      <c r="U82" s="501"/>
      <c r="V82" s="501"/>
      <c r="W82" s="501"/>
      <c r="X82" s="501"/>
      <c r="Y82" s="501"/>
      <c r="Z82" s="501"/>
      <c r="AA82" s="501"/>
      <c r="AB82" s="501"/>
      <c r="AC82" s="501"/>
      <c r="AD82" s="501"/>
      <c r="AE82" s="501"/>
      <c r="AF82" s="501"/>
      <c r="AG82" s="502"/>
      <c r="AH82" s="431"/>
      <c r="AI82" s="431"/>
      <c r="AJ82" s="444"/>
      <c r="AK82" s="444"/>
      <c r="AL82" s="444"/>
      <c r="AM82" s="444"/>
      <c r="AN82" s="444"/>
      <c r="AO82" s="444"/>
      <c r="AP82" s="441"/>
      <c r="AQ82" s="441"/>
      <c r="AR82" s="441"/>
      <c r="AS82" s="441"/>
      <c r="AT82" s="441"/>
      <c r="AU82" s="442"/>
      <c r="AV82" s="255"/>
      <c r="AW82" s="242"/>
      <c r="AX82" s="242"/>
      <c r="AY82" s="242"/>
      <c r="AZ82" s="242"/>
      <c r="BA82" s="242"/>
      <c r="BB82" s="242"/>
      <c r="BC82" s="256"/>
      <c r="BD82" s="562"/>
      <c r="BE82" s="563"/>
      <c r="BF82" s="563"/>
      <c r="BG82" s="564"/>
    </row>
    <row r="83" spans="2:59" ht="6" customHeight="1">
      <c r="B83" s="183"/>
      <c r="C83" s="183"/>
      <c r="D83" s="183"/>
      <c r="E83" s="183"/>
      <c r="F83" s="493"/>
      <c r="G83" s="493"/>
      <c r="H83" s="493"/>
      <c r="I83" s="493"/>
      <c r="J83" s="493"/>
      <c r="K83" s="493"/>
      <c r="L83" s="493"/>
      <c r="M83" s="493"/>
      <c r="N83" s="493"/>
      <c r="O83" s="493"/>
      <c r="P83" s="205"/>
      <c r="Q83" s="206"/>
      <c r="R83" s="206"/>
      <c r="S83" s="206"/>
      <c r="T83" s="494"/>
      <c r="U83" s="495"/>
      <c r="V83" s="495"/>
      <c r="W83" s="495"/>
      <c r="X83" s="495"/>
      <c r="Y83" s="495"/>
      <c r="Z83" s="495"/>
      <c r="AA83" s="495"/>
      <c r="AB83" s="495"/>
      <c r="AC83" s="495"/>
      <c r="AD83" s="495"/>
      <c r="AE83" s="495"/>
      <c r="AF83" s="495"/>
      <c r="AG83" s="496"/>
      <c r="AH83" s="431"/>
      <c r="AI83" s="431"/>
      <c r="AJ83" s="444"/>
      <c r="AK83" s="444"/>
      <c r="AL83" s="444"/>
      <c r="AM83" s="444"/>
      <c r="AN83" s="444"/>
      <c r="AO83" s="444"/>
      <c r="AP83" s="441"/>
      <c r="AQ83" s="441"/>
      <c r="AR83" s="441"/>
      <c r="AS83" s="441"/>
      <c r="AT83" s="441"/>
      <c r="AU83" s="442"/>
      <c r="AV83" s="255">
        <f>ROUNDDOWN(AJ83*AP83,0)</f>
        <v>0</v>
      </c>
      <c r="AW83" s="242"/>
      <c r="AX83" s="242"/>
      <c r="AY83" s="242"/>
      <c r="AZ83" s="242"/>
      <c r="BA83" s="242"/>
      <c r="BB83" s="242"/>
      <c r="BC83" s="256"/>
      <c r="BD83" s="562"/>
      <c r="BE83" s="563"/>
      <c r="BF83" s="563"/>
      <c r="BG83" s="564"/>
    </row>
    <row r="84" spans="2:59" ht="6" customHeight="1">
      <c r="B84" s="183"/>
      <c r="C84" s="183"/>
      <c r="D84" s="183"/>
      <c r="E84" s="183"/>
      <c r="F84" s="493"/>
      <c r="G84" s="493"/>
      <c r="H84" s="493"/>
      <c r="I84" s="493"/>
      <c r="J84" s="493"/>
      <c r="K84" s="493"/>
      <c r="L84" s="493"/>
      <c r="M84" s="493"/>
      <c r="N84" s="493"/>
      <c r="O84" s="493"/>
      <c r="P84" s="205"/>
      <c r="Q84" s="206"/>
      <c r="R84" s="206"/>
      <c r="S84" s="206"/>
      <c r="T84" s="497"/>
      <c r="U84" s="498"/>
      <c r="V84" s="498"/>
      <c r="W84" s="498"/>
      <c r="X84" s="498"/>
      <c r="Y84" s="498"/>
      <c r="Z84" s="498"/>
      <c r="AA84" s="498"/>
      <c r="AB84" s="498"/>
      <c r="AC84" s="498"/>
      <c r="AD84" s="498"/>
      <c r="AE84" s="498"/>
      <c r="AF84" s="498"/>
      <c r="AG84" s="499"/>
      <c r="AH84" s="431"/>
      <c r="AI84" s="431"/>
      <c r="AJ84" s="444"/>
      <c r="AK84" s="444"/>
      <c r="AL84" s="444"/>
      <c r="AM84" s="444"/>
      <c r="AN84" s="444"/>
      <c r="AO84" s="444"/>
      <c r="AP84" s="441"/>
      <c r="AQ84" s="441"/>
      <c r="AR84" s="441"/>
      <c r="AS84" s="441"/>
      <c r="AT84" s="441"/>
      <c r="AU84" s="442"/>
      <c r="AV84" s="255"/>
      <c r="AW84" s="242"/>
      <c r="AX84" s="242"/>
      <c r="AY84" s="242"/>
      <c r="AZ84" s="242"/>
      <c r="BA84" s="242"/>
      <c r="BB84" s="242"/>
      <c r="BC84" s="256"/>
      <c r="BD84" s="562"/>
      <c r="BE84" s="563"/>
      <c r="BF84" s="563"/>
      <c r="BG84" s="564"/>
    </row>
    <row r="85" spans="2:59" ht="12" customHeight="1">
      <c r="B85" s="183"/>
      <c r="C85" s="183"/>
      <c r="D85" s="183"/>
      <c r="E85" s="183"/>
      <c r="F85" s="493"/>
      <c r="G85" s="493"/>
      <c r="H85" s="493"/>
      <c r="I85" s="493"/>
      <c r="J85" s="493"/>
      <c r="K85" s="493"/>
      <c r="L85" s="493"/>
      <c r="M85" s="493"/>
      <c r="N85" s="493"/>
      <c r="O85" s="493"/>
      <c r="P85" s="205"/>
      <c r="Q85" s="206"/>
      <c r="R85" s="206"/>
      <c r="S85" s="206"/>
      <c r="T85" s="500"/>
      <c r="U85" s="501"/>
      <c r="V85" s="501"/>
      <c r="W85" s="501"/>
      <c r="X85" s="501"/>
      <c r="Y85" s="501"/>
      <c r="Z85" s="501"/>
      <c r="AA85" s="501"/>
      <c r="AB85" s="501"/>
      <c r="AC85" s="501"/>
      <c r="AD85" s="501"/>
      <c r="AE85" s="501"/>
      <c r="AF85" s="501"/>
      <c r="AG85" s="502"/>
      <c r="AH85" s="431"/>
      <c r="AI85" s="431"/>
      <c r="AJ85" s="444"/>
      <c r="AK85" s="444"/>
      <c r="AL85" s="444"/>
      <c r="AM85" s="444"/>
      <c r="AN85" s="444"/>
      <c r="AO85" s="444"/>
      <c r="AP85" s="441"/>
      <c r="AQ85" s="441"/>
      <c r="AR85" s="441"/>
      <c r="AS85" s="441"/>
      <c r="AT85" s="441"/>
      <c r="AU85" s="442"/>
      <c r="AV85" s="255"/>
      <c r="AW85" s="242"/>
      <c r="AX85" s="242"/>
      <c r="AY85" s="242"/>
      <c r="AZ85" s="242"/>
      <c r="BA85" s="242"/>
      <c r="BB85" s="242"/>
      <c r="BC85" s="256"/>
      <c r="BD85" s="562"/>
      <c r="BE85" s="563"/>
      <c r="BF85" s="563"/>
      <c r="BG85" s="564"/>
    </row>
    <row r="86" spans="2:59" ht="6" customHeight="1">
      <c r="B86" s="183"/>
      <c r="C86" s="183"/>
      <c r="D86" s="183"/>
      <c r="E86" s="183"/>
      <c r="F86" s="493"/>
      <c r="G86" s="493"/>
      <c r="H86" s="493"/>
      <c r="I86" s="493"/>
      <c r="J86" s="493"/>
      <c r="K86" s="493"/>
      <c r="L86" s="493"/>
      <c r="M86" s="493"/>
      <c r="N86" s="493"/>
      <c r="O86" s="493"/>
      <c r="P86" s="205"/>
      <c r="Q86" s="206"/>
      <c r="R86" s="206"/>
      <c r="S86" s="206"/>
      <c r="T86" s="494"/>
      <c r="U86" s="495"/>
      <c r="V86" s="495"/>
      <c r="W86" s="495"/>
      <c r="X86" s="495"/>
      <c r="Y86" s="495"/>
      <c r="Z86" s="495"/>
      <c r="AA86" s="495"/>
      <c r="AB86" s="495"/>
      <c r="AC86" s="495"/>
      <c r="AD86" s="495"/>
      <c r="AE86" s="495"/>
      <c r="AF86" s="495"/>
      <c r="AG86" s="496"/>
      <c r="AH86" s="431"/>
      <c r="AI86" s="431"/>
      <c r="AJ86" s="444"/>
      <c r="AK86" s="444"/>
      <c r="AL86" s="444"/>
      <c r="AM86" s="444"/>
      <c r="AN86" s="444"/>
      <c r="AO86" s="444"/>
      <c r="AP86" s="441"/>
      <c r="AQ86" s="441"/>
      <c r="AR86" s="441"/>
      <c r="AS86" s="441"/>
      <c r="AT86" s="441"/>
      <c r="AU86" s="442"/>
      <c r="AV86" s="255">
        <f>ROUNDDOWN(AJ86*AP86,0)</f>
        <v>0</v>
      </c>
      <c r="AW86" s="242"/>
      <c r="AX86" s="242"/>
      <c r="AY86" s="242"/>
      <c r="AZ86" s="242"/>
      <c r="BA86" s="242"/>
      <c r="BB86" s="242"/>
      <c r="BC86" s="256"/>
      <c r="BD86" s="562"/>
      <c r="BE86" s="563"/>
      <c r="BF86" s="563"/>
      <c r="BG86" s="564"/>
    </row>
    <row r="87" spans="2:59" ht="6" customHeight="1">
      <c r="B87" s="183"/>
      <c r="C87" s="183"/>
      <c r="D87" s="183"/>
      <c r="E87" s="183"/>
      <c r="F87" s="493"/>
      <c r="G87" s="493"/>
      <c r="H87" s="493"/>
      <c r="I87" s="493"/>
      <c r="J87" s="493"/>
      <c r="K87" s="493"/>
      <c r="L87" s="493"/>
      <c r="M87" s="493"/>
      <c r="N87" s="493"/>
      <c r="O87" s="493"/>
      <c r="P87" s="205"/>
      <c r="Q87" s="206"/>
      <c r="R87" s="206"/>
      <c r="S87" s="206"/>
      <c r="T87" s="497"/>
      <c r="U87" s="498"/>
      <c r="V87" s="498"/>
      <c r="W87" s="498"/>
      <c r="X87" s="498"/>
      <c r="Y87" s="498"/>
      <c r="Z87" s="498"/>
      <c r="AA87" s="498"/>
      <c r="AB87" s="498"/>
      <c r="AC87" s="498"/>
      <c r="AD87" s="498"/>
      <c r="AE87" s="498"/>
      <c r="AF87" s="498"/>
      <c r="AG87" s="499"/>
      <c r="AH87" s="431"/>
      <c r="AI87" s="431"/>
      <c r="AJ87" s="444"/>
      <c r="AK87" s="444"/>
      <c r="AL87" s="444"/>
      <c r="AM87" s="444"/>
      <c r="AN87" s="444"/>
      <c r="AO87" s="444"/>
      <c r="AP87" s="441"/>
      <c r="AQ87" s="441"/>
      <c r="AR87" s="441"/>
      <c r="AS87" s="441"/>
      <c r="AT87" s="441"/>
      <c r="AU87" s="442"/>
      <c r="AV87" s="255"/>
      <c r="AW87" s="242"/>
      <c r="AX87" s="242"/>
      <c r="AY87" s="242"/>
      <c r="AZ87" s="242"/>
      <c r="BA87" s="242"/>
      <c r="BB87" s="242"/>
      <c r="BC87" s="256"/>
      <c r="BD87" s="562"/>
      <c r="BE87" s="563"/>
      <c r="BF87" s="563"/>
      <c r="BG87" s="564"/>
    </row>
    <row r="88" spans="2:59" ht="12" customHeight="1">
      <c r="B88" s="183"/>
      <c r="C88" s="183"/>
      <c r="D88" s="183"/>
      <c r="E88" s="183"/>
      <c r="F88" s="493"/>
      <c r="G88" s="493"/>
      <c r="H88" s="493"/>
      <c r="I88" s="493"/>
      <c r="J88" s="493"/>
      <c r="K88" s="493"/>
      <c r="L88" s="493"/>
      <c r="M88" s="493"/>
      <c r="N88" s="493"/>
      <c r="O88" s="493"/>
      <c r="P88" s="205"/>
      <c r="Q88" s="206"/>
      <c r="R88" s="206"/>
      <c r="S88" s="206"/>
      <c r="T88" s="500"/>
      <c r="U88" s="501"/>
      <c r="V88" s="501"/>
      <c r="W88" s="501"/>
      <c r="X88" s="501"/>
      <c r="Y88" s="501"/>
      <c r="Z88" s="501"/>
      <c r="AA88" s="501"/>
      <c r="AB88" s="501"/>
      <c r="AC88" s="501"/>
      <c r="AD88" s="501"/>
      <c r="AE88" s="501"/>
      <c r="AF88" s="501"/>
      <c r="AG88" s="502"/>
      <c r="AH88" s="431"/>
      <c r="AI88" s="431"/>
      <c r="AJ88" s="444"/>
      <c r="AK88" s="444"/>
      <c r="AL88" s="444"/>
      <c r="AM88" s="444"/>
      <c r="AN88" s="444"/>
      <c r="AO88" s="444"/>
      <c r="AP88" s="441"/>
      <c r="AQ88" s="441"/>
      <c r="AR88" s="441"/>
      <c r="AS88" s="441"/>
      <c r="AT88" s="441"/>
      <c r="AU88" s="442"/>
      <c r="AV88" s="255"/>
      <c r="AW88" s="242"/>
      <c r="AX88" s="242"/>
      <c r="AY88" s="242"/>
      <c r="AZ88" s="242"/>
      <c r="BA88" s="242"/>
      <c r="BB88" s="242"/>
      <c r="BC88" s="256"/>
      <c r="BD88" s="562"/>
      <c r="BE88" s="563"/>
      <c r="BF88" s="563"/>
      <c r="BG88" s="564"/>
    </row>
    <row r="89" spans="2:59" ht="6" customHeight="1">
      <c r="B89" s="183"/>
      <c r="C89" s="183"/>
      <c r="D89" s="183"/>
      <c r="E89" s="183"/>
      <c r="F89" s="493"/>
      <c r="G89" s="493"/>
      <c r="H89" s="493"/>
      <c r="I89" s="493"/>
      <c r="J89" s="493"/>
      <c r="K89" s="493"/>
      <c r="L89" s="493"/>
      <c r="M89" s="493"/>
      <c r="N89" s="493"/>
      <c r="O89" s="493"/>
      <c r="P89" s="205"/>
      <c r="Q89" s="206"/>
      <c r="R89" s="206"/>
      <c r="S89" s="206"/>
      <c r="T89" s="494"/>
      <c r="U89" s="495"/>
      <c r="V89" s="495"/>
      <c r="W89" s="495"/>
      <c r="X89" s="495"/>
      <c r="Y89" s="495"/>
      <c r="Z89" s="495"/>
      <c r="AA89" s="495"/>
      <c r="AB89" s="495"/>
      <c r="AC89" s="495"/>
      <c r="AD89" s="495"/>
      <c r="AE89" s="495"/>
      <c r="AF89" s="495"/>
      <c r="AG89" s="496"/>
      <c r="AH89" s="431"/>
      <c r="AI89" s="431"/>
      <c r="AJ89" s="444"/>
      <c r="AK89" s="444"/>
      <c r="AL89" s="444"/>
      <c r="AM89" s="444"/>
      <c r="AN89" s="444"/>
      <c r="AO89" s="444"/>
      <c r="AP89" s="441"/>
      <c r="AQ89" s="441"/>
      <c r="AR89" s="441"/>
      <c r="AS89" s="441"/>
      <c r="AT89" s="441"/>
      <c r="AU89" s="442"/>
      <c r="AV89" s="255">
        <f>ROUNDDOWN(AJ89*AP89,0)</f>
        <v>0</v>
      </c>
      <c r="AW89" s="242"/>
      <c r="AX89" s="242"/>
      <c r="AY89" s="242"/>
      <c r="AZ89" s="242"/>
      <c r="BA89" s="242"/>
      <c r="BB89" s="242"/>
      <c r="BC89" s="256"/>
      <c r="BD89" s="562"/>
      <c r="BE89" s="563"/>
      <c r="BF89" s="563"/>
      <c r="BG89" s="564"/>
    </row>
    <row r="90" spans="2:59" ht="6" customHeight="1">
      <c r="B90" s="183"/>
      <c r="C90" s="183"/>
      <c r="D90" s="183"/>
      <c r="E90" s="183"/>
      <c r="F90" s="493"/>
      <c r="G90" s="493"/>
      <c r="H90" s="493"/>
      <c r="I90" s="493"/>
      <c r="J90" s="493"/>
      <c r="K90" s="493"/>
      <c r="L90" s="493"/>
      <c r="M90" s="493"/>
      <c r="N90" s="493"/>
      <c r="O90" s="493"/>
      <c r="P90" s="205"/>
      <c r="Q90" s="206"/>
      <c r="R90" s="206"/>
      <c r="S90" s="206"/>
      <c r="T90" s="497"/>
      <c r="U90" s="498"/>
      <c r="V90" s="498"/>
      <c r="W90" s="498"/>
      <c r="X90" s="498"/>
      <c r="Y90" s="498"/>
      <c r="Z90" s="498"/>
      <c r="AA90" s="498"/>
      <c r="AB90" s="498"/>
      <c r="AC90" s="498"/>
      <c r="AD90" s="498"/>
      <c r="AE90" s="498"/>
      <c r="AF90" s="498"/>
      <c r="AG90" s="499"/>
      <c r="AH90" s="431"/>
      <c r="AI90" s="431"/>
      <c r="AJ90" s="444"/>
      <c r="AK90" s="444"/>
      <c r="AL90" s="444"/>
      <c r="AM90" s="444"/>
      <c r="AN90" s="444"/>
      <c r="AO90" s="444"/>
      <c r="AP90" s="441"/>
      <c r="AQ90" s="441"/>
      <c r="AR90" s="441"/>
      <c r="AS90" s="441"/>
      <c r="AT90" s="441"/>
      <c r="AU90" s="442"/>
      <c r="AV90" s="255"/>
      <c r="AW90" s="242"/>
      <c r="AX90" s="242"/>
      <c r="AY90" s="242"/>
      <c r="AZ90" s="242"/>
      <c r="BA90" s="242"/>
      <c r="BB90" s="242"/>
      <c r="BC90" s="256"/>
      <c r="BD90" s="562"/>
      <c r="BE90" s="563"/>
      <c r="BF90" s="563"/>
      <c r="BG90" s="564"/>
    </row>
    <row r="91" spans="2:59" ht="12" customHeight="1" thickBot="1">
      <c r="B91" s="183"/>
      <c r="C91" s="183"/>
      <c r="D91" s="183"/>
      <c r="E91" s="183"/>
      <c r="F91" s="493"/>
      <c r="G91" s="493"/>
      <c r="H91" s="493"/>
      <c r="I91" s="493"/>
      <c r="J91" s="493"/>
      <c r="K91" s="493"/>
      <c r="L91" s="493"/>
      <c r="M91" s="493"/>
      <c r="N91" s="493"/>
      <c r="O91" s="493"/>
      <c r="P91" s="429"/>
      <c r="Q91" s="430"/>
      <c r="R91" s="430"/>
      <c r="S91" s="430"/>
      <c r="T91" s="554"/>
      <c r="U91" s="555"/>
      <c r="V91" s="555"/>
      <c r="W91" s="555"/>
      <c r="X91" s="555"/>
      <c r="Y91" s="555"/>
      <c r="Z91" s="555"/>
      <c r="AA91" s="555"/>
      <c r="AB91" s="555"/>
      <c r="AC91" s="555"/>
      <c r="AD91" s="555"/>
      <c r="AE91" s="555"/>
      <c r="AF91" s="555"/>
      <c r="AG91" s="556"/>
      <c r="AH91" s="483"/>
      <c r="AI91" s="483"/>
      <c r="AJ91" s="559"/>
      <c r="AK91" s="559"/>
      <c r="AL91" s="559"/>
      <c r="AM91" s="559"/>
      <c r="AN91" s="559"/>
      <c r="AO91" s="559"/>
      <c r="AP91" s="557"/>
      <c r="AQ91" s="557"/>
      <c r="AR91" s="557"/>
      <c r="AS91" s="557"/>
      <c r="AT91" s="557"/>
      <c r="AU91" s="558"/>
      <c r="AV91" s="255"/>
      <c r="AW91" s="242"/>
      <c r="AX91" s="242"/>
      <c r="AY91" s="242"/>
      <c r="AZ91" s="242"/>
      <c r="BA91" s="242"/>
      <c r="BB91" s="242"/>
      <c r="BC91" s="256"/>
      <c r="BD91" s="565"/>
      <c r="BE91" s="566"/>
      <c r="BF91" s="566"/>
      <c r="BG91" s="567"/>
    </row>
    <row r="92" spans="2:59" ht="6" customHeight="1">
      <c r="B92" s="75"/>
      <c r="C92" s="75"/>
      <c r="D92" s="75"/>
      <c r="E92" s="75"/>
      <c r="F92" s="75"/>
      <c r="G92" s="75"/>
      <c r="H92" s="75"/>
      <c r="I92" s="75"/>
      <c r="J92" s="75"/>
      <c r="K92" s="75"/>
      <c r="L92" s="75"/>
      <c r="M92" s="75"/>
      <c r="N92" s="75"/>
      <c r="O92" s="76"/>
      <c r="P92" s="482" t="s">
        <v>149</v>
      </c>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242">
        <f>SUM(AV14:BC91)</f>
        <v>0</v>
      </c>
      <c r="AW92" s="242"/>
      <c r="AX92" s="242"/>
      <c r="AY92" s="242"/>
      <c r="AZ92" s="242"/>
      <c r="BA92" s="242"/>
      <c r="BB92" s="242"/>
      <c r="BC92" s="242"/>
    </row>
    <row r="93" spans="2:59" ht="6" customHeight="1">
      <c r="B93" s="75"/>
      <c r="C93" s="75"/>
      <c r="D93" s="75"/>
      <c r="E93" s="75"/>
      <c r="F93" s="75"/>
      <c r="G93" s="75"/>
      <c r="H93" s="75"/>
      <c r="I93" s="75"/>
      <c r="J93" s="75"/>
      <c r="K93" s="75"/>
      <c r="L93" s="75"/>
      <c r="M93" s="75"/>
      <c r="N93" s="75"/>
      <c r="O93" s="76"/>
      <c r="P93" s="560"/>
      <c r="Q93" s="560"/>
      <c r="R93" s="560"/>
      <c r="S93" s="560"/>
      <c r="T93" s="560"/>
      <c r="U93" s="560"/>
      <c r="V93" s="560"/>
      <c r="W93" s="560"/>
      <c r="X93" s="560"/>
      <c r="Y93" s="560"/>
      <c r="Z93" s="560"/>
      <c r="AA93" s="560"/>
      <c r="AB93" s="560"/>
      <c r="AC93" s="560"/>
      <c r="AD93" s="560"/>
      <c r="AE93" s="560"/>
      <c r="AF93" s="560"/>
      <c r="AG93" s="560"/>
      <c r="AH93" s="560"/>
      <c r="AI93" s="560"/>
      <c r="AJ93" s="560"/>
      <c r="AK93" s="560"/>
      <c r="AL93" s="560"/>
      <c r="AM93" s="560"/>
      <c r="AN93" s="560"/>
      <c r="AO93" s="560"/>
      <c r="AP93" s="560"/>
      <c r="AQ93" s="560"/>
      <c r="AR93" s="560"/>
      <c r="AS93" s="560"/>
      <c r="AT93" s="560"/>
      <c r="AU93" s="560"/>
      <c r="AV93" s="242"/>
      <c r="AW93" s="242"/>
      <c r="AX93" s="242"/>
      <c r="AY93" s="242"/>
      <c r="AZ93" s="242"/>
      <c r="BA93" s="242"/>
      <c r="BB93" s="242"/>
      <c r="BC93" s="242"/>
      <c r="BD93" s="34"/>
      <c r="BE93" s="34"/>
      <c r="BF93" s="34"/>
      <c r="BG93" s="34"/>
    </row>
    <row r="94" spans="2:59" ht="12" customHeight="1">
      <c r="B94" s="75"/>
      <c r="C94" s="75"/>
      <c r="D94" s="75"/>
      <c r="E94" s="75"/>
      <c r="F94" s="75"/>
      <c r="G94" s="75"/>
      <c r="H94" s="75"/>
      <c r="I94" s="75"/>
      <c r="J94" s="75"/>
      <c r="K94" s="75"/>
      <c r="L94" s="75"/>
      <c r="M94" s="75"/>
      <c r="N94" s="75"/>
      <c r="O94" s="76"/>
      <c r="P94" s="560"/>
      <c r="Q94" s="560"/>
      <c r="R94" s="560"/>
      <c r="S94" s="560"/>
      <c r="T94" s="560"/>
      <c r="U94" s="560"/>
      <c r="V94" s="560"/>
      <c r="W94" s="560"/>
      <c r="X94" s="560"/>
      <c r="Y94" s="560"/>
      <c r="Z94" s="560"/>
      <c r="AA94" s="560"/>
      <c r="AB94" s="560"/>
      <c r="AC94" s="560"/>
      <c r="AD94" s="560"/>
      <c r="AE94" s="560"/>
      <c r="AF94" s="560"/>
      <c r="AG94" s="560"/>
      <c r="AH94" s="560"/>
      <c r="AI94" s="560"/>
      <c r="AJ94" s="560"/>
      <c r="AK94" s="560"/>
      <c r="AL94" s="560"/>
      <c r="AM94" s="560"/>
      <c r="AN94" s="560"/>
      <c r="AO94" s="560"/>
      <c r="AP94" s="560"/>
      <c r="AQ94" s="560"/>
      <c r="AR94" s="560"/>
      <c r="AS94" s="560"/>
      <c r="AT94" s="560"/>
      <c r="AU94" s="560"/>
      <c r="AV94" s="242"/>
      <c r="AW94" s="242"/>
      <c r="AX94" s="242"/>
      <c r="AY94" s="242"/>
      <c r="AZ94" s="242"/>
      <c r="BA94" s="242"/>
      <c r="BB94" s="242"/>
      <c r="BC94" s="242"/>
      <c r="BD94" s="34"/>
      <c r="BE94" s="34"/>
      <c r="BF94" s="34"/>
      <c r="BG94" s="34"/>
    </row>
    <row r="95" spans="2:59" ht="6" customHeight="1">
      <c r="AX95" s="34"/>
      <c r="AY95" s="34"/>
      <c r="AZ95" s="34"/>
      <c r="BA95" s="34"/>
      <c r="BB95" s="34"/>
      <c r="BC95" s="34"/>
      <c r="BD95" s="34"/>
      <c r="BE95" s="34"/>
      <c r="BF95" s="34"/>
      <c r="BG95" s="34"/>
    </row>
    <row r="96" spans="2:59" ht="7.5" customHeight="1"/>
    <row r="97" spans="1:59" ht="8.25" customHeight="1">
      <c r="B97" s="428" t="s">
        <v>107</v>
      </c>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row>
    <row r="98" spans="1:59" ht="8.25" customHeight="1">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8"/>
      <c r="AZ98" s="428"/>
      <c r="BA98" s="428"/>
      <c r="BB98" s="428"/>
      <c r="BC98" s="428"/>
      <c r="BD98" s="428"/>
      <c r="BE98" s="428"/>
      <c r="BF98" s="428"/>
      <c r="BG98" s="428"/>
    </row>
    <row r="99" spans="1:59" ht="113.25" customHeight="1">
      <c r="A99" s="35"/>
      <c r="B99" s="20" t="s">
        <v>38</v>
      </c>
      <c r="C99" s="35"/>
      <c r="D99" s="35"/>
      <c r="E99" s="35"/>
      <c r="F99" s="35"/>
      <c r="G99" s="35"/>
      <c r="H99" s="35"/>
      <c r="I99" s="35"/>
      <c r="J99" s="35"/>
      <c r="K99" s="35"/>
      <c r="L99" s="35"/>
      <c r="M99" s="35"/>
      <c r="N99" s="35"/>
      <c r="O99" s="35"/>
      <c r="P99" s="35"/>
      <c r="Q99" s="35"/>
      <c r="R99" s="35"/>
      <c r="S99" s="35"/>
      <c r="T99" s="35"/>
      <c r="U99" s="35"/>
      <c r="V99" s="35"/>
      <c r="W99" s="35"/>
      <c r="X99" s="35"/>
      <c r="Y99" s="35"/>
      <c r="Z99" s="72"/>
      <c r="AA99" s="72"/>
      <c r="AB99" s="36"/>
      <c r="AC99" s="36"/>
      <c r="AD99" s="36"/>
      <c r="AE99" s="36"/>
      <c r="AF99" s="36"/>
      <c r="AG99" s="36"/>
      <c r="AH99" s="37"/>
      <c r="AI99" s="37"/>
      <c r="AJ99" s="37"/>
      <c r="AK99" s="37"/>
      <c r="AL99" s="37"/>
      <c r="AM99" s="37"/>
      <c r="AN99" s="37"/>
      <c r="AO99" s="35"/>
      <c r="AP99" s="35"/>
      <c r="AQ99" s="35"/>
      <c r="AR99" s="35"/>
      <c r="AS99" s="35"/>
      <c r="AT99" s="35"/>
      <c r="AU99" s="35"/>
      <c r="AV99" s="35"/>
      <c r="AW99" s="35"/>
      <c r="AX99" s="35"/>
      <c r="AY99" s="35"/>
      <c r="AZ99" s="35"/>
      <c r="BA99" s="35"/>
      <c r="BB99" s="35"/>
      <c r="BC99" s="35"/>
      <c r="BD99" s="35"/>
      <c r="BE99" s="35"/>
      <c r="BF99" s="35"/>
      <c r="BG99" s="35"/>
    </row>
    <row r="100" spans="1:59">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72"/>
      <c r="AA100" s="72"/>
      <c r="AB100" s="36"/>
      <c r="AC100" s="36"/>
      <c r="AD100" s="36"/>
      <c r="AE100" s="36"/>
      <c r="AF100" s="36"/>
      <c r="AG100" s="36"/>
      <c r="AH100" s="37"/>
      <c r="AI100" s="37"/>
      <c r="AJ100" s="37"/>
      <c r="AK100" s="37"/>
      <c r="AL100" s="37"/>
      <c r="AM100" s="37"/>
      <c r="AN100" s="37"/>
      <c r="AO100" s="35"/>
      <c r="AP100" s="35"/>
      <c r="AQ100" s="35"/>
      <c r="AR100" s="35"/>
      <c r="AS100" s="35"/>
      <c r="AT100" s="35"/>
      <c r="AU100" s="35"/>
      <c r="AV100" s="35"/>
      <c r="AW100" s="35"/>
      <c r="AX100" s="35"/>
      <c r="AY100" s="35"/>
      <c r="AZ100" s="35"/>
      <c r="BA100" s="35"/>
      <c r="BB100" s="35"/>
      <c r="BC100" s="35"/>
      <c r="BD100" s="35"/>
      <c r="BE100" s="35"/>
      <c r="BF100" s="35"/>
      <c r="BG100" s="35"/>
    </row>
    <row r="101" spans="1:59" ht="15" customHeight="1">
      <c r="AD101" s="32" t="s">
        <v>18</v>
      </c>
      <c r="AE101" s="70"/>
      <c r="AF101" s="70"/>
      <c r="AG101" s="70"/>
      <c r="AH101" s="71"/>
      <c r="AI101" s="71"/>
      <c r="AJ101" s="71"/>
      <c r="AK101" s="71"/>
      <c r="AL101" s="71"/>
      <c r="AM101" s="71"/>
      <c r="AN101" s="71"/>
      <c r="AO101" s="29"/>
      <c r="AP101" s="29"/>
      <c r="AQ101" s="29"/>
      <c r="AR101" s="29"/>
      <c r="AS101" s="29"/>
      <c r="AT101" s="30"/>
      <c r="AU101" s="30"/>
      <c r="AV101" s="30"/>
      <c r="AW101" s="30"/>
      <c r="AX101" s="30"/>
      <c r="AY101" s="30"/>
      <c r="AZ101" s="30"/>
      <c r="BA101" s="30"/>
      <c r="BB101" s="30"/>
      <c r="BC101" s="30"/>
      <c r="BD101" s="30"/>
      <c r="BE101" s="30"/>
      <c r="BF101" s="30"/>
      <c r="BG101" s="30"/>
    </row>
    <row r="102" spans="1:59" ht="7.5" customHeight="1">
      <c r="E102" s="491" t="s">
        <v>138</v>
      </c>
      <c r="F102" s="491"/>
      <c r="G102" s="491"/>
      <c r="H102" s="491"/>
      <c r="I102" s="491"/>
      <c r="J102" s="491"/>
      <c r="K102" s="491"/>
      <c r="L102" s="491"/>
      <c r="M102" s="491"/>
      <c r="N102" s="491"/>
      <c r="O102" s="491"/>
      <c r="P102" s="491"/>
      <c r="Q102" s="491"/>
      <c r="R102" s="491"/>
      <c r="S102" s="491"/>
      <c r="T102" s="491"/>
      <c r="U102" s="491"/>
      <c r="V102" s="491"/>
      <c r="W102" s="491"/>
      <c r="X102" s="491"/>
      <c r="Y102" s="491"/>
      <c r="Z102" s="491"/>
      <c r="AE102" s="542">
        <f>'請求書（一般・物品Ⅰ）'!$AF$15</f>
        <v>0</v>
      </c>
      <c r="AF102" s="543"/>
      <c r="AG102" s="543"/>
      <c r="AH102" s="543"/>
      <c r="AI102" s="543"/>
      <c r="AJ102" s="543"/>
      <c r="AK102" s="543"/>
      <c r="AL102" s="543"/>
      <c r="AM102" s="543"/>
      <c r="AN102" s="543"/>
      <c r="AO102" s="543"/>
      <c r="AP102" s="543"/>
      <c r="AQ102" s="543"/>
      <c r="AR102" s="543"/>
      <c r="AS102" s="543"/>
      <c r="AT102" s="543"/>
      <c r="AU102" s="543"/>
      <c r="AV102" s="543"/>
      <c r="AW102" s="543"/>
      <c r="AX102" s="543"/>
      <c r="AY102" s="543"/>
      <c r="AZ102" s="543"/>
      <c r="BA102" s="543"/>
      <c r="BB102" s="543"/>
      <c r="BC102" s="543"/>
      <c r="BD102" s="543"/>
      <c r="BE102" s="543"/>
      <c r="BF102" s="544"/>
    </row>
    <row r="103" spans="1:59" ht="7.5" customHeight="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E103" s="545"/>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c r="BC103" s="232"/>
      <c r="BD103" s="232"/>
      <c r="BE103" s="232"/>
      <c r="BF103" s="546"/>
    </row>
    <row r="104" spans="1:59" ht="7.5" customHeight="1">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E104" s="545"/>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c r="BE104" s="232"/>
      <c r="BF104" s="546"/>
    </row>
    <row r="105" spans="1:59" ht="5.25" customHeight="1">
      <c r="AE105" s="547"/>
      <c r="AF105" s="548"/>
      <c r="AG105" s="548"/>
      <c r="AH105" s="548"/>
      <c r="AI105" s="548"/>
      <c r="AJ105" s="548"/>
      <c r="AK105" s="548"/>
      <c r="AL105" s="548"/>
      <c r="AM105" s="548"/>
      <c r="AN105" s="548"/>
      <c r="AO105" s="548"/>
      <c r="AP105" s="548"/>
      <c r="AQ105" s="548"/>
      <c r="AR105" s="548"/>
      <c r="AS105" s="548"/>
      <c r="AT105" s="548"/>
      <c r="AU105" s="548"/>
      <c r="AV105" s="548"/>
      <c r="AW105" s="548"/>
      <c r="AX105" s="548"/>
      <c r="AY105" s="548"/>
      <c r="AZ105" s="548"/>
      <c r="BA105" s="548"/>
      <c r="BB105" s="548"/>
      <c r="BC105" s="548"/>
      <c r="BD105" s="548"/>
      <c r="BE105" s="548"/>
      <c r="BF105" s="549"/>
    </row>
    <row r="106" spans="1:59" ht="7.5" customHeight="1"/>
    <row r="107" spans="1:59" ht="7.5" customHeight="1"/>
    <row r="108" spans="1:59" ht="6" customHeight="1"/>
    <row r="109" spans="1:59" ht="12" customHeight="1">
      <c r="B109" s="568" t="s">
        <v>110</v>
      </c>
      <c r="C109" s="569"/>
      <c r="D109" s="569"/>
      <c r="E109" s="569"/>
      <c r="F109" s="569"/>
      <c r="G109" s="569"/>
      <c r="H109" s="569"/>
      <c r="I109" s="569"/>
      <c r="J109" s="569"/>
      <c r="K109" s="569"/>
      <c r="L109" s="570"/>
      <c r="M109" s="299" t="str">
        <f>$M$9</f>
        <v>2030000</v>
      </c>
      <c r="N109" s="300"/>
      <c r="O109" s="300"/>
      <c r="P109" s="300"/>
      <c r="Q109" s="300"/>
      <c r="R109" s="300"/>
      <c r="S109" s="300"/>
      <c r="T109" s="300"/>
      <c r="U109" s="300"/>
      <c r="V109" s="300"/>
      <c r="W109" s="300"/>
      <c r="X109" s="300"/>
      <c r="Y109" s="300"/>
      <c r="Z109" s="300"/>
      <c r="AA109" s="300"/>
      <c r="AB109" s="301"/>
      <c r="AD109" s="216" t="s">
        <v>122</v>
      </c>
      <c r="AE109" s="216"/>
      <c r="AF109" s="216"/>
      <c r="AG109" s="216"/>
      <c r="AH109" s="216"/>
      <c r="AI109" s="216"/>
      <c r="AJ109" s="216"/>
      <c r="AK109" s="216"/>
      <c r="AL109" s="461" t="str">
        <f>AL9</f>
        <v>000</v>
      </c>
      <c r="AM109" s="462"/>
      <c r="AN109" s="462"/>
      <c r="AO109" s="462"/>
      <c r="AP109" s="462"/>
      <c r="AQ109" s="462"/>
      <c r="AR109" s="462"/>
      <c r="AS109" s="462"/>
      <c r="AT109" s="462"/>
      <c r="AU109" s="462"/>
      <c r="AV109" s="462"/>
      <c r="AW109" s="462"/>
      <c r="AX109" s="462"/>
      <c r="AY109" s="462"/>
      <c r="AZ109" s="462"/>
      <c r="BA109" s="462"/>
      <c r="BB109" s="462"/>
      <c r="BC109" s="463"/>
      <c r="BD109" s="19"/>
      <c r="BE109" s="19"/>
      <c r="BF109" s="19"/>
      <c r="BG109" s="19"/>
    </row>
    <row r="110" spans="1:59" ht="12" customHeight="1">
      <c r="B110" s="571"/>
      <c r="C110" s="572"/>
      <c r="D110" s="572"/>
      <c r="E110" s="572"/>
      <c r="F110" s="572"/>
      <c r="G110" s="572"/>
      <c r="H110" s="572"/>
      <c r="I110" s="572"/>
      <c r="J110" s="572"/>
      <c r="K110" s="572"/>
      <c r="L110" s="573"/>
      <c r="M110" s="302"/>
      <c r="N110" s="303"/>
      <c r="O110" s="303"/>
      <c r="P110" s="303"/>
      <c r="Q110" s="303"/>
      <c r="R110" s="303"/>
      <c r="S110" s="303"/>
      <c r="T110" s="303"/>
      <c r="U110" s="303"/>
      <c r="V110" s="303"/>
      <c r="W110" s="303"/>
      <c r="X110" s="303"/>
      <c r="Y110" s="303"/>
      <c r="Z110" s="303"/>
      <c r="AA110" s="303"/>
      <c r="AB110" s="304"/>
      <c r="AD110" s="216"/>
      <c r="AE110" s="216"/>
      <c r="AF110" s="216"/>
      <c r="AG110" s="216"/>
      <c r="AH110" s="216"/>
      <c r="AI110" s="216"/>
      <c r="AJ110" s="216"/>
      <c r="AK110" s="216"/>
      <c r="AL110" s="464"/>
      <c r="AM110" s="465"/>
      <c r="AN110" s="465"/>
      <c r="AO110" s="465"/>
      <c r="AP110" s="465"/>
      <c r="AQ110" s="465"/>
      <c r="AR110" s="465"/>
      <c r="AS110" s="465"/>
      <c r="AT110" s="465"/>
      <c r="AU110" s="465"/>
      <c r="AV110" s="465"/>
      <c r="AW110" s="465"/>
      <c r="AX110" s="465"/>
      <c r="AY110" s="465"/>
      <c r="AZ110" s="465"/>
      <c r="BA110" s="465"/>
      <c r="BB110" s="465"/>
      <c r="BC110" s="466"/>
      <c r="BD110" s="19"/>
      <c r="BE110" s="19"/>
      <c r="BF110" s="19"/>
      <c r="BG110" s="19"/>
    </row>
    <row r="111" spans="1:59" ht="6" customHeight="1">
      <c r="AL111" s="73"/>
      <c r="AM111" s="73"/>
      <c r="AN111" s="73"/>
      <c r="AO111" s="74"/>
      <c r="AP111" s="74"/>
      <c r="AQ111" s="74"/>
      <c r="AR111" s="74"/>
      <c r="AS111" s="74"/>
      <c r="AT111" s="74"/>
      <c r="AU111" s="74"/>
      <c r="AV111" s="74"/>
      <c r="AW111" s="74"/>
      <c r="AX111" s="74"/>
      <c r="AY111" s="74"/>
      <c r="AZ111" s="74"/>
      <c r="BA111" s="74"/>
      <c r="BB111" s="74"/>
      <c r="BC111" s="74"/>
    </row>
    <row r="112" spans="1:59" ht="9" customHeight="1">
      <c r="B112" s="328" t="s">
        <v>144</v>
      </c>
      <c r="C112" s="329"/>
      <c r="D112" s="329"/>
      <c r="E112" s="329"/>
      <c r="F112" s="329"/>
      <c r="G112" s="330"/>
      <c r="H112" s="271" t="s">
        <v>145</v>
      </c>
      <c r="I112" s="272"/>
      <c r="J112" s="272"/>
      <c r="K112" s="272"/>
      <c r="L112" s="272"/>
      <c r="M112" s="272"/>
      <c r="N112" s="272"/>
      <c r="O112" s="273"/>
      <c r="P112" s="216" t="s">
        <v>146</v>
      </c>
      <c r="Q112" s="216"/>
      <c r="R112" s="216"/>
      <c r="S112" s="216"/>
      <c r="T112" s="271" t="s">
        <v>147</v>
      </c>
      <c r="U112" s="272"/>
      <c r="V112" s="272"/>
      <c r="W112" s="272"/>
      <c r="X112" s="272"/>
      <c r="Y112" s="272"/>
      <c r="Z112" s="272"/>
      <c r="AA112" s="272"/>
      <c r="AB112" s="272"/>
      <c r="AC112" s="272"/>
      <c r="AD112" s="272"/>
      <c r="AE112" s="272"/>
      <c r="AF112" s="272"/>
      <c r="AG112" s="273"/>
      <c r="AH112" s="312" t="s">
        <v>6</v>
      </c>
      <c r="AI112" s="312"/>
      <c r="AJ112" s="312" t="s">
        <v>7</v>
      </c>
      <c r="AK112" s="312"/>
      <c r="AL112" s="312"/>
      <c r="AM112" s="312"/>
      <c r="AN112" s="312"/>
      <c r="AO112" s="312"/>
      <c r="AP112" s="243" t="s">
        <v>8</v>
      </c>
      <c r="AQ112" s="243"/>
      <c r="AR112" s="243"/>
      <c r="AS112" s="243"/>
      <c r="AT112" s="243"/>
      <c r="AU112" s="243"/>
      <c r="AV112" s="245" t="s">
        <v>9</v>
      </c>
      <c r="AW112" s="245"/>
      <c r="AX112" s="245"/>
      <c r="AY112" s="245"/>
      <c r="AZ112" s="245"/>
      <c r="BA112" s="245"/>
      <c r="BB112" s="245"/>
      <c r="BC112" s="245"/>
      <c r="BD112" s="216" t="s">
        <v>148</v>
      </c>
      <c r="BE112" s="216"/>
      <c r="BF112" s="216"/>
      <c r="BG112" s="216"/>
    </row>
    <row r="113" spans="2:59" ht="9" customHeight="1">
      <c r="B113" s="331"/>
      <c r="C113" s="332"/>
      <c r="D113" s="332"/>
      <c r="E113" s="332"/>
      <c r="F113" s="332"/>
      <c r="G113" s="333"/>
      <c r="H113" s="274"/>
      <c r="I113" s="275"/>
      <c r="J113" s="275"/>
      <c r="K113" s="275"/>
      <c r="L113" s="275"/>
      <c r="M113" s="275"/>
      <c r="N113" s="275"/>
      <c r="O113" s="276"/>
      <c r="P113" s="216"/>
      <c r="Q113" s="216"/>
      <c r="R113" s="216"/>
      <c r="S113" s="216"/>
      <c r="T113" s="274"/>
      <c r="U113" s="275"/>
      <c r="V113" s="275"/>
      <c r="W113" s="275"/>
      <c r="X113" s="275"/>
      <c r="Y113" s="275"/>
      <c r="Z113" s="275"/>
      <c r="AA113" s="275"/>
      <c r="AB113" s="275"/>
      <c r="AC113" s="275"/>
      <c r="AD113" s="275"/>
      <c r="AE113" s="275"/>
      <c r="AF113" s="275"/>
      <c r="AG113" s="276"/>
      <c r="AH113" s="312"/>
      <c r="AI113" s="312"/>
      <c r="AJ113" s="312"/>
      <c r="AK113" s="312"/>
      <c r="AL113" s="312"/>
      <c r="AM113" s="312"/>
      <c r="AN113" s="312"/>
      <c r="AO113" s="312"/>
      <c r="AP113" s="243"/>
      <c r="AQ113" s="243"/>
      <c r="AR113" s="243"/>
      <c r="AS113" s="243"/>
      <c r="AT113" s="243"/>
      <c r="AU113" s="243"/>
      <c r="AV113" s="245"/>
      <c r="AW113" s="245"/>
      <c r="AX113" s="245"/>
      <c r="AY113" s="245"/>
      <c r="AZ113" s="245"/>
      <c r="BA113" s="245"/>
      <c r="BB113" s="245"/>
      <c r="BC113" s="245"/>
      <c r="BD113" s="216"/>
      <c r="BE113" s="216"/>
      <c r="BF113" s="216"/>
      <c r="BG113" s="216"/>
    </row>
    <row r="114" spans="2:59" ht="6" customHeight="1">
      <c r="B114" s="334"/>
      <c r="C114" s="334"/>
      <c r="D114" s="334"/>
      <c r="E114" s="334"/>
      <c r="F114" s="286"/>
      <c r="G114" s="287"/>
      <c r="H114" s="292"/>
      <c r="I114" s="292"/>
      <c r="J114" s="292"/>
      <c r="K114" s="292"/>
      <c r="L114" s="292"/>
      <c r="M114" s="292"/>
      <c r="N114" s="292"/>
      <c r="O114" s="292"/>
      <c r="P114" s="292">
        <f>P14</f>
        <v>0</v>
      </c>
      <c r="Q114" s="292"/>
      <c r="R114" s="292">
        <f>R14</f>
        <v>0</v>
      </c>
      <c r="S114" s="292"/>
      <c r="T114" s="277">
        <f>T14</f>
        <v>0</v>
      </c>
      <c r="U114" s="278"/>
      <c r="V114" s="278"/>
      <c r="W114" s="278"/>
      <c r="X114" s="278"/>
      <c r="Y114" s="278"/>
      <c r="Z114" s="278"/>
      <c r="AA114" s="278"/>
      <c r="AB114" s="278"/>
      <c r="AC114" s="278"/>
      <c r="AD114" s="278"/>
      <c r="AE114" s="278"/>
      <c r="AF114" s="278"/>
      <c r="AG114" s="279"/>
      <c r="AH114" s="326">
        <f>AH14</f>
        <v>0</v>
      </c>
      <c r="AI114" s="326"/>
      <c r="AJ114" s="242">
        <f>AJ14</f>
        <v>0</v>
      </c>
      <c r="AK114" s="242"/>
      <c r="AL114" s="242"/>
      <c r="AM114" s="242"/>
      <c r="AN114" s="242"/>
      <c r="AO114" s="242"/>
      <c r="AP114" s="335">
        <f>AP14</f>
        <v>0</v>
      </c>
      <c r="AQ114" s="335"/>
      <c r="AR114" s="335"/>
      <c r="AS114" s="335"/>
      <c r="AT114" s="335"/>
      <c r="AU114" s="335"/>
      <c r="AV114" s="242">
        <f>AV14</f>
        <v>0</v>
      </c>
      <c r="AW114" s="242"/>
      <c r="AX114" s="242"/>
      <c r="AY114" s="242"/>
      <c r="AZ114" s="242"/>
      <c r="BA114" s="242"/>
      <c r="BB114" s="242"/>
      <c r="BC114" s="242"/>
      <c r="BD114" s="340">
        <f>BD14</f>
        <v>0</v>
      </c>
      <c r="BE114" s="340"/>
      <c r="BF114" s="340"/>
      <c r="BG114" s="340"/>
    </row>
    <row r="115" spans="2:59" ht="6" customHeight="1">
      <c r="B115" s="334"/>
      <c r="C115" s="334"/>
      <c r="D115" s="334"/>
      <c r="E115" s="334"/>
      <c r="F115" s="288"/>
      <c r="G115" s="289"/>
      <c r="H115" s="292"/>
      <c r="I115" s="292"/>
      <c r="J115" s="292"/>
      <c r="K115" s="292"/>
      <c r="L115" s="292"/>
      <c r="M115" s="292"/>
      <c r="N115" s="292"/>
      <c r="O115" s="292"/>
      <c r="P115" s="292"/>
      <c r="Q115" s="292"/>
      <c r="R115" s="292"/>
      <c r="S115" s="292"/>
      <c r="T115" s="280"/>
      <c r="U115" s="281"/>
      <c r="V115" s="281"/>
      <c r="W115" s="281"/>
      <c r="X115" s="281"/>
      <c r="Y115" s="281"/>
      <c r="Z115" s="281"/>
      <c r="AA115" s="281"/>
      <c r="AB115" s="281"/>
      <c r="AC115" s="281"/>
      <c r="AD115" s="281"/>
      <c r="AE115" s="281"/>
      <c r="AF115" s="281"/>
      <c r="AG115" s="282"/>
      <c r="AH115" s="326"/>
      <c r="AI115" s="326"/>
      <c r="AJ115" s="242"/>
      <c r="AK115" s="242"/>
      <c r="AL115" s="242"/>
      <c r="AM115" s="242"/>
      <c r="AN115" s="242"/>
      <c r="AO115" s="242"/>
      <c r="AP115" s="335"/>
      <c r="AQ115" s="335"/>
      <c r="AR115" s="335"/>
      <c r="AS115" s="335"/>
      <c r="AT115" s="335"/>
      <c r="AU115" s="335"/>
      <c r="AV115" s="242"/>
      <c r="AW115" s="242"/>
      <c r="AX115" s="242"/>
      <c r="AY115" s="242"/>
      <c r="AZ115" s="242"/>
      <c r="BA115" s="242"/>
      <c r="BB115" s="242"/>
      <c r="BC115" s="242"/>
      <c r="BD115" s="340"/>
      <c r="BE115" s="340"/>
      <c r="BF115" s="340"/>
      <c r="BG115" s="340"/>
    </row>
    <row r="116" spans="2:59" ht="12" customHeight="1">
      <c r="B116" s="334"/>
      <c r="C116" s="334"/>
      <c r="D116" s="334"/>
      <c r="E116" s="334"/>
      <c r="F116" s="290"/>
      <c r="G116" s="291"/>
      <c r="H116" s="292"/>
      <c r="I116" s="292"/>
      <c r="J116" s="292"/>
      <c r="K116" s="292"/>
      <c r="L116" s="292"/>
      <c r="M116" s="292"/>
      <c r="N116" s="292"/>
      <c r="O116" s="292"/>
      <c r="P116" s="292"/>
      <c r="Q116" s="292"/>
      <c r="R116" s="292"/>
      <c r="S116" s="292"/>
      <c r="T116" s="283"/>
      <c r="U116" s="284"/>
      <c r="V116" s="284"/>
      <c r="W116" s="284"/>
      <c r="X116" s="284"/>
      <c r="Y116" s="284"/>
      <c r="Z116" s="284"/>
      <c r="AA116" s="284"/>
      <c r="AB116" s="284"/>
      <c r="AC116" s="284"/>
      <c r="AD116" s="284"/>
      <c r="AE116" s="284"/>
      <c r="AF116" s="284"/>
      <c r="AG116" s="285"/>
      <c r="AH116" s="326"/>
      <c r="AI116" s="326"/>
      <c r="AJ116" s="242"/>
      <c r="AK116" s="242"/>
      <c r="AL116" s="242"/>
      <c r="AM116" s="242"/>
      <c r="AN116" s="242"/>
      <c r="AO116" s="242"/>
      <c r="AP116" s="335"/>
      <c r="AQ116" s="335"/>
      <c r="AR116" s="335"/>
      <c r="AS116" s="335"/>
      <c r="AT116" s="335"/>
      <c r="AU116" s="335"/>
      <c r="AV116" s="242"/>
      <c r="AW116" s="242"/>
      <c r="AX116" s="242"/>
      <c r="AY116" s="242"/>
      <c r="AZ116" s="242"/>
      <c r="BA116" s="242"/>
      <c r="BB116" s="242"/>
      <c r="BC116" s="242"/>
      <c r="BD116" s="340"/>
      <c r="BE116" s="340"/>
      <c r="BF116" s="340"/>
      <c r="BG116" s="340"/>
    </row>
    <row r="117" spans="2:59" ht="6" customHeight="1">
      <c r="B117" s="334"/>
      <c r="C117" s="334"/>
      <c r="D117" s="334"/>
      <c r="E117" s="334"/>
      <c r="F117" s="286"/>
      <c r="G117" s="287"/>
      <c r="H117" s="292"/>
      <c r="I117" s="292"/>
      <c r="J117" s="292"/>
      <c r="K117" s="292"/>
      <c r="L117" s="292"/>
      <c r="M117" s="292"/>
      <c r="N117" s="292"/>
      <c r="O117" s="292"/>
      <c r="P117" s="292">
        <f>P17</f>
        <v>0</v>
      </c>
      <c r="Q117" s="292"/>
      <c r="R117" s="292">
        <f>R17</f>
        <v>0</v>
      </c>
      <c r="S117" s="292"/>
      <c r="T117" s="277">
        <f>T17</f>
        <v>0</v>
      </c>
      <c r="U117" s="278"/>
      <c r="V117" s="278"/>
      <c r="W117" s="278"/>
      <c r="X117" s="278"/>
      <c r="Y117" s="278"/>
      <c r="Z117" s="278"/>
      <c r="AA117" s="278"/>
      <c r="AB117" s="278"/>
      <c r="AC117" s="278"/>
      <c r="AD117" s="278"/>
      <c r="AE117" s="278"/>
      <c r="AF117" s="278"/>
      <c r="AG117" s="279"/>
      <c r="AH117" s="326">
        <f>AH17</f>
        <v>0</v>
      </c>
      <c r="AI117" s="326"/>
      <c r="AJ117" s="242">
        <f>AJ17</f>
        <v>0</v>
      </c>
      <c r="AK117" s="242"/>
      <c r="AL117" s="242"/>
      <c r="AM117" s="242"/>
      <c r="AN117" s="242"/>
      <c r="AO117" s="242"/>
      <c r="AP117" s="335">
        <f>AP17</f>
        <v>0</v>
      </c>
      <c r="AQ117" s="335"/>
      <c r="AR117" s="335"/>
      <c r="AS117" s="335"/>
      <c r="AT117" s="335"/>
      <c r="AU117" s="335"/>
      <c r="AV117" s="242">
        <f>AV17</f>
        <v>0</v>
      </c>
      <c r="AW117" s="242"/>
      <c r="AX117" s="242"/>
      <c r="AY117" s="242"/>
      <c r="AZ117" s="242"/>
      <c r="BA117" s="242"/>
      <c r="BB117" s="242"/>
      <c r="BC117" s="242"/>
      <c r="BD117" s="340">
        <f>BD17</f>
        <v>0</v>
      </c>
      <c r="BE117" s="340"/>
      <c r="BF117" s="340"/>
      <c r="BG117" s="340"/>
    </row>
    <row r="118" spans="2:59" ht="6" customHeight="1">
      <c r="B118" s="334"/>
      <c r="C118" s="334"/>
      <c r="D118" s="334"/>
      <c r="E118" s="334"/>
      <c r="F118" s="288"/>
      <c r="G118" s="289"/>
      <c r="H118" s="292"/>
      <c r="I118" s="292"/>
      <c r="J118" s="292"/>
      <c r="K118" s="292"/>
      <c r="L118" s="292"/>
      <c r="M118" s="292"/>
      <c r="N118" s="292"/>
      <c r="O118" s="292"/>
      <c r="P118" s="292"/>
      <c r="Q118" s="292"/>
      <c r="R118" s="292"/>
      <c r="S118" s="292"/>
      <c r="T118" s="280"/>
      <c r="U118" s="281"/>
      <c r="V118" s="281"/>
      <c r="W118" s="281"/>
      <c r="X118" s="281"/>
      <c r="Y118" s="281"/>
      <c r="Z118" s="281"/>
      <c r="AA118" s="281"/>
      <c r="AB118" s="281"/>
      <c r="AC118" s="281"/>
      <c r="AD118" s="281"/>
      <c r="AE118" s="281"/>
      <c r="AF118" s="281"/>
      <c r="AG118" s="282"/>
      <c r="AH118" s="326"/>
      <c r="AI118" s="326"/>
      <c r="AJ118" s="242"/>
      <c r="AK118" s="242"/>
      <c r="AL118" s="242"/>
      <c r="AM118" s="242"/>
      <c r="AN118" s="242"/>
      <c r="AO118" s="242"/>
      <c r="AP118" s="335"/>
      <c r="AQ118" s="335"/>
      <c r="AR118" s="335"/>
      <c r="AS118" s="335"/>
      <c r="AT118" s="335"/>
      <c r="AU118" s="335"/>
      <c r="AV118" s="242"/>
      <c r="AW118" s="242"/>
      <c r="AX118" s="242"/>
      <c r="AY118" s="242"/>
      <c r="AZ118" s="242"/>
      <c r="BA118" s="242"/>
      <c r="BB118" s="242"/>
      <c r="BC118" s="242"/>
      <c r="BD118" s="340"/>
      <c r="BE118" s="340"/>
      <c r="BF118" s="340"/>
      <c r="BG118" s="340"/>
    </row>
    <row r="119" spans="2:59" ht="12" customHeight="1">
      <c r="B119" s="334"/>
      <c r="C119" s="334"/>
      <c r="D119" s="334"/>
      <c r="E119" s="334"/>
      <c r="F119" s="290"/>
      <c r="G119" s="291"/>
      <c r="H119" s="292"/>
      <c r="I119" s="292"/>
      <c r="J119" s="292"/>
      <c r="K119" s="292"/>
      <c r="L119" s="292"/>
      <c r="M119" s="292"/>
      <c r="N119" s="292"/>
      <c r="O119" s="292"/>
      <c r="P119" s="292"/>
      <c r="Q119" s="292"/>
      <c r="R119" s="292"/>
      <c r="S119" s="292"/>
      <c r="T119" s="283"/>
      <c r="U119" s="284"/>
      <c r="V119" s="284"/>
      <c r="W119" s="284"/>
      <c r="X119" s="284"/>
      <c r="Y119" s="284"/>
      <c r="Z119" s="284"/>
      <c r="AA119" s="284"/>
      <c r="AB119" s="284"/>
      <c r="AC119" s="284"/>
      <c r="AD119" s="284"/>
      <c r="AE119" s="284"/>
      <c r="AF119" s="284"/>
      <c r="AG119" s="285"/>
      <c r="AH119" s="326"/>
      <c r="AI119" s="326"/>
      <c r="AJ119" s="242"/>
      <c r="AK119" s="242"/>
      <c r="AL119" s="242"/>
      <c r="AM119" s="242"/>
      <c r="AN119" s="242"/>
      <c r="AO119" s="242"/>
      <c r="AP119" s="335"/>
      <c r="AQ119" s="335"/>
      <c r="AR119" s="335"/>
      <c r="AS119" s="335"/>
      <c r="AT119" s="335"/>
      <c r="AU119" s="335"/>
      <c r="AV119" s="242"/>
      <c r="AW119" s="242"/>
      <c r="AX119" s="242"/>
      <c r="AY119" s="242"/>
      <c r="AZ119" s="242"/>
      <c r="BA119" s="242"/>
      <c r="BB119" s="242"/>
      <c r="BC119" s="242"/>
      <c r="BD119" s="340"/>
      <c r="BE119" s="340"/>
      <c r="BF119" s="340"/>
      <c r="BG119" s="340"/>
    </row>
    <row r="120" spans="2:59" ht="6" customHeight="1">
      <c r="B120" s="334"/>
      <c r="C120" s="334"/>
      <c r="D120" s="334"/>
      <c r="E120" s="334"/>
      <c r="F120" s="286"/>
      <c r="G120" s="287"/>
      <c r="H120" s="292"/>
      <c r="I120" s="292"/>
      <c r="J120" s="292"/>
      <c r="K120" s="292"/>
      <c r="L120" s="292"/>
      <c r="M120" s="292"/>
      <c r="N120" s="292"/>
      <c r="O120" s="292"/>
      <c r="P120" s="292">
        <f>P20</f>
        <v>0</v>
      </c>
      <c r="Q120" s="292"/>
      <c r="R120" s="292">
        <f>R20</f>
        <v>0</v>
      </c>
      <c r="S120" s="292"/>
      <c r="T120" s="277">
        <f>T20</f>
        <v>0</v>
      </c>
      <c r="U120" s="278"/>
      <c r="V120" s="278"/>
      <c r="W120" s="278"/>
      <c r="X120" s="278"/>
      <c r="Y120" s="278"/>
      <c r="Z120" s="278"/>
      <c r="AA120" s="278"/>
      <c r="AB120" s="278"/>
      <c r="AC120" s="278"/>
      <c r="AD120" s="278"/>
      <c r="AE120" s="278"/>
      <c r="AF120" s="278"/>
      <c r="AG120" s="279"/>
      <c r="AH120" s="326">
        <f>AH20</f>
        <v>0</v>
      </c>
      <c r="AI120" s="326"/>
      <c r="AJ120" s="242"/>
      <c r="AK120" s="242"/>
      <c r="AL120" s="242"/>
      <c r="AM120" s="242"/>
      <c r="AN120" s="242"/>
      <c r="AO120" s="242"/>
      <c r="AP120" s="335">
        <f>AP20</f>
        <v>0</v>
      </c>
      <c r="AQ120" s="335"/>
      <c r="AR120" s="335"/>
      <c r="AS120" s="335"/>
      <c r="AT120" s="335"/>
      <c r="AU120" s="335"/>
      <c r="AV120" s="242">
        <f>AV20</f>
        <v>0</v>
      </c>
      <c r="AW120" s="242"/>
      <c r="AX120" s="242"/>
      <c r="AY120" s="242"/>
      <c r="AZ120" s="242"/>
      <c r="BA120" s="242"/>
      <c r="BB120" s="242"/>
      <c r="BC120" s="242"/>
      <c r="BD120" s="340">
        <f>BD20</f>
        <v>0</v>
      </c>
      <c r="BE120" s="340"/>
      <c r="BF120" s="340"/>
      <c r="BG120" s="340"/>
    </row>
    <row r="121" spans="2:59" ht="6" customHeight="1">
      <c r="B121" s="334"/>
      <c r="C121" s="334"/>
      <c r="D121" s="334"/>
      <c r="E121" s="334"/>
      <c r="F121" s="288"/>
      <c r="G121" s="289"/>
      <c r="H121" s="292"/>
      <c r="I121" s="292"/>
      <c r="J121" s="292"/>
      <c r="K121" s="292"/>
      <c r="L121" s="292"/>
      <c r="M121" s="292"/>
      <c r="N121" s="292"/>
      <c r="O121" s="292"/>
      <c r="P121" s="292"/>
      <c r="Q121" s="292"/>
      <c r="R121" s="292"/>
      <c r="S121" s="292"/>
      <c r="T121" s="280"/>
      <c r="U121" s="281"/>
      <c r="V121" s="281"/>
      <c r="W121" s="281"/>
      <c r="X121" s="281"/>
      <c r="Y121" s="281"/>
      <c r="Z121" s="281"/>
      <c r="AA121" s="281"/>
      <c r="AB121" s="281"/>
      <c r="AC121" s="281"/>
      <c r="AD121" s="281"/>
      <c r="AE121" s="281"/>
      <c r="AF121" s="281"/>
      <c r="AG121" s="282"/>
      <c r="AH121" s="326"/>
      <c r="AI121" s="326"/>
      <c r="AJ121" s="242"/>
      <c r="AK121" s="242"/>
      <c r="AL121" s="242"/>
      <c r="AM121" s="242"/>
      <c r="AN121" s="242"/>
      <c r="AO121" s="242"/>
      <c r="AP121" s="335"/>
      <c r="AQ121" s="335"/>
      <c r="AR121" s="335"/>
      <c r="AS121" s="335"/>
      <c r="AT121" s="335"/>
      <c r="AU121" s="335"/>
      <c r="AV121" s="242"/>
      <c r="AW121" s="242"/>
      <c r="AX121" s="242"/>
      <c r="AY121" s="242"/>
      <c r="AZ121" s="242"/>
      <c r="BA121" s="242"/>
      <c r="BB121" s="242"/>
      <c r="BC121" s="242"/>
      <c r="BD121" s="340"/>
      <c r="BE121" s="340"/>
      <c r="BF121" s="340"/>
      <c r="BG121" s="340"/>
    </row>
    <row r="122" spans="2:59" ht="12" customHeight="1">
      <c r="B122" s="334"/>
      <c r="C122" s="334"/>
      <c r="D122" s="334"/>
      <c r="E122" s="334"/>
      <c r="F122" s="290"/>
      <c r="G122" s="291"/>
      <c r="H122" s="292"/>
      <c r="I122" s="292"/>
      <c r="J122" s="292"/>
      <c r="K122" s="292"/>
      <c r="L122" s="292"/>
      <c r="M122" s="292"/>
      <c r="N122" s="292"/>
      <c r="O122" s="292"/>
      <c r="P122" s="292"/>
      <c r="Q122" s="292"/>
      <c r="R122" s="292"/>
      <c r="S122" s="292"/>
      <c r="T122" s="283"/>
      <c r="U122" s="284"/>
      <c r="V122" s="284"/>
      <c r="W122" s="284"/>
      <c r="X122" s="284"/>
      <c r="Y122" s="284"/>
      <c r="Z122" s="284"/>
      <c r="AA122" s="284"/>
      <c r="AB122" s="284"/>
      <c r="AC122" s="284"/>
      <c r="AD122" s="284"/>
      <c r="AE122" s="284"/>
      <c r="AF122" s="284"/>
      <c r="AG122" s="285"/>
      <c r="AH122" s="326"/>
      <c r="AI122" s="326"/>
      <c r="AJ122" s="242"/>
      <c r="AK122" s="242"/>
      <c r="AL122" s="242"/>
      <c r="AM122" s="242"/>
      <c r="AN122" s="242"/>
      <c r="AO122" s="242"/>
      <c r="AP122" s="335"/>
      <c r="AQ122" s="335"/>
      <c r="AR122" s="335"/>
      <c r="AS122" s="335"/>
      <c r="AT122" s="335"/>
      <c r="AU122" s="335"/>
      <c r="AV122" s="242"/>
      <c r="AW122" s="242"/>
      <c r="AX122" s="242"/>
      <c r="AY122" s="242"/>
      <c r="AZ122" s="242"/>
      <c r="BA122" s="242"/>
      <c r="BB122" s="242"/>
      <c r="BC122" s="242"/>
      <c r="BD122" s="340"/>
      <c r="BE122" s="340"/>
      <c r="BF122" s="340"/>
      <c r="BG122" s="340"/>
    </row>
    <row r="123" spans="2:59" ht="6" customHeight="1">
      <c r="B123" s="334"/>
      <c r="C123" s="334"/>
      <c r="D123" s="334"/>
      <c r="E123" s="334"/>
      <c r="F123" s="286"/>
      <c r="G123" s="287"/>
      <c r="H123" s="292"/>
      <c r="I123" s="292"/>
      <c r="J123" s="292"/>
      <c r="K123" s="292"/>
      <c r="L123" s="292"/>
      <c r="M123" s="292"/>
      <c r="N123" s="292"/>
      <c r="O123" s="292"/>
      <c r="P123" s="292">
        <f>P23</f>
        <v>0</v>
      </c>
      <c r="Q123" s="292"/>
      <c r="R123" s="292">
        <f>R23</f>
        <v>0</v>
      </c>
      <c r="S123" s="292"/>
      <c r="T123" s="277">
        <f>T23</f>
        <v>0</v>
      </c>
      <c r="U123" s="278"/>
      <c r="V123" s="278"/>
      <c r="W123" s="278"/>
      <c r="X123" s="278"/>
      <c r="Y123" s="278"/>
      <c r="Z123" s="278"/>
      <c r="AA123" s="278"/>
      <c r="AB123" s="278"/>
      <c r="AC123" s="278"/>
      <c r="AD123" s="278"/>
      <c r="AE123" s="278"/>
      <c r="AF123" s="278"/>
      <c r="AG123" s="279"/>
      <c r="AH123" s="326">
        <f>AH23</f>
        <v>0</v>
      </c>
      <c r="AI123" s="326"/>
      <c r="AJ123" s="242">
        <f>AJ23</f>
        <v>0</v>
      </c>
      <c r="AK123" s="242"/>
      <c r="AL123" s="242"/>
      <c r="AM123" s="242"/>
      <c r="AN123" s="242"/>
      <c r="AO123" s="242"/>
      <c r="AP123" s="335">
        <f>AP23</f>
        <v>0</v>
      </c>
      <c r="AQ123" s="335"/>
      <c r="AR123" s="335"/>
      <c r="AS123" s="335"/>
      <c r="AT123" s="335"/>
      <c r="AU123" s="335"/>
      <c r="AV123" s="242">
        <f>AV23</f>
        <v>0</v>
      </c>
      <c r="AW123" s="242"/>
      <c r="AX123" s="242"/>
      <c r="AY123" s="242"/>
      <c r="AZ123" s="242"/>
      <c r="BA123" s="242"/>
      <c r="BB123" s="242"/>
      <c r="BC123" s="242"/>
      <c r="BD123" s="340">
        <f>BD23</f>
        <v>0</v>
      </c>
      <c r="BE123" s="340"/>
      <c r="BF123" s="340"/>
      <c r="BG123" s="340"/>
    </row>
    <row r="124" spans="2:59" ht="6" customHeight="1">
      <c r="B124" s="334"/>
      <c r="C124" s="334"/>
      <c r="D124" s="334"/>
      <c r="E124" s="334"/>
      <c r="F124" s="288"/>
      <c r="G124" s="289"/>
      <c r="H124" s="292"/>
      <c r="I124" s="292"/>
      <c r="J124" s="292"/>
      <c r="K124" s="292"/>
      <c r="L124" s="292"/>
      <c r="M124" s="292"/>
      <c r="N124" s="292"/>
      <c r="O124" s="292"/>
      <c r="P124" s="292"/>
      <c r="Q124" s="292"/>
      <c r="R124" s="292"/>
      <c r="S124" s="292"/>
      <c r="T124" s="280"/>
      <c r="U124" s="281"/>
      <c r="V124" s="281"/>
      <c r="W124" s="281"/>
      <c r="X124" s="281"/>
      <c r="Y124" s="281"/>
      <c r="Z124" s="281"/>
      <c r="AA124" s="281"/>
      <c r="AB124" s="281"/>
      <c r="AC124" s="281"/>
      <c r="AD124" s="281"/>
      <c r="AE124" s="281"/>
      <c r="AF124" s="281"/>
      <c r="AG124" s="282"/>
      <c r="AH124" s="326"/>
      <c r="AI124" s="326"/>
      <c r="AJ124" s="242"/>
      <c r="AK124" s="242"/>
      <c r="AL124" s="242"/>
      <c r="AM124" s="242"/>
      <c r="AN124" s="242"/>
      <c r="AO124" s="242"/>
      <c r="AP124" s="335"/>
      <c r="AQ124" s="335"/>
      <c r="AR124" s="335"/>
      <c r="AS124" s="335"/>
      <c r="AT124" s="335"/>
      <c r="AU124" s="335"/>
      <c r="AV124" s="242"/>
      <c r="AW124" s="242"/>
      <c r="AX124" s="242"/>
      <c r="AY124" s="242"/>
      <c r="AZ124" s="242"/>
      <c r="BA124" s="242"/>
      <c r="BB124" s="242"/>
      <c r="BC124" s="242"/>
      <c r="BD124" s="340"/>
      <c r="BE124" s="340"/>
      <c r="BF124" s="340"/>
      <c r="BG124" s="340"/>
    </row>
    <row r="125" spans="2:59" ht="12" customHeight="1">
      <c r="B125" s="334"/>
      <c r="C125" s="334"/>
      <c r="D125" s="334"/>
      <c r="E125" s="334"/>
      <c r="F125" s="290"/>
      <c r="G125" s="291"/>
      <c r="H125" s="292"/>
      <c r="I125" s="292"/>
      <c r="J125" s="292"/>
      <c r="K125" s="292"/>
      <c r="L125" s="292"/>
      <c r="M125" s="292"/>
      <c r="N125" s="292"/>
      <c r="O125" s="292"/>
      <c r="P125" s="292"/>
      <c r="Q125" s="292"/>
      <c r="R125" s="292"/>
      <c r="S125" s="292"/>
      <c r="T125" s="283"/>
      <c r="U125" s="284"/>
      <c r="V125" s="284"/>
      <c r="W125" s="284"/>
      <c r="X125" s="284"/>
      <c r="Y125" s="284"/>
      <c r="Z125" s="284"/>
      <c r="AA125" s="284"/>
      <c r="AB125" s="284"/>
      <c r="AC125" s="284"/>
      <c r="AD125" s="284"/>
      <c r="AE125" s="284"/>
      <c r="AF125" s="284"/>
      <c r="AG125" s="285"/>
      <c r="AH125" s="326"/>
      <c r="AI125" s="326"/>
      <c r="AJ125" s="242"/>
      <c r="AK125" s="242"/>
      <c r="AL125" s="242"/>
      <c r="AM125" s="242"/>
      <c r="AN125" s="242"/>
      <c r="AO125" s="242"/>
      <c r="AP125" s="335"/>
      <c r="AQ125" s="335"/>
      <c r="AR125" s="335"/>
      <c r="AS125" s="335"/>
      <c r="AT125" s="335"/>
      <c r="AU125" s="335"/>
      <c r="AV125" s="242"/>
      <c r="AW125" s="242"/>
      <c r="AX125" s="242"/>
      <c r="AY125" s="242"/>
      <c r="AZ125" s="242"/>
      <c r="BA125" s="242"/>
      <c r="BB125" s="242"/>
      <c r="BC125" s="242"/>
      <c r="BD125" s="340"/>
      <c r="BE125" s="340"/>
      <c r="BF125" s="340"/>
      <c r="BG125" s="340"/>
    </row>
    <row r="126" spans="2:59" ht="6" customHeight="1">
      <c r="B126" s="334"/>
      <c r="C126" s="334"/>
      <c r="D126" s="334"/>
      <c r="E126" s="334"/>
      <c r="F126" s="286"/>
      <c r="G126" s="287"/>
      <c r="H126" s="292"/>
      <c r="I126" s="292"/>
      <c r="J126" s="292"/>
      <c r="K126" s="292"/>
      <c r="L126" s="292"/>
      <c r="M126" s="292"/>
      <c r="N126" s="292"/>
      <c r="O126" s="292"/>
      <c r="P126" s="292">
        <f>P26</f>
        <v>0</v>
      </c>
      <c r="Q126" s="292"/>
      <c r="R126" s="292">
        <f>R26</f>
        <v>0</v>
      </c>
      <c r="S126" s="292"/>
      <c r="T126" s="277">
        <f>T26</f>
        <v>0</v>
      </c>
      <c r="U126" s="278"/>
      <c r="V126" s="278"/>
      <c r="W126" s="278"/>
      <c r="X126" s="278"/>
      <c r="Y126" s="278"/>
      <c r="Z126" s="278"/>
      <c r="AA126" s="278"/>
      <c r="AB126" s="278"/>
      <c r="AC126" s="278"/>
      <c r="AD126" s="278"/>
      <c r="AE126" s="278"/>
      <c r="AF126" s="278"/>
      <c r="AG126" s="279"/>
      <c r="AH126" s="326">
        <f>AH26</f>
        <v>0</v>
      </c>
      <c r="AI126" s="326"/>
      <c r="AJ126" s="242">
        <f>AJ26</f>
        <v>0</v>
      </c>
      <c r="AK126" s="242"/>
      <c r="AL126" s="242"/>
      <c r="AM126" s="242"/>
      <c r="AN126" s="242"/>
      <c r="AO126" s="242"/>
      <c r="AP126" s="335">
        <f>AP26</f>
        <v>0</v>
      </c>
      <c r="AQ126" s="335"/>
      <c r="AR126" s="335"/>
      <c r="AS126" s="335"/>
      <c r="AT126" s="335"/>
      <c r="AU126" s="335"/>
      <c r="AV126" s="242">
        <f>AV26</f>
        <v>0</v>
      </c>
      <c r="AW126" s="242"/>
      <c r="AX126" s="242"/>
      <c r="AY126" s="242"/>
      <c r="AZ126" s="242"/>
      <c r="BA126" s="242"/>
      <c r="BB126" s="242"/>
      <c r="BC126" s="242"/>
      <c r="BD126" s="340">
        <f>BD26</f>
        <v>0</v>
      </c>
      <c r="BE126" s="340"/>
      <c r="BF126" s="340"/>
      <c r="BG126" s="340"/>
    </row>
    <row r="127" spans="2:59" ht="6" customHeight="1">
      <c r="B127" s="334"/>
      <c r="C127" s="334"/>
      <c r="D127" s="334"/>
      <c r="E127" s="334"/>
      <c r="F127" s="288"/>
      <c r="G127" s="289"/>
      <c r="H127" s="292"/>
      <c r="I127" s="292"/>
      <c r="J127" s="292"/>
      <c r="K127" s="292"/>
      <c r="L127" s="292"/>
      <c r="M127" s="292"/>
      <c r="N127" s="292"/>
      <c r="O127" s="292"/>
      <c r="P127" s="292"/>
      <c r="Q127" s="292"/>
      <c r="R127" s="292"/>
      <c r="S127" s="292"/>
      <c r="T127" s="280"/>
      <c r="U127" s="281"/>
      <c r="V127" s="281"/>
      <c r="W127" s="281"/>
      <c r="X127" s="281"/>
      <c r="Y127" s="281"/>
      <c r="Z127" s="281"/>
      <c r="AA127" s="281"/>
      <c r="AB127" s="281"/>
      <c r="AC127" s="281"/>
      <c r="AD127" s="281"/>
      <c r="AE127" s="281"/>
      <c r="AF127" s="281"/>
      <c r="AG127" s="282"/>
      <c r="AH127" s="326"/>
      <c r="AI127" s="326"/>
      <c r="AJ127" s="242"/>
      <c r="AK127" s="242"/>
      <c r="AL127" s="242"/>
      <c r="AM127" s="242"/>
      <c r="AN127" s="242"/>
      <c r="AO127" s="242"/>
      <c r="AP127" s="335"/>
      <c r="AQ127" s="335"/>
      <c r="AR127" s="335"/>
      <c r="AS127" s="335"/>
      <c r="AT127" s="335"/>
      <c r="AU127" s="335"/>
      <c r="AV127" s="242"/>
      <c r="AW127" s="242"/>
      <c r="AX127" s="242"/>
      <c r="AY127" s="242"/>
      <c r="AZ127" s="242"/>
      <c r="BA127" s="242"/>
      <c r="BB127" s="242"/>
      <c r="BC127" s="242"/>
      <c r="BD127" s="340"/>
      <c r="BE127" s="340"/>
      <c r="BF127" s="340"/>
      <c r="BG127" s="340"/>
    </row>
    <row r="128" spans="2:59" ht="12" customHeight="1">
      <c r="B128" s="334"/>
      <c r="C128" s="334"/>
      <c r="D128" s="334"/>
      <c r="E128" s="334"/>
      <c r="F128" s="290"/>
      <c r="G128" s="291"/>
      <c r="H128" s="292"/>
      <c r="I128" s="292"/>
      <c r="J128" s="292"/>
      <c r="K128" s="292"/>
      <c r="L128" s="292"/>
      <c r="M128" s="292"/>
      <c r="N128" s="292"/>
      <c r="O128" s="292"/>
      <c r="P128" s="292"/>
      <c r="Q128" s="292"/>
      <c r="R128" s="292"/>
      <c r="S128" s="292"/>
      <c r="T128" s="283"/>
      <c r="U128" s="284"/>
      <c r="V128" s="284"/>
      <c r="W128" s="284"/>
      <c r="X128" s="284"/>
      <c r="Y128" s="284"/>
      <c r="Z128" s="284"/>
      <c r="AA128" s="284"/>
      <c r="AB128" s="284"/>
      <c r="AC128" s="284"/>
      <c r="AD128" s="284"/>
      <c r="AE128" s="284"/>
      <c r="AF128" s="284"/>
      <c r="AG128" s="285"/>
      <c r="AH128" s="326"/>
      <c r="AI128" s="326"/>
      <c r="AJ128" s="242"/>
      <c r="AK128" s="242"/>
      <c r="AL128" s="242"/>
      <c r="AM128" s="242"/>
      <c r="AN128" s="242"/>
      <c r="AO128" s="242"/>
      <c r="AP128" s="335"/>
      <c r="AQ128" s="335"/>
      <c r="AR128" s="335"/>
      <c r="AS128" s="335"/>
      <c r="AT128" s="335"/>
      <c r="AU128" s="335"/>
      <c r="AV128" s="242"/>
      <c r="AW128" s="242"/>
      <c r="AX128" s="242"/>
      <c r="AY128" s="242"/>
      <c r="AZ128" s="242"/>
      <c r="BA128" s="242"/>
      <c r="BB128" s="242"/>
      <c r="BC128" s="242"/>
      <c r="BD128" s="340"/>
      <c r="BE128" s="340"/>
      <c r="BF128" s="340"/>
      <c r="BG128" s="340"/>
    </row>
    <row r="129" spans="2:59" ht="6" customHeight="1">
      <c r="B129" s="334"/>
      <c r="C129" s="334"/>
      <c r="D129" s="334"/>
      <c r="E129" s="334"/>
      <c r="F129" s="286"/>
      <c r="G129" s="287"/>
      <c r="H129" s="292"/>
      <c r="I129" s="292"/>
      <c r="J129" s="292"/>
      <c r="K129" s="292"/>
      <c r="L129" s="292"/>
      <c r="M129" s="292"/>
      <c r="N129" s="292"/>
      <c r="O129" s="292"/>
      <c r="P129" s="292">
        <f>P29</f>
        <v>0</v>
      </c>
      <c r="Q129" s="292"/>
      <c r="R129" s="292">
        <f>R29</f>
        <v>0</v>
      </c>
      <c r="S129" s="292"/>
      <c r="T129" s="277">
        <f>T29</f>
        <v>0</v>
      </c>
      <c r="U129" s="278"/>
      <c r="V129" s="278"/>
      <c r="W129" s="278"/>
      <c r="X129" s="278"/>
      <c r="Y129" s="278"/>
      <c r="Z129" s="278"/>
      <c r="AA129" s="278"/>
      <c r="AB129" s="278"/>
      <c r="AC129" s="278"/>
      <c r="AD129" s="278"/>
      <c r="AE129" s="278"/>
      <c r="AF129" s="278"/>
      <c r="AG129" s="279"/>
      <c r="AH129" s="326">
        <f>AH29</f>
        <v>0</v>
      </c>
      <c r="AI129" s="326"/>
      <c r="AJ129" s="242">
        <f>AJ29</f>
        <v>0</v>
      </c>
      <c r="AK129" s="242"/>
      <c r="AL129" s="242"/>
      <c r="AM129" s="242"/>
      <c r="AN129" s="242"/>
      <c r="AO129" s="242"/>
      <c r="AP129" s="335">
        <f>AP29</f>
        <v>0</v>
      </c>
      <c r="AQ129" s="335"/>
      <c r="AR129" s="335"/>
      <c r="AS129" s="335"/>
      <c r="AT129" s="335"/>
      <c r="AU129" s="335"/>
      <c r="AV129" s="242">
        <f>AV29</f>
        <v>0</v>
      </c>
      <c r="AW129" s="242"/>
      <c r="AX129" s="242"/>
      <c r="AY129" s="242"/>
      <c r="AZ129" s="242"/>
      <c r="BA129" s="242"/>
      <c r="BB129" s="242"/>
      <c r="BC129" s="242"/>
      <c r="BD129" s="340">
        <f>BD29</f>
        <v>0</v>
      </c>
      <c r="BE129" s="340"/>
      <c r="BF129" s="340"/>
      <c r="BG129" s="340"/>
    </row>
    <row r="130" spans="2:59" ht="6" customHeight="1">
      <c r="B130" s="334"/>
      <c r="C130" s="334"/>
      <c r="D130" s="334"/>
      <c r="E130" s="334"/>
      <c r="F130" s="288"/>
      <c r="G130" s="289"/>
      <c r="H130" s="292"/>
      <c r="I130" s="292"/>
      <c r="J130" s="292"/>
      <c r="K130" s="292"/>
      <c r="L130" s="292"/>
      <c r="M130" s="292"/>
      <c r="N130" s="292"/>
      <c r="O130" s="292"/>
      <c r="P130" s="292"/>
      <c r="Q130" s="292"/>
      <c r="R130" s="292"/>
      <c r="S130" s="292"/>
      <c r="T130" s="280"/>
      <c r="U130" s="281"/>
      <c r="V130" s="281"/>
      <c r="W130" s="281"/>
      <c r="X130" s="281"/>
      <c r="Y130" s="281"/>
      <c r="Z130" s="281"/>
      <c r="AA130" s="281"/>
      <c r="AB130" s="281"/>
      <c r="AC130" s="281"/>
      <c r="AD130" s="281"/>
      <c r="AE130" s="281"/>
      <c r="AF130" s="281"/>
      <c r="AG130" s="282"/>
      <c r="AH130" s="326"/>
      <c r="AI130" s="326"/>
      <c r="AJ130" s="242"/>
      <c r="AK130" s="242"/>
      <c r="AL130" s="242"/>
      <c r="AM130" s="242"/>
      <c r="AN130" s="242"/>
      <c r="AO130" s="242"/>
      <c r="AP130" s="335"/>
      <c r="AQ130" s="335"/>
      <c r="AR130" s="335"/>
      <c r="AS130" s="335"/>
      <c r="AT130" s="335"/>
      <c r="AU130" s="335"/>
      <c r="AV130" s="242"/>
      <c r="AW130" s="242"/>
      <c r="AX130" s="242"/>
      <c r="AY130" s="242"/>
      <c r="AZ130" s="242"/>
      <c r="BA130" s="242"/>
      <c r="BB130" s="242"/>
      <c r="BC130" s="242"/>
      <c r="BD130" s="340"/>
      <c r="BE130" s="340"/>
      <c r="BF130" s="340"/>
      <c r="BG130" s="340"/>
    </row>
    <row r="131" spans="2:59" ht="12" customHeight="1">
      <c r="B131" s="334"/>
      <c r="C131" s="334"/>
      <c r="D131" s="334"/>
      <c r="E131" s="334"/>
      <c r="F131" s="290"/>
      <c r="G131" s="291"/>
      <c r="H131" s="292"/>
      <c r="I131" s="292"/>
      <c r="J131" s="292"/>
      <c r="K131" s="292"/>
      <c r="L131" s="292"/>
      <c r="M131" s="292"/>
      <c r="N131" s="292"/>
      <c r="O131" s="292"/>
      <c r="P131" s="292"/>
      <c r="Q131" s="292"/>
      <c r="R131" s="292"/>
      <c r="S131" s="292"/>
      <c r="T131" s="283"/>
      <c r="U131" s="284"/>
      <c r="V131" s="284"/>
      <c r="W131" s="284"/>
      <c r="X131" s="284"/>
      <c r="Y131" s="284"/>
      <c r="Z131" s="284"/>
      <c r="AA131" s="284"/>
      <c r="AB131" s="284"/>
      <c r="AC131" s="284"/>
      <c r="AD131" s="284"/>
      <c r="AE131" s="284"/>
      <c r="AF131" s="284"/>
      <c r="AG131" s="285"/>
      <c r="AH131" s="326"/>
      <c r="AI131" s="326"/>
      <c r="AJ131" s="242"/>
      <c r="AK131" s="242"/>
      <c r="AL131" s="242"/>
      <c r="AM131" s="242"/>
      <c r="AN131" s="242"/>
      <c r="AO131" s="242"/>
      <c r="AP131" s="335"/>
      <c r="AQ131" s="335"/>
      <c r="AR131" s="335"/>
      <c r="AS131" s="335"/>
      <c r="AT131" s="335"/>
      <c r="AU131" s="335"/>
      <c r="AV131" s="242"/>
      <c r="AW131" s="242"/>
      <c r="AX131" s="242"/>
      <c r="AY131" s="242"/>
      <c r="AZ131" s="242"/>
      <c r="BA131" s="242"/>
      <c r="BB131" s="242"/>
      <c r="BC131" s="242"/>
      <c r="BD131" s="340"/>
      <c r="BE131" s="340"/>
      <c r="BF131" s="340"/>
      <c r="BG131" s="340"/>
    </row>
    <row r="132" spans="2:59" ht="6" customHeight="1">
      <c r="B132" s="334"/>
      <c r="C132" s="334"/>
      <c r="D132" s="334"/>
      <c r="E132" s="334"/>
      <c r="F132" s="286"/>
      <c r="G132" s="287"/>
      <c r="H132" s="292"/>
      <c r="I132" s="292"/>
      <c r="J132" s="292"/>
      <c r="K132" s="292"/>
      <c r="L132" s="292"/>
      <c r="M132" s="292"/>
      <c r="N132" s="292"/>
      <c r="O132" s="292"/>
      <c r="P132" s="292">
        <f>P32</f>
        <v>0</v>
      </c>
      <c r="Q132" s="292"/>
      <c r="R132" s="292">
        <f>R32</f>
        <v>0</v>
      </c>
      <c r="S132" s="292"/>
      <c r="T132" s="277">
        <f>T32</f>
        <v>0</v>
      </c>
      <c r="U132" s="278"/>
      <c r="V132" s="278"/>
      <c r="W132" s="278"/>
      <c r="X132" s="278"/>
      <c r="Y132" s="278"/>
      <c r="Z132" s="278"/>
      <c r="AA132" s="278"/>
      <c r="AB132" s="278"/>
      <c r="AC132" s="278"/>
      <c r="AD132" s="278"/>
      <c r="AE132" s="278"/>
      <c r="AF132" s="278"/>
      <c r="AG132" s="279"/>
      <c r="AH132" s="326">
        <f>AH32</f>
        <v>0</v>
      </c>
      <c r="AI132" s="326"/>
      <c r="AJ132" s="242">
        <f>AJ32</f>
        <v>0</v>
      </c>
      <c r="AK132" s="242"/>
      <c r="AL132" s="242"/>
      <c r="AM132" s="242"/>
      <c r="AN132" s="242"/>
      <c r="AO132" s="242"/>
      <c r="AP132" s="335">
        <f>AP32</f>
        <v>0</v>
      </c>
      <c r="AQ132" s="335"/>
      <c r="AR132" s="335"/>
      <c r="AS132" s="335"/>
      <c r="AT132" s="335"/>
      <c r="AU132" s="335"/>
      <c r="AV132" s="242">
        <f>AV32</f>
        <v>0</v>
      </c>
      <c r="AW132" s="242"/>
      <c r="AX132" s="242"/>
      <c r="AY132" s="242"/>
      <c r="AZ132" s="242"/>
      <c r="BA132" s="242"/>
      <c r="BB132" s="242"/>
      <c r="BC132" s="242"/>
      <c r="BD132" s="340">
        <f>BD32</f>
        <v>0</v>
      </c>
      <c r="BE132" s="340"/>
      <c r="BF132" s="340"/>
      <c r="BG132" s="340"/>
    </row>
    <row r="133" spans="2:59" ht="6" customHeight="1">
      <c r="B133" s="334"/>
      <c r="C133" s="334"/>
      <c r="D133" s="334"/>
      <c r="E133" s="334"/>
      <c r="F133" s="288"/>
      <c r="G133" s="289"/>
      <c r="H133" s="292"/>
      <c r="I133" s="292"/>
      <c r="J133" s="292"/>
      <c r="K133" s="292"/>
      <c r="L133" s="292"/>
      <c r="M133" s="292"/>
      <c r="N133" s="292"/>
      <c r="O133" s="292"/>
      <c r="P133" s="292"/>
      <c r="Q133" s="292"/>
      <c r="R133" s="292"/>
      <c r="S133" s="292"/>
      <c r="T133" s="280"/>
      <c r="U133" s="281"/>
      <c r="V133" s="281"/>
      <c r="W133" s="281"/>
      <c r="X133" s="281"/>
      <c r="Y133" s="281"/>
      <c r="Z133" s="281"/>
      <c r="AA133" s="281"/>
      <c r="AB133" s="281"/>
      <c r="AC133" s="281"/>
      <c r="AD133" s="281"/>
      <c r="AE133" s="281"/>
      <c r="AF133" s="281"/>
      <c r="AG133" s="282"/>
      <c r="AH133" s="326"/>
      <c r="AI133" s="326"/>
      <c r="AJ133" s="242"/>
      <c r="AK133" s="242"/>
      <c r="AL133" s="242"/>
      <c r="AM133" s="242"/>
      <c r="AN133" s="242"/>
      <c r="AO133" s="242"/>
      <c r="AP133" s="335"/>
      <c r="AQ133" s="335"/>
      <c r="AR133" s="335"/>
      <c r="AS133" s="335"/>
      <c r="AT133" s="335"/>
      <c r="AU133" s="335"/>
      <c r="AV133" s="242"/>
      <c r="AW133" s="242"/>
      <c r="AX133" s="242"/>
      <c r="AY133" s="242"/>
      <c r="AZ133" s="242"/>
      <c r="BA133" s="242"/>
      <c r="BB133" s="242"/>
      <c r="BC133" s="242"/>
      <c r="BD133" s="340"/>
      <c r="BE133" s="340"/>
      <c r="BF133" s="340"/>
      <c r="BG133" s="340"/>
    </row>
    <row r="134" spans="2:59" ht="12" customHeight="1">
      <c r="B134" s="334"/>
      <c r="C134" s="334"/>
      <c r="D134" s="334"/>
      <c r="E134" s="334"/>
      <c r="F134" s="290"/>
      <c r="G134" s="291"/>
      <c r="H134" s="292"/>
      <c r="I134" s="292"/>
      <c r="J134" s="292"/>
      <c r="K134" s="292"/>
      <c r="L134" s="292"/>
      <c r="M134" s="292"/>
      <c r="N134" s="292"/>
      <c r="O134" s="292"/>
      <c r="P134" s="292"/>
      <c r="Q134" s="292"/>
      <c r="R134" s="292"/>
      <c r="S134" s="292"/>
      <c r="T134" s="283"/>
      <c r="U134" s="284"/>
      <c r="V134" s="284"/>
      <c r="W134" s="284"/>
      <c r="X134" s="284"/>
      <c r="Y134" s="284"/>
      <c r="Z134" s="284"/>
      <c r="AA134" s="284"/>
      <c r="AB134" s="284"/>
      <c r="AC134" s="284"/>
      <c r="AD134" s="284"/>
      <c r="AE134" s="284"/>
      <c r="AF134" s="284"/>
      <c r="AG134" s="285"/>
      <c r="AH134" s="326"/>
      <c r="AI134" s="326"/>
      <c r="AJ134" s="242"/>
      <c r="AK134" s="242"/>
      <c r="AL134" s="242"/>
      <c r="AM134" s="242"/>
      <c r="AN134" s="242"/>
      <c r="AO134" s="242"/>
      <c r="AP134" s="335"/>
      <c r="AQ134" s="335"/>
      <c r="AR134" s="335"/>
      <c r="AS134" s="335"/>
      <c r="AT134" s="335"/>
      <c r="AU134" s="335"/>
      <c r="AV134" s="242"/>
      <c r="AW134" s="242"/>
      <c r="AX134" s="242"/>
      <c r="AY134" s="242"/>
      <c r="AZ134" s="242"/>
      <c r="BA134" s="242"/>
      <c r="BB134" s="242"/>
      <c r="BC134" s="242"/>
      <c r="BD134" s="340"/>
      <c r="BE134" s="340"/>
      <c r="BF134" s="340"/>
      <c r="BG134" s="340"/>
    </row>
    <row r="135" spans="2:59" ht="6" customHeight="1">
      <c r="B135" s="334"/>
      <c r="C135" s="334"/>
      <c r="D135" s="334"/>
      <c r="E135" s="334"/>
      <c r="F135" s="286"/>
      <c r="G135" s="287"/>
      <c r="H135" s="292"/>
      <c r="I135" s="292"/>
      <c r="J135" s="292"/>
      <c r="K135" s="292"/>
      <c r="L135" s="292"/>
      <c r="M135" s="292"/>
      <c r="N135" s="292"/>
      <c r="O135" s="292"/>
      <c r="P135" s="292">
        <f>P35</f>
        <v>0</v>
      </c>
      <c r="Q135" s="292"/>
      <c r="R135" s="292">
        <f>R35</f>
        <v>0</v>
      </c>
      <c r="S135" s="292"/>
      <c r="T135" s="277">
        <f>T35</f>
        <v>0</v>
      </c>
      <c r="U135" s="278"/>
      <c r="V135" s="278"/>
      <c r="W135" s="278"/>
      <c r="X135" s="278"/>
      <c r="Y135" s="278"/>
      <c r="Z135" s="278"/>
      <c r="AA135" s="278"/>
      <c r="AB135" s="278"/>
      <c r="AC135" s="278"/>
      <c r="AD135" s="278"/>
      <c r="AE135" s="278"/>
      <c r="AF135" s="278"/>
      <c r="AG135" s="279"/>
      <c r="AH135" s="326">
        <f>AH35</f>
        <v>0</v>
      </c>
      <c r="AI135" s="326"/>
      <c r="AJ135" s="242">
        <f>AJ35</f>
        <v>0</v>
      </c>
      <c r="AK135" s="242"/>
      <c r="AL135" s="242"/>
      <c r="AM135" s="242"/>
      <c r="AN135" s="242"/>
      <c r="AO135" s="242"/>
      <c r="AP135" s="335">
        <f>AP35</f>
        <v>0</v>
      </c>
      <c r="AQ135" s="335"/>
      <c r="AR135" s="335"/>
      <c r="AS135" s="335"/>
      <c r="AT135" s="335"/>
      <c r="AU135" s="335"/>
      <c r="AV135" s="242">
        <f>AV35</f>
        <v>0</v>
      </c>
      <c r="AW135" s="242"/>
      <c r="AX135" s="242"/>
      <c r="AY135" s="242"/>
      <c r="AZ135" s="242"/>
      <c r="BA135" s="242"/>
      <c r="BB135" s="242"/>
      <c r="BC135" s="242"/>
      <c r="BD135" s="340">
        <f>BD35</f>
        <v>0</v>
      </c>
      <c r="BE135" s="340"/>
      <c r="BF135" s="340"/>
      <c r="BG135" s="340"/>
    </row>
    <row r="136" spans="2:59" ht="6" customHeight="1">
      <c r="B136" s="334"/>
      <c r="C136" s="334"/>
      <c r="D136" s="334"/>
      <c r="E136" s="334"/>
      <c r="F136" s="288"/>
      <c r="G136" s="289"/>
      <c r="H136" s="292"/>
      <c r="I136" s="292"/>
      <c r="J136" s="292"/>
      <c r="K136" s="292"/>
      <c r="L136" s="292"/>
      <c r="M136" s="292"/>
      <c r="N136" s="292"/>
      <c r="O136" s="292"/>
      <c r="P136" s="292"/>
      <c r="Q136" s="292"/>
      <c r="R136" s="292"/>
      <c r="S136" s="292"/>
      <c r="T136" s="280"/>
      <c r="U136" s="281"/>
      <c r="V136" s="281"/>
      <c r="W136" s="281"/>
      <c r="X136" s="281"/>
      <c r="Y136" s="281"/>
      <c r="Z136" s="281"/>
      <c r="AA136" s="281"/>
      <c r="AB136" s="281"/>
      <c r="AC136" s="281"/>
      <c r="AD136" s="281"/>
      <c r="AE136" s="281"/>
      <c r="AF136" s="281"/>
      <c r="AG136" s="282"/>
      <c r="AH136" s="326"/>
      <c r="AI136" s="326"/>
      <c r="AJ136" s="242"/>
      <c r="AK136" s="242"/>
      <c r="AL136" s="242"/>
      <c r="AM136" s="242"/>
      <c r="AN136" s="242"/>
      <c r="AO136" s="242"/>
      <c r="AP136" s="335"/>
      <c r="AQ136" s="335"/>
      <c r="AR136" s="335"/>
      <c r="AS136" s="335"/>
      <c r="AT136" s="335"/>
      <c r="AU136" s="335"/>
      <c r="AV136" s="242"/>
      <c r="AW136" s="242"/>
      <c r="AX136" s="242"/>
      <c r="AY136" s="242"/>
      <c r="AZ136" s="242"/>
      <c r="BA136" s="242"/>
      <c r="BB136" s="242"/>
      <c r="BC136" s="242"/>
      <c r="BD136" s="340"/>
      <c r="BE136" s="340"/>
      <c r="BF136" s="340"/>
      <c r="BG136" s="340"/>
    </row>
    <row r="137" spans="2:59" ht="12" customHeight="1">
      <c r="B137" s="334"/>
      <c r="C137" s="334"/>
      <c r="D137" s="334"/>
      <c r="E137" s="334"/>
      <c r="F137" s="290"/>
      <c r="G137" s="291"/>
      <c r="H137" s="292"/>
      <c r="I137" s="292"/>
      <c r="J137" s="292"/>
      <c r="K137" s="292"/>
      <c r="L137" s="292"/>
      <c r="M137" s="292"/>
      <c r="N137" s="292"/>
      <c r="O137" s="292"/>
      <c r="P137" s="292"/>
      <c r="Q137" s="292"/>
      <c r="R137" s="292"/>
      <c r="S137" s="292"/>
      <c r="T137" s="283"/>
      <c r="U137" s="284"/>
      <c r="V137" s="284"/>
      <c r="W137" s="284"/>
      <c r="X137" s="284"/>
      <c r="Y137" s="284"/>
      <c r="Z137" s="284"/>
      <c r="AA137" s="284"/>
      <c r="AB137" s="284"/>
      <c r="AC137" s="284"/>
      <c r="AD137" s="284"/>
      <c r="AE137" s="284"/>
      <c r="AF137" s="284"/>
      <c r="AG137" s="285"/>
      <c r="AH137" s="326"/>
      <c r="AI137" s="326"/>
      <c r="AJ137" s="242"/>
      <c r="AK137" s="242"/>
      <c r="AL137" s="242"/>
      <c r="AM137" s="242"/>
      <c r="AN137" s="242"/>
      <c r="AO137" s="242"/>
      <c r="AP137" s="335"/>
      <c r="AQ137" s="335"/>
      <c r="AR137" s="335"/>
      <c r="AS137" s="335"/>
      <c r="AT137" s="335"/>
      <c r="AU137" s="335"/>
      <c r="AV137" s="242"/>
      <c r="AW137" s="242"/>
      <c r="AX137" s="242"/>
      <c r="AY137" s="242"/>
      <c r="AZ137" s="242"/>
      <c r="BA137" s="242"/>
      <c r="BB137" s="242"/>
      <c r="BC137" s="242"/>
      <c r="BD137" s="340"/>
      <c r="BE137" s="340"/>
      <c r="BF137" s="340"/>
      <c r="BG137" s="340"/>
    </row>
    <row r="138" spans="2:59" ht="6" customHeight="1">
      <c r="B138" s="334"/>
      <c r="C138" s="334"/>
      <c r="D138" s="334"/>
      <c r="E138" s="334"/>
      <c r="F138" s="286"/>
      <c r="G138" s="287"/>
      <c r="H138" s="292"/>
      <c r="I138" s="292"/>
      <c r="J138" s="292"/>
      <c r="K138" s="292"/>
      <c r="L138" s="292"/>
      <c r="M138" s="292"/>
      <c r="N138" s="292"/>
      <c r="O138" s="292"/>
      <c r="P138" s="292">
        <f>P38</f>
        <v>0</v>
      </c>
      <c r="Q138" s="292"/>
      <c r="R138" s="292">
        <f>R38</f>
        <v>0</v>
      </c>
      <c r="S138" s="292"/>
      <c r="T138" s="277">
        <f>T38</f>
        <v>0</v>
      </c>
      <c r="U138" s="278"/>
      <c r="V138" s="278"/>
      <c r="W138" s="278"/>
      <c r="X138" s="278"/>
      <c r="Y138" s="278"/>
      <c r="Z138" s="278"/>
      <c r="AA138" s="278"/>
      <c r="AB138" s="278"/>
      <c r="AC138" s="278"/>
      <c r="AD138" s="278"/>
      <c r="AE138" s="278"/>
      <c r="AF138" s="278"/>
      <c r="AG138" s="279"/>
      <c r="AH138" s="326">
        <f>AH38</f>
        <v>0</v>
      </c>
      <c r="AI138" s="326"/>
      <c r="AJ138" s="242">
        <f>AJ38</f>
        <v>0</v>
      </c>
      <c r="AK138" s="242"/>
      <c r="AL138" s="242"/>
      <c r="AM138" s="242"/>
      <c r="AN138" s="242"/>
      <c r="AO138" s="242"/>
      <c r="AP138" s="335">
        <f>AP38</f>
        <v>0</v>
      </c>
      <c r="AQ138" s="335"/>
      <c r="AR138" s="335"/>
      <c r="AS138" s="335"/>
      <c r="AT138" s="335"/>
      <c r="AU138" s="335"/>
      <c r="AV138" s="242">
        <f>AV38</f>
        <v>0</v>
      </c>
      <c r="AW138" s="242"/>
      <c r="AX138" s="242"/>
      <c r="AY138" s="242"/>
      <c r="AZ138" s="242"/>
      <c r="BA138" s="242"/>
      <c r="BB138" s="242"/>
      <c r="BC138" s="242"/>
      <c r="BD138" s="340">
        <f>BD38</f>
        <v>0</v>
      </c>
      <c r="BE138" s="340"/>
      <c r="BF138" s="340"/>
      <c r="BG138" s="340"/>
    </row>
    <row r="139" spans="2:59" ht="6" customHeight="1">
      <c r="B139" s="334"/>
      <c r="C139" s="334"/>
      <c r="D139" s="334"/>
      <c r="E139" s="334"/>
      <c r="F139" s="288"/>
      <c r="G139" s="289"/>
      <c r="H139" s="292"/>
      <c r="I139" s="292"/>
      <c r="J139" s="292"/>
      <c r="K139" s="292"/>
      <c r="L139" s="292"/>
      <c r="M139" s="292"/>
      <c r="N139" s="292"/>
      <c r="O139" s="292"/>
      <c r="P139" s="292"/>
      <c r="Q139" s="292"/>
      <c r="R139" s="292"/>
      <c r="S139" s="292"/>
      <c r="T139" s="280"/>
      <c r="U139" s="281"/>
      <c r="V139" s="281"/>
      <c r="W139" s="281"/>
      <c r="X139" s="281"/>
      <c r="Y139" s="281"/>
      <c r="Z139" s="281"/>
      <c r="AA139" s="281"/>
      <c r="AB139" s="281"/>
      <c r="AC139" s="281"/>
      <c r="AD139" s="281"/>
      <c r="AE139" s="281"/>
      <c r="AF139" s="281"/>
      <c r="AG139" s="282"/>
      <c r="AH139" s="326"/>
      <c r="AI139" s="326"/>
      <c r="AJ139" s="242"/>
      <c r="AK139" s="242"/>
      <c r="AL139" s="242"/>
      <c r="AM139" s="242"/>
      <c r="AN139" s="242"/>
      <c r="AO139" s="242"/>
      <c r="AP139" s="335"/>
      <c r="AQ139" s="335"/>
      <c r="AR139" s="335"/>
      <c r="AS139" s="335"/>
      <c r="AT139" s="335"/>
      <c r="AU139" s="335"/>
      <c r="AV139" s="242"/>
      <c r="AW139" s="242"/>
      <c r="AX139" s="242"/>
      <c r="AY139" s="242"/>
      <c r="AZ139" s="242"/>
      <c r="BA139" s="242"/>
      <c r="BB139" s="242"/>
      <c r="BC139" s="242"/>
      <c r="BD139" s="340"/>
      <c r="BE139" s="340"/>
      <c r="BF139" s="340"/>
      <c r="BG139" s="340"/>
    </row>
    <row r="140" spans="2:59" ht="12" customHeight="1">
      <c r="B140" s="334"/>
      <c r="C140" s="334"/>
      <c r="D140" s="334"/>
      <c r="E140" s="334"/>
      <c r="F140" s="290"/>
      <c r="G140" s="291"/>
      <c r="H140" s="292"/>
      <c r="I140" s="292"/>
      <c r="J140" s="292"/>
      <c r="K140" s="292"/>
      <c r="L140" s="292"/>
      <c r="M140" s="292"/>
      <c r="N140" s="292"/>
      <c r="O140" s="292"/>
      <c r="P140" s="292"/>
      <c r="Q140" s="292"/>
      <c r="R140" s="292"/>
      <c r="S140" s="292"/>
      <c r="T140" s="283"/>
      <c r="U140" s="284"/>
      <c r="V140" s="284"/>
      <c r="W140" s="284"/>
      <c r="X140" s="284"/>
      <c r="Y140" s="284"/>
      <c r="Z140" s="284"/>
      <c r="AA140" s="284"/>
      <c r="AB140" s="284"/>
      <c r="AC140" s="284"/>
      <c r="AD140" s="284"/>
      <c r="AE140" s="284"/>
      <c r="AF140" s="284"/>
      <c r="AG140" s="285"/>
      <c r="AH140" s="326"/>
      <c r="AI140" s="326"/>
      <c r="AJ140" s="242"/>
      <c r="AK140" s="242"/>
      <c r="AL140" s="242"/>
      <c r="AM140" s="242"/>
      <c r="AN140" s="242"/>
      <c r="AO140" s="242"/>
      <c r="AP140" s="335"/>
      <c r="AQ140" s="335"/>
      <c r="AR140" s="335"/>
      <c r="AS140" s="335"/>
      <c r="AT140" s="335"/>
      <c r="AU140" s="335"/>
      <c r="AV140" s="242"/>
      <c r="AW140" s="242"/>
      <c r="AX140" s="242"/>
      <c r="AY140" s="242"/>
      <c r="AZ140" s="242"/>
      <c r="BA140" s="242"/>
      <c r="BB140" s="242"/>
      <c r="BC140" s="242"/>
      <c r="BD140" s="340"/>
      <c r="BE140" s="340"/>
      <c r="BF140" s="340"/>
      <c r="BG140" s="340"/>
    </row>
    <row r="141" spans="2:59" ht="6" customHeight="1">
      <c r="B141" s="334"/>
      <c r="C141" s="334"/>
      <c r="D141" s="334"/>
      <c r="E141" s="334"/>
      <c r="F141" s="286"/>
      <c r="G141" s="287"/>
      <c r="H141" s="292"/>
      <c r="I141" s="292"/>
      <c r="J141" s="292"/>
      <c r="K141" s="292"/>
      <c r="L141" s="292"/>
      <c r="M141" s="292"/>
      <c r="N141" s="292"/>
      <c r="O141" s="292"/>
      <c r="P141" s="292">
        <f>P41</f>
        <v>0</v>
      </c>
      <c r="Q141" s="292"/>
      <c r="R141" s="292">
        <f>R41</f>
        <v>0</v>
      </c>
      <c r="S141" s="292"/>
      <c r="T141" s="277">
        <f>T41</f>
        <v>0</v>
      </c>
      <c r="U141" s="278"/>
      <c r="V141" s="278"/>
      <c r="W141" s="278"/>
      <c r="X141" s="278"/>
      <c r="Y141" s="278"/>
      <c r="Z141" s="278"/>
      <c r="AA141" s="278"/>
      <c r="AB141" s="278"/>
      <c r="AC141" s="278"/>
      <c r="AD141" s="278"/>
      <c r="AE141" s="278"/>
      <c r="AF141" s="278"/>
      <c r="AG141" s="279"/>
      <c r="AH141" s="326">
        <f>AH41</f>
        <v>0</v>
      </c>
      <c r="AI141" s="326"/>
      <c r="AJ141" s="242">
        <f>AJ41</f>
        <v>0</v>
      </c>
      <c r="AK141" s="242"/>
      <c r="AL141" s="242"/>
      <c r="AM141" s="242"/>
      <c r="AN141" s="242"/>
      <c r="AO141" s="242"/>
      <c r="AP141" s="335">
        <f>AP41</f>
        <v>0</v>
      </c>
      <c r="AQ141" s="335"/>
      <c r="AR141" s="335"/>
      <c r="AS141" s="335"/>
      <c r="AT141" s="335"/>
      <c r="AU141" s="335"/>
      <c r="AV141" s="242">
        <f>AV41</f>
        <v>0</v>
      </c>
      <c r="AW141" s="242"/>
      <c r="AX141" s="242"/>
      <c r="AY141" s="242"/>
      <c r="AZ141" s="242"/>
      <c r="BA141" s="242"/>
      <c r="BB141" s="242"/>
      <c r="BC141" s="242"/>
      <c r="BD141" s="340">
        <f>BD41</f>
        <v>0</v>
      </c>
      <c r="BE141" s="340"/>
      <c r="BF141" s="340"/>
      <c r="BG141" s="340"/>
    </row>
    <row r="142" spans="2:59" ht="6" customHeight="1">
      <c r="B142" s="334"/>
      <c r="C142" s="334"/>
      <c r="D142" s="334"/>
      <c r="E142" s="334"/>
      <c r="F142" s="288"/>
      <c r="G142" s="289"/>
      <c r="H142" s="292"/>
      <c r="I142" s="292"/>
      <c r="J142" s="292"/>
      <c r="K142" s="292"/>
      <c r="L142" s="292"/>
      <c r="M142" s="292"/>
      <c r="N142" s="292"/>
      <c r="O142" s="292"/>
      <c r="P142" s="292"/>
      <c r="Q142" s="292"/>
      <c r="R142" s="292"/>
      <c r="S142" s="292"/>
      <c r="T142" s="280"/>
      <c r="U142" s="281"/>
      <c r="V142" s="281"/>
      <c r="W142" s="281"/>
      <c r="X142" s="281"/>
      <c r="Y142" s="281"/>
      <c r="Z142" s="281"/>
      <c r="AA142" s="281"/>
      <c r="AB142" s="281"/>
      <c r="AC142" s="281"/>
      <c r="AD142" s="281"/>
      <c r="AE142" s="281"/>
      <c r="AF142" s="281"/>
      <c r="AG142" s="282"/>
      <c r="AH142" s="326"/>
      <c r="AI142" s="326"/>
      <c r="AJ142" s="242"/>
      <c r="AK142" s="242"/>
      <c r="AL142" s="242"/>
      <c r="AM142" s="242"/>
      <c r="AN142" s="242"/>
      <c r="AO142" s="242"/>
      <c r="AP142" s="335"/>
      <c r="AQ142" s="335"/>
      <c r="AR142" s="335"/>
      <c r="AS142" s="335"/>
      <c r="AT142" s="335"/>
      <c r="AU142" s="335"/>
      <c r="AV142" s="242"/>
      <c r="AW142" s="242"/>
      <c r="AX142" s="242"/>
      <c r="AY142" s="242"/>
      <c r="AZ142" s="242"/>
      <c r="BA142" s="242"/>
      <c r="BB142" s="242"/>
      <c r="BC142" s="242"/>
      <c r="BD142" s="340"/>
      <c r="BE142" s="340"/>
      <c r="BF142" s="340"/>
      <c r="BG142" s="340"/>
    </row>
    <row r="143" spans="2:59" ht="12" customHeight="1">
      <c r="B143" s="334"/>
      <c r="C143" s="334"/>
      <c r="D143" s="334"/>
      <c r="E143" s="334"/>
      <c r="F143" s="290"/>
      <c r="G143" s="291"/>
      <c r="H143" s="292"/>
      <c r="I143" s="292"/>
      <c r="J143" s="292"/>
      <c r="K143" s="292"/>
      <c r="L143" s="292"/>
      <c r="M143" s="292"/>
      <c r="N143" s="292"/>
      <c r="O143" s="292"/>
      <c r="P143" s="292"/>
      <c r="Q143" s="292"/>
      <c r="R143" s="292"/>
      <c r="S143" s="292"/>
      <c r="T143" s="283"/>
      <c r="U143" s="284"/>
      <c r="V143" s="284"/>
      <c r="W143" s="284"/>
      <c r="X143" s="284"/>
      <c r="Y143" s="284"/>
      <c r="Z143" s="284"/>
      <c r="AA143" s="284"/>
      <c r="AB143" s="284"/>
      <c r="AC143" s="284"/>
      <c r="AD143" s="284"/>
      <c r="AE143" s="284"/>
      <c r="AF143" s="284"/>
      <c r="AG143" s="285"/>
      <c r="AH143" s="326"/>
      <c r="AI143" s="326"/>
      <c r="AJ143" s="242"/>
      <c r="AK143" s="242"/>
      <c r="AL143" s="242"/>
      <c r="AM143" s="242"/>
      <c r="AN143" s="242"/>
      <c r="AO143" s="242"/>
      <c r="AP143" s="335"/>
      <c r="AQ143" s="335"/>
      <c r="AR143" s="335"/>
      <c r="AS143" s="335"/>
      <c r="AT143" s="335"/>
      <c r="AU143" s="335"/>
      <c r="AV143" s="242"/>
      <c r="AW143" s="242"/>
      <c r="AX143" s="242"/>
      <c r="AY143" s="242"/>
      <c r="AZ143" s="242"/>
      <c r="BA143" s="242"/>
      <c r="BB143" s="242"/>
      <c r="BC143" s="242"/>
      <c r="BD143" s="340"/>
      <c r="BE143" s="340"/>
      <c r="BF143" s="340"/>
      <c r="BG143" s="340"/>
    </row>
    <row r="144" spans="2:59" ht="6" customHeight="1">
      <c r="B144" s="492"/>
      <c r="C144" s="492"/>
      <c r="D144" s="492"/>
      <c r="E144" s="492"/>
      <c r="F144" s="286"/>
      <c r="G144" s="287"/>
      <c r="H144" s="292"/>
      <c r="I144" s="292"/>
      <c r="J144" s="292"/>
      <c r="K144" s="292"/>
      <c r="L144" s="292"/>
      <c r="M144" s="292"/>
      <c r="N144" s="292"/>
      <c r="O144" s="292"/>
      <c r="P144" s="292">
        <f>P44</f>
        <v>0</v>
      </c>
      <c r="Q144" s="292"/>
      <c r="R144" s="292">
        <f>R44</f>
        <v>0</v>
      </c>
      <c r="S144" s="292"/>
      <c r="T144" s="277">
        <f>T44</f>
        <v>0</v>
      </c>
      <c r="U144" s="278"/>
      <c r="V144" s="278"/>
      <c r="W144" s="278"/>
      <c r="X144" s="278"/>
      <c r="Y144" s="278"/>
      <c r="Z144" s="278"/>
      <c r="AA144" s="278"/>
      <c r="AB144" s="278"/>
      <c r="AC144" s="278"/>
      <c r="AD144" s="278"/>
      <c r="AE144" s="278"/>
      <c r="AF144" s="278"/>
      <c r="AG144" s="279"/>
      <c r="AH144" s="326">
        <f>AH44</f>
        <v>0</v>
      </c>
      <c r="AI144" s="326"/>
      <c r="AJ144" s="242">
        <f>AJ44</f>
        <v>0</v>
      </c>
      <c r="AK144" s="242"/>
      <c r="AL144" s="242"/>
      <c r="AM144" s="242"/>
      <c r="AN144" s="242"/>
      <c r="AO144" s="242"/>
      <c r="AP144" s="335">
        <f>AP44</f>
        <v>0</v>
      </c>
      <c r="AQ144" s="335"/>
      <c r="AR144" s="335"/>
      <c r="AS144" s="335"/>
      <c r="AT144" s="335"/>
      <c r="AU144" s="335"/>
      <c r="AV144" s="242">
        <f>AV44</f>
        <v>0</v>
      </c>
      <c r="AW144" s="242"/>
      <c r="AX144" s="242"/>
      <c r="AY144" s="242"/>
      <c r="AZ144" s="242"/>
      <c r="BA144" s="242"/>
      <c r="BB144" s="242"/>
      <c r="BC144" s="242"/>
      <c r="BD144" s="340">
        <f>BD44</f>
        <v>0</v>
      </c>
      <c r="BE144" s="340"/>
      <c r="BF144" s="340"/>
      <c r="BG144" s="340"/>
    </row>
    <row r="145" spans="2:59" ht="6" customHeight="1">
      <c r="B145" s="492"/>
      <c r="C145" s="492"/>
      <c r="D145" s="492"/>
      <c r="E145" s="492"/>
      <c r="F145" s="288"/>
      <c r="G145" s="289"/>
      <c r="H145" s="292"/>
      <c r="I145" s="292"/>
      <c r="J145" s="292"/>
      <c r="K145" s="292"/>
      <c r="L145" s="292"/>
      <c r="M145" s="292"/>
      <c r="N145" s="292"/>
      <c r="O145" s="292"/>
      <c r="P145" s="292"/>
      <c r="Q145" s="292"/>
      <c r="R145" s="292"/>
      <c r="S145" s="292"/>
      <c r="T145" s="280"/>
      <c r="U145" s="281"/>
      <c r="V145" s="281"/>
      <c r="W145" s="281"/>
      <c r="X145" s="281"/>
      <c r="Y145" s="281"/>
      <c r="Z145" s="281"/>
      <c r="AA145" s="281"/>
      <c r="AB145" s="281"/>
      <c r="AC145" s="281"/>
      <c r="AD145" s="281"/>
      <c r="AE145" s="281"/>
      <c r="AF145" s="281"/>
      <c r="AG145" s="282"/>
      <c r="AH145" s="326"/>
      <c r="AI145" s="326"/>
      <c r="AJ145" s="242"/>
      <c r="AK145" s="242"/>
      <c r="AL145" s="242"/>
      <c r="AM145" s="242"/>
      <c r="AN145" s="242"/>
      <c r="AO145" s="242"/>
      <c r="AP145" s="335"/>
      <c r="AQ145" s="335"/>
      <c r="AR145" s="335"/>
      <c r="AS145" s="335"/>
      <c r="AT145" s="335"/>
      <c r="AU145" s="335"/>
      <c r="AV145" s="242"/>
      <c r="AW145" s="242"/>
      <c r="AX145" s="242"/>
      <c r="AY145" s="242"/>
      <c r="AZ145" s="242"/>
      <c r="BA145" s="242"/>
      <c r="BB145" s="242"/>
      <c r="BC145" s="242"/>
      <c r="BD145" s="340"/>
      <c r="BE145" s="340"/>
      <c r="BF145" s="340"/>
      <c r="BG145" s="340"/>
    </row>
    <row r="146" spans="2:59" ht="12" customHeight="1">
      <c r="B146" s="492"/>
      <c r="C146" s="492"/>
      <c r="D146" s="492"/>
      <c r="E146" s="492"/>
      <c r="F146" s="290"/>
      <c r="G146" s="291"/>
      <c r="H146" s="292"/>
      <c r="I146" s="292"/>
      <c r="J146" s="292"/>
      <c r="K146" s="292"/>
      <c r="L146" s="292"/>
      <c r="M146" s="292"/>
      <c r="N146" s="292"/>
      <c r="O146" s="292"/>
      <c r="P146" s="292"/>
      <c r="Q146" s="292"/>
      <c r="R146" s="292"/>
      <c r="S146" s="292"/>
      <c r="T146" s="283"/>
      <c r="U146" s="284"/>
      <c r="V146" s="284"/>
      <c r="W146" s="284"/>
      <c r="X146" s="284"/>
      <c r="Y146" s="284"/>
      <c r="Z146" s="284"/>
      <c r="AA146" s="284"/>
      <c r="AB146" s="284"/>
      <c r="AC146" s="284"/>
      <c r="AD146" s="284"/>
      <c r="AE146" s="284"/>
      <c r="AF146" s="284"/>
      <c r="AG146" s="285"/>
      <c r="AH146" s="326"/>
      <c r="AI146" s="326"/>
      <c r="AJ146" s="242"/>
      <c r="AK146" s="242"/>
      <c r="AL146" s="242"/>
      <c r="AM146" s="242"/>
      <c r="AN146" s="242"/>
      <c r="AO146" s="242"/>
      <c r="AP146" s="335"/>
      <c r="AQ146" s="335"/>
      <c r="AR146" s="335"/>
      <c r="AS146" s="335"/>
      <c r="AT146" s="335"/>
      <c r="AU146" s="335"/>
      <c r="AV146" s="242"/>
      <c r="AW146" s="242"/>
      <c r="AX146" s="242"/>
      <c r="AY146" s="242"/>
      <c r="AZ146" s="242"/>
      <c r="BA146" s="242"/>
      <c r="BB146" s="242"/>
      <c r="BC146" s="242"/>
      <c r="BD146" s="340"/>
      <c r="BE146" s="340"/>
      <c r="BF146" s="340"/>
      <c r="BG146" s="340"/>
    </row>
    <row r="147" spans="2:59" ht="6" customHeight="1">
      <c r="B147" s="492"/>
      <c r="C147" s="492"/>
      <c r="D147" s="492"/>
      <c r="E147" s="492"/>
      <c r="F147" s="286"/>
      <c r="G147" s="287"/>
      <c r="H147" s="292"/>
      <c r="I147" s="292"/>
      <c r="J147" s="292"/>
      <c r="K147" s="292"/>
      <c r="L147" s="292"/>
      <c r="M147" s="292"/>
      <c r="N147" s="292"/>
      <c r="O147" s="292"/>
      <c r="P147" s="292">
        <f>P47</f>
        <v>0</v>
      </c>
      <c r="Q147" s="292"/>
      <c r="R147" s="292">
        <f>R47</f>
        <v>0</v>
      </c>
      <c r="S147" s="292"/>
      <c r="T147" s="277">
        <f>T47</f>
        <v>0</v>
      </c>
      <c r="U147" s="278"/>
      <c r="V147" s="278"/>
      <c r="W147" s="278"/>
      <c r="X147" s="278"/>
      <c r="Y147" s="278"/>
      <c r="Z147" s="278"/>
      <c r="AA147" s="278"/>
      <c r="AB147" s="278"/>
      <c r="AC147" s="278"/>
      <c r="AD147" s="278"/>
      <c r="AE147" s="278"/>
      <c r="AF147" s="278"/>
      <c r="AG147" s="279"/>
      <c r="AH147" s="326">
        <f>AH47</f>
        <v>0</v>
      </c>
      <c r="AI147" s="326"/>
      <c r="AJ147" s="242">
        <f>AJ47</f>
        <v>0</v>
      </c>
      <c r="AK147" s="242"/>
      <c r="AL147" s="242"/>
      <c r="AM147" s="242"/>
      <c r="AN147" s="242"/>
      <c r="AO147" s="242"/>
      <c r="AP147" s="335">
        <f>AP47</f>
        <v>0</v>
      </c>
      <c r="AQ147" s="335"/>
      <c r="AR147" s="335"/>
      <c r="AS147" s="335"/>
      <c r="AT147" s="335"/>
      <c r="AU147" s="335"/>
      <c r="AV147" s="242">
        <f>AV47</f>
        <v>0</v>
      </c>
      <c r="AW147" s="242"/>
      <c r="AX147" s="242"/>
      <c r="AY147" s="242"/>
      <c r="AZ147" s="242"/>
      <c r="BA147" s="242"/>
      <c r="BB147" s="242"/>
      <c r="BC147" s="242"/>
      <c r="BD147" s="340">
        <f>BD47</f>
        <v>0</v>
      </c>
      <c r="BE147" s="340"/>
      <c r="BF147" s="340"/>
      <c r="BG147" s="340"/>
    </row>
    <row r="148" spans="2:59" ht="6" customHeight="1">
      <c r="B148" s="492"/>
      <c r="C148" s="492"/>
      <c r="D148" s="492"/>
      <c r="E148" s="492"/>
      <c r="F148" s="288"/>
      <c r="G148" s="289"/>
      <c r="H148" s="292"/>
      <c r="I148" s="292"/>
      <c r="J148" s="292"/>
      <c r="K148" s="292"/>
      <c r="L148" s="292"/>
      <c r="M148" s="292"/>
      <c r="N148" s="292"/>
      <c r="O148" s="292"/>
      <c r="P148" s="292"/>
      <c r="Q148" s="292"/>
      <c r="R148" s="292"/>
      <c r="S148" s="292"/>
      <c r="T148" s="280"/>
      <c r="U148" s="281"/>
      <c r="V148" s="281"/>
      <c r="W148" s="281"/>
      <c r="X148" s="281"/>
      <c r="Y148" s="281"/>
      <c r="Z148" s="281"/>
      <c r="AA148" s="281"/>
      <c r="AB148" s="281"/>
      <c r="AC148" s="281"/>
      <c r="AD148" s="281"/>
      <c r="AE148" s="281"/>
      <c r="AF148" s="281"/>
      <c r="AG148" s="282"/>
      <c r="AH148" s="326"/>
      <c r="AI148" s="326"/>
      <c r="AJ148" s="242"/>
      <c r="AK148" s="242"/>
      <c r="AL148" s="242"/>
      <c r="AM148" s="242"/>
      <c r="AN148" s="242"/>
      <c r="AO148" s="242"/>
      <c r="AP148" s="335"/>
      <c r="AQ148" s="335"/>
      <c r="AR148" s="335"/>
      <c r="AS148" s="335"/>
      <c r="AT148" s="335"/>
      <c r="AU148" s="335"/>
      <c r="AV148" s="242"/>
      <c r="AW148" s="242"/>
      <c r="AX148" s="242"/>
      <c r="AY148" s="242"/>
      <c r="AZ148" s="242"/>
      <c r="BA148" s="242"/>
      <c r="BB148" s="242"/>
      <c r="BC148" s="242"/>
      <c r="BD148" s="340"/>
      <c r="BE148" s="340"/>
      <c r="BF148" s="340"/>
      <c r="BG148" s="340"/>
    </row>
    <row r="149" spans="2:59" ht="12" customHeight="1">
      <c r="B149" s="492"/>
      <c r="C149" s="492"/>
      <c r="D149" s="492"/>
      <c r="E149" s="492"/>
      <c r="F149" s="290"/>
      <c r="G149" s="291"/>
      <c r="H149" s="292"/>
      <c r="I149" s="292"/>
      <c r="J149" s="292"/>
      <c r="K149" s="292"/>
      <c r="L149" s="292"/>
      <c r="M149" s="292"/>
      <c r="N149" s="292"/>
      <c r="O149" s="292"/>
      <c r="P149" s="292"/>
      <c r="Q149" s="292"/>
      <c r="R149" s="292"/>
      <c r="S149" s="292"/>
      <c r="T149" s="283"/>
      <c r="U149" s="284"/>
      <c r="V149" s="284"/>
      <c r="W149" s="284"/>
      <c r="X149" s="284"/>
      <c r="Y149" s="284"/>
      <c r="Z149" s="284"/>
      <c r="AA149" s="284"/>
      <c r="AB149" s="284"/>
      <c r="AC149" s="284"/>
      <c r="AD149" s="284"/>
      <c r="AE149" s="284"/>
      <c r="AF149" s="284"/>
      <c r="AG149" s="285"/>
      <c r="AH149" s="326"/>
      <c r="AI149" s="326"/>
      <c r="AJ149" s="242"/>
      <c r="AK149" s="242"/>
      <c r="AL149" s="242"/>
      <c r="AM149" s="242"/>
      <c r="AN149" s="242"/>
      <c r="AO149" s="242"/>
      <c r="AP149" s="335"/>
      <c r="AQ149" s="335"/>
      <c r="AR149" s="335"/>
      <c r="AS149" s="335"/>
      <c r="AT149" s="335"/>
      <c r="AU149" s="335"/>
      <c r="AV149" s="242"/>
      <c r="AW149" s="242"/>
      <c r="AX149" s="242"/>
      <c r="AY149" s="242"/>
      <c r="AZ149" s="242"/>
      <c r="BA149" s="242"/>
      <c r="BB149" s="242"/>
      <c r="BC149" s="242"/>
      <c r="BD149" s="340"/>
      <c r="BE149" s="340"/>
      <c r="BF149" s="340"/>
      <c r="BG149" s="340"/>
    </row>
    <row r="150" spans="2:59" ht="6" customHeight="1">
      <c r="B150" s="492"/>
      <c r="C150" s="492"/>
      <c r="D150" s="492"/>
      <c r="E150" s="492"/>
      <c r="F150" s="286"/>
      <c r="G150" s="287"/>
      <c r="H150" s="292"/>
      <c r="I150" s="292"/>
      <c r="J150" s="292"/>
      <c r="K150" s="292"/>
      <c r="L150" s="292"/>
      <c r="M150" s="292"/>
      <c r="N150" s="292"/>
      <c r="O150" s="292"/>
      <c r="P150" s="292">
        <f>P50</f>
        <v>0</v>
      </c>
      <c r="Q150" s="292"/>
      <c r="R150" s="292">
        <f>R50</f>
        <v>0</v>
      </c>
      <c r="S150" s="292"/>
      <c r="T150" s="277">
        <f>T50</f>
        <v>0</v>
      </c>
      <c r="U150" s="278"/>
      <c r="V150" s="278"/>
      <c r="W150" s="278"/>
      <c r="X150" s="278"/>
      <c r="Y150" s="278"/>
      <c r="Z150" s="278"/>
      <c r="AA150" s="278"/>
      <c r="AB150" s="278"/>
      <c r="AC150" s="278"/>
      <c r="AD150" s="278"/>
      <c r="AE150" s="278"/>
      <c r="AF150" s="278"/>
      <c r="AG150" s="279"/>
      <c r="AH150" s="326">
        <f>AH50</f>
        <v>0</v>
      </c>
      <c r="AI150" s="326"/>
      <c r="AJ150" s="242">
        <f>AJ50</f>
        <v>0</v>
      </c>
      <c r="AK150" s="242"/>
      <c r="AL150" s="242"/>
      <c r="AM150" s="242"/>
      <c r="AN150" s="242"/>
      <c r="AO150" s="242"/>
      <c r="AP150" s="335">
        <f>AP50</f>
        <v>0</v>
      </c>
      <c r="AQ150" s="335"/>
      <c r="AR150" s="335"/>
      <c r="AS150" s="335"/>
      <c r="AT150" s="335"/>
      <c r="AU150" s="335"/>
      <c r="AV150" s="242">
        <f>AV50</f>
        <v>0</v>
      </c>
      <c r="AW150" s="242"/>
      <c r="AX150" s="242"/>
      <c r="AY150" s="242"/>
      <c r="AZ150" s="242"/>
      <c r="BA150" s="242"/>
      <c r="BB150" s="242"/>
      <c r="BC150" s="242"/>
      <c r="BD150" s="340">
        <f>BD50</f>
        <v>0</v>
      </c>
      <c r="BE150" s="340"/>
      <c r="BF150" s="340"/>
      <c r="BG150" s="340"/>
    </row>
    <row r="151" spans="2:59" ht="6" customHeight="1">
      <c r="B151" s="492"/>
      <c r="C151" s="492"/>
      <c r="D151" s="492"/>
      <c r="E151" s="492"/>
      <c r="F151" s="288"/>
      <c r="G151" s="289"/>
      <c r="H151" s="292"/>
      <c r="I151" s="292"/>
      <c r="J151" s="292"/>
      <c r="K151" s="292"/>
      <c r="L151" s="292"/>
      <c r="M151" s="292"/>
      <c r="N151" s="292"/>
      <c r="O151" s="292"/>
      <c r="P151" s="292"/>
      <c r="Q151" s="292"/>
      <c r="R151" s="292"/>
      <c r="S151" s="292"/>
      <c r="T151" s="280"/>
      <c r="U151" s="281"/>
      <c r="V151" s="281"/>
      <c r="W151" s="281"/>
      <c r="X151" s="281"/>
      <c r="Y151" s="281"/>
      <c r="Z151" s="281"/>
      <c r="AA151" s="281"/>
      <c r="AB151" s="281"/>
      <c r="AC151" s="281"/>
      <c r="AD151" s="281"/>
      <c r="AE151" s="281"/>
      <c r="AF151" s="281"/>
      <c r="AG151" s="282"/>
      <c r="AH151" s="326"/>
      <c r="AI151" s="326"/>
      <c r="AJ151" s="242"/>
      <c r="AK151" s="242"/>
      <c r="AL151" s="242"/>
      <c r="AM151" s="242"/>
      <c r="AN151" s="242"/>
      <c r="AO151" s="242"/>
      <c r="AP151" s="335"/>
      <c r="AQ151" s="335"/>
      <c r="AR151" s="335"/>
      <c r="AS151" s="335"/>
      <c r="AT151" s="335"/>
      <c r="AU151" s="335"/>
      <c r="AV151" s="242"/>
      <c r="AW151" s="242"/>
      <c r="AX151" s="242"/>
      <c r="AY151" s="242"/>
      <c r="AZ151" s="242"/>
      <c r="BA151" s="242"/>
      <c r="BB151" s="242"/>
      <c r="BC151" s="242"/>
      <c r="BD151" s="340"/>
      <c r="BE151" s="340"/>
      <c r="BF151" s="340"/>
      <c r="BG151" s="340"/>
    </row>
    <row r="152" spans="2:59" ht="12" customHeight="1">
      <c r="B152" s="492"/>
      <c r="C152" s="492"/>
      <c r="D152" s="492"/>
      <c r="E152" s="492"/>
      <c r="F152" s="290"/>
      <c r="G152" s="291"/>
      <c r="H152" s="292"/>
      <c r="I152" s="292"/>
      <c r="J152" s="292"/>
      <c r="K152" s="292"/>
      <c r="L152" s="292"/>
      <c r="M152" s="292"/>
      <c r="N152" s="292"/>
      <c r="O152" s="292"/>
      <c r="P152" s="292"/>
      <c r="Q152" s="292"/>
      <c r="R152" s="292"/>
      <c r="S152" s="292"/>
      <c r="T152" s="283"/>
      <c r="U152" s="284"/>
      <c r="V152" s="284"/>
      <c r="W152" s="284"/>
      <c r="X152" s="284"/>
      <c r="Y152" s="284"/>
      <c r="Z152" s="284"/>
      <c r="AA152" s="284"/>
      <c r="AB152" s="284"/>
      <c r="AC152" s="284"/>
      <c r="AD152" s="284"/>
      <c r="AE152" s="284"/>
      <c r="AF152" s="284"/>
      <c r="AG152" s="285"/>
      <c r="AH152" s="326"/>
      <c r="AI152" s="326"/>
      <c r="AJ152" s="242"/>
      <c r="AK152" s="242"/>
      <c r="AL152" s="242"/>
      <c r="AM152" s="242"/>
      <c r="AN152" s="242"/>
      <c r="AO152" s="242"/>
      <c r="AP152" s="335"/>
      <c r="AQ152" s="335"/>
      <c r="AR152" s="335"/>
      <c r="AS152" s="335"/>
      <c r="AT152" s="335"/>
      <c r="AU152" s="335"/>
      <c r="AV152" s="242"/>
      <c r="AW152" s="242"/>
      <c r="AX152" s="242"/>
      <c r="AY152" s="242"/>
      <c r="AZ152" s="242"/>
      <c r="BA152" s="242"/>
      <c r="BB152" s="242"/>
      <c r="BC152" s="242"/>
      <c r="BD152" s="340"/>
      <c r="BE152" s="340"/>
      <c r="BF152" s="340"/>
      <c r="BG152" s="340"/>
    </row>
    <row r="153" spans="2:59" ht="6" customHeight="1">
      <c r="B153" s="492"/>
      <c r="C153" s="492"/>
      <c r="D153" s="492"/>
      <c r="E153" s="492"/>
      <c r="F153" s="286"/>
      <c r="G153" s="287"/>
      <c r="H153" s="292"/>
      <c r="I153" s="292"/>
      <c r="J153" s="292"/>
      <c r="K153" s="292"/>
      <c r="L153" s="292"/>
      <c r="M153" s="292"/>
      <c r="N153" s="292"/>
      <c r="O153" s="292"/>
      <c r="P153" s="292">
        <f>P53</f>
        <v>0</v>
      </c>
      <c r="Q153" s="292"/>
      <c r="R153" s="292">
        <f>R53</f>
        <v>0</v>
      </c>
      <c r="S153" s="292"/>
      <c r="T153" s="277">
        <f>T53</f>
        <v>0</v>
      </c>
      <c r="U153" s="278"/>
      <c r="V153" s="278"/>
      <c r="W153" s="278"/>
      <c r="X153" s="278"/>
      <c r="Y153" s="278"/>
      <c r="Z153" s="278"/>
      <c r="AA153" s="278"/>
      <c r="AB153" s="278"/>
      <c r="AC153" s="278"/>
      <c r="AD153" s="278"/>
      <c r="AE153" s="278"/>
      <c r="AF153" s="278"/>
      <c r="AG153" s="279"/>
      <c r="AH153" s="326">
        <f>AH53</f>
        <v>0</v>
      </c>
      <c r="AI153" s="326"/>
      <c r="AJ153" s="242">
        <f>AJ53</f>
        <v>0</v>
      </c>
      <c r="AK153" s="242"/>
      <c r="AL153" s="242"/>
      <c r="AM153" s="242"/>
      <c r="AN153" s="242"/>
      <c r="AO153" s="242"/>
      <c r="AP153" s="335">
        <f>AP53</f>
        <v>0</v>
      </c>
      <c r="AQ153" s="335"/>
      <c r="AR153" s="335"/>
      <c r="AS153" s="335"/>
      <c r="AT153" s="335"/>
      <c r="AU153" s="335"/>
      <c r="AV153" s="242">
        <f>AV53</f>
        <v>0</v>
      </c>
      <c r="AW153" s="242"/>
      <c r="AX153" s="242"/>
      <c r="AY153" s="242"/>
      <c r="AZ153" s="242"/>
      <c r="BA153" s="242"/>
      <c r="BB153" s="242"/>
      <c r="BC153" s="242"/>
      <c r="BD153" s="340">
        <f>BD53</f>
        <v>0</v>
      </c>
      <c r="BE153" s="340"/>
      <c r="BF153" s="340"/>
      <c r="BG153" s="340"/>
    </row>
    <row r="154" spans="2:59" ht="6" customHeight="1">
      <c r="B154" s="492"/>
      <c r="C154" s="492"/>
      <c r="D154" s="492"/>
      <c r="E154" s="492"/>
      <c r="F154" s="288"/>
      <c r="G154" s="289"/>
      <c r="H154" s="292"/>
      <c r="I154" s="292"/>
      <c r="J154" s="292"/>
      <c r="K154" s="292"/>
      <c r="L154" s="292"/>
      <c r="M154" s="292"/>
      <c r="N154" s="292"/>
      <c r="O154" s="292"/>
      <c r="P154" s="292"/>
      <c r="Q154" s="292"/>
      <c r="R154" s="292"/>
      <c r="S154" s="292"/>
      <c r="T154" s="280"/>
      <c r="U154" s="281"/>
      <c r="V154" s="281"/>
      <c r="W154" s="281"/>
      <c r="X154" s="281"/>
      <c r="Y154" s="281"/>
      <c r="Z154" s="281"/>
      <c r="AA154" s="281"/>
      <c r="AB154" s="281"/>
      <c r="AC154" s="281"/>
      <c r="AD154" s="281"/>
      <c r="AE154" s="281"/>
      <c r="AF154" s="281"/>
      <c r="AG154" s="282"/>
      <c r="AH154" s="326"/>
      <c r="AI154" s="326"/>
      <c r="AJ154" s="242"/>
      <c r="AK154" s="242"/>
      <c r="AL154" s="242"/>
      <c r="AM154" s="242"/>
      <c r="AN154" s="242"/>
      <c r="AO154" s="242"/>
      <c r="AP154" s="335"/>
      <c r="AQ154" s="335"/>
      <c r="AR154" s="335"/>
      <c r="AS154" s="335"/>
      <c r="AT154" s="335"/>
      <c r="AU154" s="335"/>
      <c r="AV154" s="242"/>
      <c r="AW154" s="242"/>
      <c r="AX154" s="242"/>
      <c r="AY154" s="242"/>
      <c r="AZ154" s="242"/>
      <c r="BA154" s="242"/>
      <c r="BB154" s="242"/>
      <c r="BC154" s="242"/>
      <c r="BD154" s="340"/>
      <c r="BE154" s="340"/>
      <c r="BF154" s="340"/>
      <c r="BG154" s="340"/>
    </row>
    <row r="155" spans="2:59" ht="12" customHeight="1">
      <c r="B155" s="492"/>
      <c r="C155" s="492"/>
      <c r="D155" s="492"/>
      <c r="E155" s="492"/>
      <c r="F155" s="290"/>
      <c r="G155" s="291"/>
      <c r="H155" s="292"/>
      <c r="I155" s="292"/>
      <c r="J155" s="292"/>
      <c r="K155" s="292"/>
      <c r="L155" s="292"/>
      <c r="M155" s="292"/>
      <c r="N155" s="292"/>
      <c r="O155" s="292"/>
      <c r="P155" s="292"/>
      <c r="Q155" s="292"/>
      <c r="R155" s="292"/>
      <c r="S155" s="292"/>
      <c r="T155" s="283"/>
      <c r="U155" s="284"/>
      <c r="V155" s="284"/>
      <c r="W155" s="284"/>
      <c r="X155" s="284"/>
      <c r="Y155" s="284"/>
      <c r="Z155" s="284"/>
      <c r="AA155" s="284"/>
      <c r="AB155" s="284"/>
      <c r="AC155" s="284"/>
      <c r="AD155" s="284"/>
      <c r="AE155" s="284"/>
      <c r="AF155" s="284"/>
      <c r="AG155" s="285"/>
      <c r="AH155" s="326"/>
      <c r="AI155" s="326"/>
      <c r="AJ155" s="242"/>
      <c r="AK155" s="242"/>
      <c r="AL155" s="242"/>
      <c r="AM155" s="242"/>
      <c r="AN155" s="242"/>
      <c r="AO155" s="242"/>
      <c r="AP155" s="335"/>
      <c r="AQ155" s="335"/>
      <c r="AR155" s="335"/>
      <c r="AS155" s="335"/>
      <c r="AT155" s="335"/>
      <c r="AU155" s="335"/>
      <c r="AV155" s="242"/>
      <c r="AW155" s="242"/>
      <c r="AX155" s="242"/>
      <c r="AY155" s="242"/>
      <c r="AZ155" s="242"/>
      <c r="BA155" s="242"/>
      <c r="BB155" s="242"/>
      <c r="BC155" s="242"/>
      <c r="BD155" s="340"/>
      <c r="BE155" s="340"/>
      <c r="BF155" s="340"/>
      <c r="BG155" s="340"/>
    </row>
    <row r="156" spans="2:59" ht="6" customHeight="1">
      <c r="B156" s="492"/>
      <c r="C156" s="492"/>
      <c r="D156" s="492"/>
      <c r="E156" s="492"/>
      <c r="F156" s="286"/>
      <c r="G156" s="287"/>
      <c r="H156" s="292"/>
      <c r="I156" s="292"/>
      <c r="J156" s="292"/>
      <c r="K156" s="292"/>
      <c r="L156" s="292"/>
      <c r="M156" s="292"/>
      <c r="N156" s="292"/>
      <c r="O156" s="292"/>
      <c r="P156" s="292">
        <f>P56</f>
        <v>0</v>
      </c>
      <c r="Q156" s="292"/>
      <c r="R156" s="292">
        <f>R56</f>
        <v>0</v>
      </c>
      <c r="S156" s="292"/>
      <c r="T156" s="277">
        <f>T56</f>
        <v>0</v>
      </c>
      <c r="U156" s="278"/>
      <c r="V156" s="278"/>
      <c r="W156" s="278"/>
      <c r="X156" s="278"/>
      <c r="Y156" s="278"/>
      <c r="Z156" s="278"/>
      <c r="AA156" s="278"/>
      <c r="AB156" s="278"/>
      <c r="AC156" s="278"/>
      <c r="AD156" s="278"/>
      <c r="AE156" s="278"/>
      <c r="AF156" s="278"/>
      <c r="AG156" s="279"/>
      <c r="AH156" s="326">
        <f>AH56</f>
        <v>0</v>
      </c>
      <c r="AI156" s="326"/>
      <c r="AJ156" s="242">
        <f>AJ56</f>
        <v>0</v>
      </c>
      <c r="AK156" s="242"/>
      <c r="AL156" s="242"/>
      <c r="AM156" s="242"/>
      <c r="AN156" s="242"/>
      <c r="AO156" s="242"/>
      <c r="AP156" s="335">
        <f>AP56</f>
        <v>0</v>
      </c>
      <c r="AQ156" s="335"/>
      <c r="AR156" s="335"/>
      <c r="AS156" s="335"/>
      <c r="AT156" s="335"/>
      <c r="AU156" s="335"/>
      <c r="AV156" s="242">
        <f>AV56</f>
        <v>0</v>
      </c>
      <c r="AW156" s="242"/>
      <c r="AX156" s="242"/>
      <c r="AY156" s="242"/>
      <c r="AZ156" s="242"/>
      <c r="BA156" s="242"/>
      <c r="BB156" s="242"/>
      <c r="BC156" s="242"/>
      <c r="BD156" s="340">
        <f>BD56</f>
        <v>0</v>
      </c>
      <c r="BE156" s="340"/>
      <c r="BF156" s="340"/>
      <c r="BG156" s="340"/>
    </row>
    <row r="157" spans="2:59" ht="6" customHeight="1">
      <c r="B157" s="492"/>
      <c r="C157" s="492"/>
      <c r="D157" s="492"/>
      <c r="E157" s="492"/>
      <c r="F157" s="288"/>
      <c r="G157" s="289"/>
      <c r="H157" s="292"/>
      <c r="I157" s="292"/>
      <c r="J157" s="292"/>
      <c r="K157" s="292"/>
      <c r="L157" s="292"/>
      <c r="M157" s="292"/>
      <c r="N157" s="292"/>
      <c r="O157" s="292"/>
      <c r="P157" s="292"/>
      <c r="Q157" s="292"/>
      <c r="R157" s="292"/>
      <c r="S157" s="292"/>
      <c r="T157" s="280"/>
      <c r="U157" s="281"/>
      <c r="V157" s="281"/>
      <c r="W157" s="281"/>
      <c r="X157" s="281"/>
      <c r="Y157" s="281"/>
      <c r="Z157" s="281"/>
      <c r="AA157" s="281"/>
      <c r="AB157" s="281"/>
      <c r="AC157" s="281"/>
      <c r="AD157" s="281"/>
      <c r="AE157" s="281"/>
      <c r="AF157" s="281"/>
      <c r="AG157" s="282"/>
      <c r="AH157" s="326"/>
      <c r="AI157" s="326"/>
      <c r="AJ157" s="242"/>
      <c r="AK157" s="242"/>
      <c r="AL157" s="242"/>
      <c r="AM157" s="242"/>
      <c r="AN157" s="242"/>
      <c r="AO157" s="242"/>
      <c r="AP157" s="335"/>
      <c r="AQ157" s="335"/>
      <c r="AR157" s="335"/>
      <c r="AS157" s="335"/>
      <c r="AT157" s="335"/>
      <c r="AU157" s="335"/>
      <c r="AV157" s="242"/>
      <c r="AW157" s="242"/>
      <c r="AX157" s="242"/>
      <c r="AY157" s="242"/>
      <c r="AZ157" s="242"/>
      <c r="BA157" s="242"/>
      <c r="BB157" s="242"/>
      <c r="BC157" s="242"/>
      <c r="BD157" s="340"/>
      <c r="BE157" s="340"/>
      <c r="BF157" s="340"/>
      <c r="BG157" s="340"/>
    </row>
    <row r="158" spans="2:59" ht="12" customHeight="1">
      <c r="B158" s="492"/>
      <c r="C158" s="492"/>
      <c r="D158" s="492"/>
      <c r="E158" s="492"/>
      <c r="F158" s="290"/>
      <c r="G158" s="291"/>
      <c r="H158" s="292"/>
      <c r="I158" s="292"/>
      <c r="J158" s="292"/>
      <c r="K158" s="292"/>
      <c r="L158" s="292"/>
      <c r="M158" s="292"/>
      <c r="N158" s="292"/>
      <c r="O158" s="292"/>
      <c r="P158" s="292"/>
      <c r="Q158" s="292"/>
      <c r="R158" s="292"/>
      <c r="S158" s="292"/>
      <c r="T158" s="283"/>
      <c r="U158" s="284"/>
      <c r="V158" s="284"/>
      <c r="W158" s="284"/>
      <c r="X158" s="284"/>
      <c r="Y158" s="284"/>
      <c r="Z158" s="284"/>
      <c r="AA158" s="284"/>
      <c r="AB158" s="284"/>
      <c r="AC158" s="284"/>
      <c r="AD158" s="284"/>
      <c r="AE158" s="284"/>
      <c r="AF158" s="284"/>
      <c r="AG158" s="285"/>
      <c r="AH158" s="326"/>
      <c r="AI158" s="326"/>
      <c r="AJ158" s="242"/>
      <c r="AK158" s="242"/>
      <c r="AL158" s="242"/>
      <c r="AM158" s="242"/>
      <c r="AN158" s="242"/>
      <c r="AO158" s="242"/>
      <c r="AP158" s="335"/>
      <c r="AQ158" s="335"/>
      <c r="AR158" s="335"/>
      <c r="AS158" s="335"/>
      <c r="AT158" s="335"/>
      <c r="AU158" s="335"/>
      <c r="AV158" s="242"/>
      <c r="AW158" s="242"/>
      <c r="AX158" s="242"/>
      <c r="AY158" s="242"/>
      <c r="AZ158" s="242"/>
      <c r="BA158" s="242"/>
      <c r="BB158" s="242"/>
      <c r="BC158" s="242"/>
      <c r="BD158" s="340"/>
      <c r="BE158" s="340"/>
      <c r="BF158" s="340"/>
      <c r="BG158" s="340"/>
    </row>
    <row r="159" spans="2:59" ht="6" customHeight="1">
      <c r="B159" s="492"/>
      <c r="C159" s="492"/>
      <c r="D159" s="492"/>
      <c r="E159" s="492"/>
      <c r="F159" s="286"/>
      <c r="G159" s="287"/>
      <c r="H159" s="292"/>
      <c r="I159" s="292"/>
      <c r="J159" s="292"/>
      <c r="K159" s="292"/>
      <c r="L159" s="292"/>
      <c r="M159" s="292"/>
      <c r="N159" s="292"/>
      <c r="O159" s="292"/>
      <c r="P159" s="292">
        <f>P59</f>
        <v>0</v>
      </c>
      <c r="Q159" s="292"/>
      <c r="R159" s="292">
        <f>R59</f>
        <v>0</v>
      </c>
      <c r="S159" s="292"/>
      <c r="T159" s="277">
        <f>T59</f>
        <v>0</v>
      </c>
      <c r="U159" s="278"/>
      <c r="V159" s="278"/>
      <c r="W159" s="278"/>
      <c r="X159" s="278"/>
      <c r="Y159" s="278"/>
      <c r="Z159" s="278"/>
      <c r="AA159" s="278"/>
      <c r="AB159" s="278"/>
      <c r="AC159" s="278"/>
      <c r="AD159" s="278"/>
      <c r="AE159" s="278"/>
      <c r="AF159" s="278"/>
      <c r="AG159" s="279"/>
      <c r="AH159" s="326">
        <f>AH59</f>
        <v>0</v>
      </c>
      <c r="AI159" s="326"/>
      <c r="AJ159" s="242">
        <f>AJ59</f>
        <v>0</v>
      </c>
      <c r="AK159" s="242"/>
      <c r="AL159" s="242"/>
      <c r="AM159" s="242"/>
      <c r="AN159" s="242"/>
      <c r="AO159" s="242"/>
      <c r="AP159" s="335">
        <f>AP59</f>
        <v>0</v>
      </c>
      <c r="AQ159" s="335"/>
      <c r="AR159" s="335"/>
      <c r="AS159" s="335"/>
      <c r="AT159" s="335"/>
      <c r="AU159" s="335"/>
      <c r="AV159" s="242">
        <f>AV59</f>
        <v>0</v>
      </c>
      <c r="AW159" s="242"/>
      <c r="AX159" s="242"/>
      <c r="AY159" s="242"/>
      <c r="AZ159" s="242"/>
      <c r="BA159" s="242"/>
      <c r="BB159" s="242"/>
      <c r="BC159" s="242"/>
      <c r="BD159" s="340">
        <f>BD59</f>
        <v>0</v>
      </c>
      <c r="BE159" s="340"/>
      <c r="BF159" s="340"/>
      <c r="BG159" s="340"/>
    </row>
    <row r="160" spans="2:59" ht="6" customHeight="1">
      <c r="B160" s="492"/>
      <c r="C160" s="492"/>
      <c r="D160" s="492"/>
      <c r="E160" s="492"/>
      <c r="F160" s="288"/>
      <c r="G160" s="289"/>
      <c r="H160" s="292"/>
      <c r="I160" s="292"/>
      <c r="J160" s="292"/>
      <c r="K160" s="292"/>
      <c r="L160" s="292"/>
      <c r="M160" s="292"/>
      <c r="N160" s="292"/>
      <c r="O160" s="292"/>
      <c r="P160" s="292"/>
      <c r="Q160" s="292"/>
      <c r="R160" s="292"/>
      <c r="S160" s="292"/>
      <c r="T160" s="280"/>
      <c r="U160" s="281"/>
      <c r="V160" s="281"/>
      <c r="W160" s="281"/>
      <c r="X160" s="281"/>
      <c r="Y160" s="281"/>
      <c r="Z160" s="281"/>
      <c r="AA160" s="281"/>
      <c r="AB160" s="281"/>
      <c r="AC160" s="281"/>
      <c r="AD160" s="281"/>
      <c r="AE160" s="281"/>
      <c r="AF160" s="281"/>
      <c r="AG160" s="282"/>
      <c r="AH160" s="326"/>
      <c r="AI160" s="326"/>
      <c r="AJ160" s="242"/>
      <c r="AK160" s="242"/>
      <c r="AL160" s="242"/>
      <c r="AM160" s="242"/>
      <c r="AN160" s="242"/>
      <c r="AO160" s="242"/>
      <c r="AP160" s="335"/>
      <c r="AQ160" s="335"/>
      <c r="AR160" s="335"/>
      <c r="AS160" s="335"/>
      <c r="AT160" s="335"/>
      <c r="AU160" s="335"/>
      <c r="AV160" s="242"/>
      <c r="AW160" s="242"/>
      <c r="AX160" s="242"/>
      <c r="AY160" s="242"/>
      <c r="AZ160" s="242"/>
      <c r="BA160" s="242"/>
      <c r="BB160" s="242"/>
      <c r="BC160" s="242"/>
      <c r="BD160" s="340"/>
      <c r="BE160" s="340"/>
      <c r="BF160" s="340"/>
      <c r="BG160" s="340"/>
    </row>
    <row r="161" spans="2:59" ht="12" customHeight="1">
      <c r="B161" s="492"/>
      <c r="C161" s="492"/>
      <c r="D161" s="492"/>
      <c r="E161" s="492"/>
      <c r="F161" s="290"/>
      <c r="G161" s="291"/>
      <c r="H161" s="292"/>
      <c r="I161" s="292"/>
      <c r="J161" s="292"/>
      <c r="K161" s="292"/>
      <c r="L161" s="292"/>
      <c r="M161" s="292"/>
      <c r="N161" s="292"/>
      <c r="O161" s="292"/>
      <c r="P161" s="292"/>
      <c r="Q161" s="292"/>
      <c r="R161" s="292"/>
      <c r="S161" s="292"/>
      <c r="T161" s="283"/>
      <c r="U161" s="284"/>
      <c r="V161" s="284"/>
      <c r="W161" s="284"/>
      <c r="X161" s="284"/>
      <c r="Y161" s="284"/>
      <c r="Z161" s="284"/>
      <c r="AA161" s="284"/>
      <c r="AB161" s="284"/>
      <c r="AC161" s="284"/>
      <c r="AD161" s="284"/>
      <c r="AE161" s="284"/>
      <c r="AF161" s="284"/>
      <c r="AG161" s="285"/>
      <c r="AH161" s="326"/>
      <c r="AI161" s="326"/>
      <c r="AJ161" s="242"/>
      <c r="AK161" s="242"/>
      <c r="AL161" s="242"/>
      <c r="AM161" s="242"/>
      <c r="AN161" s="242"/>
      <c r="AO161" s="242"/>
      <c r="AP161" s="335"/>
      <c r="AQ161" s="335"/>
      <c r="AR161" s="335"/>
      <c r="AS161" s="335"/>
      <c r="AT161" s="335"/>
      <c r="AU161" s="335"/>
      <c r="AV161" s="242"/>
      <c r="AW161" s="242"/>
      <c r="AX161" s="242"/>
      <c r="AY161" s="242"/>
      <c r="AZ161" s="242"/>
      <c r="BA161" s="242"/>
      <c r="BB161" s="242"/>
      <c r="BC161" s="242"/>
      <c r="BD161" s="340"/>
      <c r="BE161" s="340"/>
      <c r="BF161" s="340"/>
      <c r="BG161" s="340"/>
    </row>
    <row r="162" spans="2:59" ht="6" customHeight="1">
      <c r="B162" s="492"/>
      <c r="C162" s="492"/>
      <c r="D162" s="492"/>
      <c r="E162" s="492"/>
      <c r="F162" s="286"/>
      <c r="G162" s="287"/>
      <c r="H162" s="292"/>
      <c r="I162" s="292"/>
      <c r="J162" s="292"/>
      <c r="K162" s="292"/>
      <c r="L162" s="292"/>
      <c r="M162" s="292"/>
      <c r="N162" s="292"/>
      <c r="O162" s="292"/>
      <c r="P162" s="292">
        <f>P62</f>
        <v>0</v>
      </c>
      <c r="Q162" s="292"/>
      <c r="R162" s="292">
        <f>R62</f>
        <v>0</v>
      </c>
      <c r="S162" s="292"/>
      <c r="T162" s="277">
        <f>T62</f>
        <v>0</v>
      </c>
      <c r="U162" s="278"/>
      <c r="V162" s="278"/>
      <c r="W162" s="278"/>
      <c r="X162" s="278"/>
      <c r="Y162" s="278"/>
      <c r="Z162" s="278"/>
      <c r="AA162" s="278"/>
      <c r="AB162" s="278"/>
      <c r="AC162" s="278"/>
      <c r="AD162" s="278"/>
      <c r="AE162" s="278"/>
      <c r="AF162" s="278"/>
      <c r="AG162" s="279"/>
      <c r="AH162" s="326">
        <f>AH62</f>
        <v>0</v>
      </c>
      <c r="AI162" s="326"/>
      <c r="AJ162" s="242">
        <f>AJ62</f>
        <v>0</v>
      </c>
      <c r="AK162" s="242"/>
      <c r="AL162" s="242"/>
      <c r="AM162" s="242"/>
      <c r="AN162" s="242"/>
      <c r="AO162" s="242"/>
      <c r="AP162" s="335">
        <f>AP62</f>
        <v>0</v>
      </c>
      <c r="AQ162" s="335"/>
      <c r="AR162" s="335"/>
      <c r="AS162" s="335"/>
      <c r="AT162" s="335"/>
      <c r="AU162" s="335"/>
      <c r="AV162" s="242">
        <f>AV62</f>
        <v>0</v>
      </c>
      <c r="AW162" s="242"/>
      <c r="AX162" s="242"/>
      <c r="AY162" s="242"/>
      <c r="AZ162" s="242"/>
      <c r="BA162" s="242"/>
      <c r="BB162" s="242"/>
      <c r="BC162" s="242"/>
      <c r="BD162" s="340">
        <f>BD62</f>
        <v>0</v>
      </c>
      <c r="BE162" s="340"/>
      <c r="BF162" s="340"/>
      <c r="BG162" s="340"/>
    </row>
    <row r="163" spans="2:59" ht="6" customHeight="1">
      <c r="B163" s="492"/>
      <c r="C163" s="492"/>
      <c r="D163" s="492"/>
      <c r="E163" s="492"/>
      <c r="F163" s="288"/>
      <c r="G163" s="289"/>
      <c r="H163" s="292"/>
      <c r="I163" s="292"/>
      <c r="J163" s="292"/>
      <c r="K163" s="292"/>
      <c r="L163" s="292"/>
      <c r="M163" s="292"/>
      <c r="N163" s="292"/>
      <c r="O163" s="292"/>
      <c r="P163" s="292"/>
      <c r="Q163" s="292"/>
      <c r="R163" s="292"/>
      <c r="S163" s="292"/>
      <c r="T163" s="280"/>
      <c r="U163" s="281"/>
      <c r="V163" s="281"/>
      <c r="W163" s="281"/>
      <c r="X163" s="281"/>
      <c r="Y163" s="281"/>
      <c r="Z163" s="281"/>
      <c r="AA163" s="281"/>
      <c r="AB163" s="281"/>
      <c r="AC163" s="281"/>
      <c r="AD163" s="281"/>
      <c r="AE163" s="281"/>
      <c r="AF163" s="281"/>
      <c r="AG163" s="282"/>
      <c r="AH163" s="326"/>
      <c r="AI163" s="326"/>
      <c r="AJ163" s="242"/>
      <c r="AK163" s="242"/>
      <c r="AL163" s="242"/>
      <c r="AM163" s="242"/>
      <c r="AN163" s="242"/>
      <c r="AO163" s="242"/>
      <c r="AP163" s="335"/>
      <c r="AQ163" s="335"/>
      <c r="AR163" s="335"/>
      <c r="AS163" s="335"/>
      <c r="AT163" s="335"/>
      <c r="AU163" s="335"/>
      <c r="AV163" s="242"/>
      <c r="AW163" s="242"/>
      <c r="AX163" s="242"/>
      <c r="AY163" s="242"/>
      <c r="AZ163" s="242"/>
      <c r="BA163" s="242"/>
      <c r="BB163" s="242"/>
      <c r="BC163" s="242"/>
      <c r="BD163" s="340"/>
      <c r="BE163" s="340"/>
      <c r="BF163" s="340"/>
      <c r="BG163" s="340"/>
    </row>
    <row r="164" spans="2:59" ht="12" customHeight="1">
      <c r="B164" s="492"/>
      <c r="C164" s="492"/>
      <c r="D164" s="492"/>
      <c r="E164" s="492"/>
      <c r="F164" s="290"/>
      <c r="G164" s="291"/>
      <c r="H164" s="292"/>
      <c r="I164" s="292"/>
      <c r="J164" s="292"/>
      <c r="K164" s="292"/>
      <c r="L164" s="292"/>
      <c r="M164" s="292"/>
      <c r="N164" s="292"/>
      <c r="O164" s="292"/>
      <c r="P164" s="292"/>
      <c r="Q164" s="292"/>
      <c r="R164" s="292"/>
      <c r="S164" s="292"/>
      <c r="T164" s="283"/>
      <c r="U164" s="284"/>
      <c r="V164" s="284"/>
      <c r="W164" s="284"/>
      <c r="X164" s="284"/>
      <c r="Y164" s="284"/>
      <c r="Z164" s="284"/>
      <c r="AA164" s="284"/>
      <c r="AB164" s="284"/>
      <c r="AC164" s="284"/>
      <c r="AD164" s="284"/>
      <c r="AE164" s="284"/>
      <c r="AF164" s="284"/>
      <c r="AG164" s="285"/>
      <c r="AH164" s="326"/>
      <c r="AI164" s="326"/>
      <c r="AJ164" s="242"/>
      <c r="AK164" s="242"/>
      <c r="AL164" s="242"/>
      <c r="AM164" s="242"/>
      <c r="AN164" s="242"/>
      <c r="AO164" s="242"/>
      <c r="AP164" s="335"/>
      <c r="AQ164" s="335"/>
      <c r="AR164" s="335"/>
      <c r="AS164" s="335"/>
      <c r="AT164" s="335"/>
      <c r="AU164" s="335"/>
      <c r="AV164" s="242"/>
      <c r="AW164" s="242"/>
      <c r="AX164" s="242"/>
      <c r="AY164" s="242"/>
      <c r="AZ164" s="242"/>
      <c r="BA164" s="242"/>
      <c r="BB164" s="242"/>
      <c r="BC164" s="242"/>
      <c r="BD164" s="340"/>
      <c r="BE164" s="340"/>
      <c r="BF164" s="340"/>
      <c r="BG164" s="340"/>
    </row>
    <row r="165" spans="2:59" ht="6" customHeight="1">
      <c r="B165" s="492"/>
      <c r="C165" s="492"/>
      <c r="D165" s="492"/>
      <c r="E165" s="492"/>
      <c r="F165" s="286"/>
      <c r="G165" s="287"/>
      <c r="H165" s="292"/>
      <c r="I165" s="292"/>
      <c r="J165" s="292"/>
      <c r="K165" s="292"/>
      <c r="L165" s="292"/>
      <c r="M165" s="292"/>
      <c r="N165" s="292"/>
      <c r="O165" s="292"/>
      <c r="P165" s="292">
        <f>P65</f>
        <v>0</v>
      </c>
      <c r="Q165" s="292"/>
      <c r="R165" s="292">
        <f>R65</f>
        <v>0</v>
      </c>
      <c r="S165" s="292"/>
      <c r="T165" s="277">
        <f>T65</f>
        <v>0</v>
      </c>
      <c r="U165" s="278"/>
      <c r="V165" s="278"/>
      <c r="W165" s="278"/>
      <c r="X165" s="278"/>
      <c r="Y165" s="278"/>
      <c r="Z165" s="278"/>
      <c r="AA165" s="278"/>
      <c r="AB165" s="278"/>
      <c r="AC165" s="278"/>
      <c r="AD165" s="278"/>
      <c r="AE165" s="278"/>
      <c r="AF165" s="278"/>
      <c r="AG165" s="279"/>
      <c r="AH165" s="326">
        <f>AH65</f>
        <v>0</v>
      </c>
      <c r="AI165" s="326"/>
      <c r="AJ165" s="242">
        <f>AJ65</f>
        <v>0</v>
      </c>
      <c r="AK165" s="242"/>
      <c r="AL165" s="242"/>
      <c r="AM165" s="242"/>
      <c r="AN165" s="242"/>
      <c r="AO165" s="242"/>
      <c r="AP165" s="335">
        <f>AP65</f>
        <v>0</v>
      </c>
      <c r="AQ165" s="335"/>
      <c r="AR165" s="335"/>
      <c r="AS165" s="335"/>
      <c r="AT165" s="335"/>
      <c r="AU165" s="335"/>
      <c r="AV165" s="242">
        <f>AV65</f>
        <v>0</v>
      </c>
      <c r="AW165" s="242"/>
      <c r="AX165" s="242"/>
      <c r="AY165" s="242"/>
      <c r="AZ165" s="242"/>
      <c r="BA165" s="242"/>
      <c r="BB165" s="242"/>
      <c r="BC165" s="242"/>
      <c r="BD165" s="340">
        <f>BD65</f>
        <v>0</v>
      </c>
      <c r="BE165" s="340"/>
      <c r="BF165" s="340"/>
      <c r="BG165" s="340"/>
    </row>
    <row r="166" spans="2:59" ht="6" customHeight="1">
      <c r="B166" s="492"/>
      <c r="C166" s="492"/>
      <c r="D166" s="492"/>
      <c r="E166" s="492"/>
      <c r="F166" s="288"/>
      <c r="G166" s="289"/>
      <c r="H166" s="292"/>
      <c r="I166" s="292"/>
      <c r="J166" s="292"/>
      <c r="K166" s="292"/>
      <c r="L166" s="292"/>
      <c r="M166" s="292"/>
      <c r="N166" s="292"/>
      <c r="O166" s="292"/>
      <c r="P166" s="292"/>
      <c r="Q166" s="292"/>
      <c r="R166" s="292"/>
      <c r="S166" s="292"/>
      <c r="T166" s="280"/>
      <c r="U166" s="281"/>
      <c r="V166" s="281"/>
      <c r="W166" s="281"/>
      <c r="X166" s="281"/>
      <c r="Y166" s="281"/>
      <c r="Z166" s="281"/>
      <c r="AA166" s="281"/>
      <c r="AB166" s="281"/>
      <c r="AC166" s="281"/>
      <c r="AD166" s="281"/>
      <c r="AE166" s="281"/>
      <c r="AF166" s="281"/>
      <c r="AG166" s="282"/>
      <c r="AH166" s="326"/>
      <c r="AI166" s="326"/>
      <c r="AJ166" s="242"/>
      <c r="AK166" s="242"/>
      <c r="AL166" s="242"/>
      <c r="AM166" s="242"/>
      <c r="AN166" s="242"/>
      <c r="AO166" s="242"/>
      <c r="AP166" s="335"/>
      <c r="AQ166" s="335"/>
      <c r="AR166" s="335"/>
      <c r="AS166" s="335"/>
      <c r="AT166" s="335"/>
      <c r="AU166" s="335"/>
      <c r="AV166" s="242"/>
      <c r="AW166" s="242"/>
      <c r="AX166" s="242"/>
      <c r="AY166" s="242"/>
      <c r="AZ166" s="242"/>
      <c r="BA166" s="242"/>
      <c r="BB166" s="242"/>
      <c r="BC166" s="242"/>
      <c r="BD166" s="340"/>
      <c r="BE166" s="340"/>
      <c r="BF166" s="340"/>
      <c r="BG166" s="340"/>
    </row>
    <row r="167" spans="2:59" ht="12" customHeight="1">
      <c r="B167" s="492"/>
      <c r="C167" s="492"/>
      <c r="D167" s="492"/>
      <c r="E167" s="492"/>
      <c r="F167" s="290"/>
      <c r="G167" s="291"/>
      <c r="H167" s="292"/>
      <c r="I167" s="292"/>
      <c r="J167" s="292"/>
      <c r="K167" s="292"/>
      <c r="L167" s="292"/>
      <c r="M167" s="292"/>
      <c r="N167" s="292"/>
      <c r="O167" s="292"/>
      <c r="P167" s="292"/>
      <c r="Q167" s="292"/>
      <c r="R167" s="292"/>
      <c r="S167" s="292"/>
      <c r="T167" s="283"/>
      <c r="U167" s="284"/>
      <c r="V167" s="284"/>
      <c r="W167" s="284"/>
      <c r="X167" s="284"/>
      <c r="Y167" s="284"/>
      <c r="Z167" s="284"/>
      <c r="AA167" s="284"/>
      <c r="AB167" s="284"/>
      <c r="AC167" s="284"/>
      <c r="AD167" s="284"/>
      <c r="AE167" s="284"/>
      <c r="AF167" s="284"/>
      <c r="AG167" s="285"/>
      <c r="AH167" s="326"/>
      <c r="AI167" s="326"/>
      <c r="AJ167" s="242"/>
      <c r="AK167" s="242"/>
      <c r="AL167" s="242"/>
      <c r="AM167" s="242"/>
      <c r="AN167" s="242"/>
      <c r="AO167" s="242"/>
      <c r="AP167" s="335"/>
      <c r="AQ167" s="335"/>
      <c r="AR167" s="335"/>
      <c r="AS167" s="335"/>
      <c r="AT167" s="335"/>
      <c r="AU167" s="335"/>
      <c r="AV167" s="242"/>
      <c r="AW167" s="242"/>
      <c r="AX167" s="242"/>
      <c r="AY167" s="242"/>
      <c r="AZ167" s="242"/>
      <c r="BA167" s="242"/>
      <c r="BB167" s="242"/>
      <c r="BC167" s="242"/>
      <c r="BD167" s="340"/>
      <c r="BE167" s="340"/>
      <c r="BF167" s="340"/>
      <c r="BG167" s="340"/>
    </row>
    <row r="168" spans="2:59" ht="6" customHeight="1">
      <c r="B168" s="492"/>
      <c r="C168" s="492"/>
      <c r="D168" s="492"/>
      <c r="E168" s="492"/>
      <c r="F168" s="286"/>
      <c r="G168" s="287"/>
      <c r="H168" s="292"/>
      <c r="I168" s="292"/>
      <c r="J168" s="292"/>
      <c r="K168" s="292"/>
      <c r="L168" s="292"/>
      <c r="M168" s="292"/>
      <c r="N168" s="292"/>
      <c r="O168" s="292"/>
      <c r="P168" s="292">
        <f>P68</f>
        <v>0</v>
      </c>
      <c r="Q168" s="292"/>
      <c r="R168" s="292">
        <f>R68</f>
        <v>0</v>
      </c>
      <c r="S168" s="292"/>
      <c r="T168" s="277">
        <f>T68</f>
        <v>0</v>
      </c>
      <c r="U168" s="278"/>
      <c r="V168" s="278"/>
      <c r="W168" s="278"/>
      <c r="X168" s="278"/>
      <c r="Y168" s="278"/>
      <c r="Z168" s="278"/>
      <c r="AA168" s="278"/>
      <c r="AB168" s="278"/>
      <c r="AC168" s="278"/>
      <c r="AD168" s="278"/>
      <c r="AE168" s="278"/>
      <c r="AF168" s="278"/>
      <c r="AG168" s="279"/>
      <c r="AH168" s="326">
        <f>AH68</f>
        <v>0</v>
      </c>
      <c r="AI168" s="326"/>
      <c r="AJ168" s="242">
        <f>AJ68</f>
        <v>0</v>
      </c>
      <c r="AK168" s="242"/>
      <c r="AL168" s="242"/>
      <c r="AM168" s="242"/>
      <c r="AN168" s="242"/>
      <c r="AO168" s="242"/>
      <c r="AP168" s="335">
        <f>AP68</f>
        <v>0</v>
      </c>
      <c r="AQ168" s="335"/>
      <c r="AR168" s="335"/>
      <c r="AS168" s="335"/>
      <c r="AT168" s="335"/>
      <c r="AU168" s="335"/>
      <c r="AV168" s="242">
        <f>AV68</f>
        <v>0</v>
      </c>
      <c r="AW168" s="242"/>
      <c r="AX168" s="242"/>
      <c r="AY168" s="242"/>
      <c r="AZ168" s="242"/>
      <c r="BA168" s="242"/>
      <c r="BB168" s="242"/>
      <c r="BC168" s="242"/>
      <c r="BD168" s="340">
        <f>BD68</f>
        <v>0</v>
      </c>
      <c r="BE168" s="340"/>
      <c r="BF168" s="340"/>
      <c r="BG168" s="340"/>
    </row>
    <row r="169" spans="2:59" ht="6" customHeight="1">
      <c r="B169" s="492"/>
      <c r="C169" s="492"/>
      <c r="D169" s="492"/>
      <c r="E169" s="492"/>
      <c r="F169" s="288"/>
      <c r="G169" s="289"/>
      <c r="H169" s="292"/>
      <c r="I169" s="292"/>
      <c r="J169" s="292"/>
      <c r="K169" s="292"/>
      <c r="L169" s="292"/>
      <c r="M169" s="292"/>
      <c r="N169" s="292"/>
      <c r="O169" s="292"/>
      <c r="P169" s="292"/>
      <c r="Q169" s="292"/>
      <c r="R169" s="292"/>
      <c r="S169" s="292"/>
      <c r="T169" s="280"/>
      <c r="U169" s="281"/>
      <c r="V169" s="281"/>
      <c r="W169" s="281"/>
      <c r="X169" s="281"/>
      <c r="Y169" s="281"/>
      <c r="Z169" s="281"/>
      <c r="AA169" s="281"/>
      <c r="AB169" s="281"/>
      <c r="AC169" s="281"/>
      <c r="AD169" s="281"/>
      <c r="AE169" s="281"/>
      <c r="AF169" s="281"/>
      <c r="AG169" s="282"/>
      <c r="AH169" s="326"/>
      <c r="AI169" s="326"/>
      <c r="AJ169" s="242"/>
      <c r="AK169" s="242"/>
      <c r="AL169" s="242"/>
      <c r="AM169" s="242"/>
      <c r="AN169" s="242"/>
      <c r="AO169" s="242"/>
      <c r="AP169" s="335"/>
      <c r="AQ169" s="335"/>
      <c r="AR169" s="335"/>
      <c r="AS169" s="335"/>
      <c r="AT169" s="335"/>
      <c r="AU169" s="335"/>
      <c r="AV169" s="242"/>
      <c r="AW169" s="242"/>
      <c r="AX169" s="242"/>
      <c r="AY169" s="242"/>
      <c r="AZ169" s="242"/>
      <c r="BA169" s="242"/>
      <c r="BB169" s="242"/>
      <c r="BC169" s="242"/>
      <c r="BD169" s="340"/>
      <c r="BE169" s="340"/>
      <c r="BF169" s="340"/>
      <c r="BG169" s="340"/>
    </row>
    <row r="170" spans="2:59" ht="12" customHeight="1">
      <c r="B170" s="492"/>
      <c r="C170" s="492"/>
      <c r="D170" s="492"/>
      <c r="E170" s="492"/>
      <c r="F170" s="290"/>
      <c r="G170" s="291"/>
      <c r="H170" s="292"/>
      <c r="I170" s="292"/>
      <c r="J170" s="292"/>
      <c r="K170" s="292"/>
      <c r="L170" s="292"/>
      <c r="M170" s="292"/>
      <c r="N170" s="292"/>
      <c r="O170" s="292"/>
      <c r="P170" s="292"/>
      <c r="Q170" s="292"/>
      <c r="R170" s="292"/>
      <c r="S170" s="292"/>
      <c r="T170" s="283"/>
      <c r="U170" s="284"/>
      <c r="V170" s="284"/>
      <c r="W170" s="284"/>
      <c r="X170" s="284"/>
      <c r="Y170" s="284"/>
      <c r="Z170" s="284"/>
      <c r="AA170" s="284"/>
      <c r="AB170" s="284"/>
      <c r="AC170" s="284"/>
      <c r="AD170" s="284"/>
      <c r="AE170" s="284"/>
      <c r="AF170" s="284"/>
      <c r="AG170" s="285"/>
      <c r="AH170" s="326"/>
      <c r="AI170" s="326"/>
      <c r="AJ170" s="242"/>
      <c r="AK170" s="242"/>
      <c r="AL170" s="242"/>
      <c r="AM170" s="242"/>
      <c r="AN170" s="242"/>
      <c r="AO170" s="242"/>
      <c r="AP170" s="335"/>
      <c r="AQ170" s="335"/>
      <c r="AR170" s="335"/>
      <c r="AS170" s="335"/>
      <c r="AT170" s="335"/>
      <c r="AU170" s="335"/>
      <c r="AV170" s="242"/>
      <c r="AW170" s="242"/>
      <c r="AX170" s="242"/>
      <c r="AY170" s="242"/>
      <c r="AZ170" s="242"/>
      <c r="BA170" s="242"/>
      <c r="BB170" s="242"/>
      <c r="BC170" s="242"/>
      <c r="BD170" s="340"/>
      <c r="BE170" s="340"/>
      <c r="BF170" s="340"/>
      <c r="BG170" s="340"/>
    </row>
    <row r="171" spans="2:59" ht="6" customHeight="1">
      <c r="B171" s="492"/>
      <c r="C171" s="492"/>
      <c r="D171" s="492"/>
      <c r="E171" s="492"/>
      <c r="F171" s="286"/>
      <c r="G171" s="287"/>
      <c r="H171" s="292"/>
      <c r="I171" s="292"/>
      <c r="J171" s="292"/>
      <c r="K171" s="292"/>
      <c r="L171" s="292"/>
      <c r="M171" s="292"/>
      <c r="N171" s="292"/>
      <c r="O171" s="292"/>
      <c r="P171" s="292">
        <f>P71</f>
        <v>0</v>
      </c>
      <c r="Q171" s="292"/>
      <c r="R171" s="292">
        <f>R71</f>
        <v>0</v>
      </c>
      <c r="S171" s="292"/>
      <c r="T171" s="277">
        <f>T71</f>
        <v>0</v>
      </c>
      <c r="U171" s="278"/>
      <c r="V171" s="278"/>
      <c r="W171" s="278"/>
      <c r="X171" s="278"/>
      <c r="Y171" s="278"/>
      <c r="Z171" s="278"/>
      <c r="AA171" s="278"/>
      <c r="AB171" s="278"/>
      <c r="AC171" s="278"/>
      <c r="AD171" s="278"/>
      <c r="AE171" s="278"/>
      <c r="AF171" s="278"/>
      <c r="AG171" s="279"/>
      <c r="AH171" s="326">
        <f>AH71</f>
        <v>0</v>
      </c>
      <c r="AI171" s="326"/>
      <c r="AJ171" s="242">
        <f>AJ71</f>
        <v>0</v>
      </c>
      <c r="AK171" s="242"/>
      <c r="AL171" s="242"/>
      <c r="AM171" s="242"/>
      <c r="AN171" s="242"/>
      <c r="AO171" s="242"/>
      <c r="AP171" s="335">
        <f>AP71</f>
        <v>0</v>
      </c>
      <c r="AQ171" s="335"/>
      <c r="AR171" s="335"/>
      <c r="AS171" s="335"/>
      <c r="AT171" s="335"/>
      <c r="AU171" s="335"/>
      <c r="AV171" s="242">
        <f>AV71</f>
        <v>0</v>
      </c>
      <c r="AW171" s="242"/>
      <c r="AX171" s="242"/>
      <c r="AY171" s="242"/>
      <c r="AZ171" s="242"/>
      <c r="BA171" s="242"/>
      <c r="BB171" s="242"/>
      <c r="BC171" s="242"/>
      <c r="BD171" s="340">
        <f>BD71</f>
        <v>0</v>
      </c>
      <c r="BE171" s="340"/>
      <c r="BF171" s="340"/>
      <c r="BG171" s="340"/>
    </row>
    <row r="172" spans="2:59" ht="6" customHeight="1">
      <c r="B172" s="492"/>
      <c r="C172" s="492"/>
      <c r="D172" s="492"/>
      <c r="E172" s="492"/>
      <c r="F172" s="288"/>
      <c r="G172" s="289"/>
      <c r="H172" s="292"/>
      <c r="I172" s="292"/>
      <c r="J172" s="292"/>
      <c r="K172" s="292"/>
      <c r="L172" s="292"/>
      <c r="M172" s="292"/>
      <c r="N172" s="292"/>
      <c r="O172" s="292"/>
      <c r="P172" s="292"/>
      <c r="Q172" s="292"/>
      <c r="R172" s="292"/>
      <c r="S172" s="292"/>
      <c r="T172" s="280"/>
      <c r="U172" s="281"/>
      <c r="V172" s="281"/>
      <c r="W172" s="281"/>
      <c r="X172" s="281"/>
      <c r="Y172" s="281"/>
      <c r="Z172" s="281"/>
      <c r="AA172" s="281"/>
      <c r="AB172" s="281"/>
      <c r="AC172" s="281"/>
      <c r="AD172" s="281"/>
      <c r="AE172" s="281"/>
      <c r="AF172" s="281"/>
      <c r="AG172" s="282"/>
      <c r="AH172" s="326"/>
      <c r="AI172" s="326"/>
      <c r="AJ172" s="242"/>
      <c r="AK172" s="242"/>
      <c r="AL172" s="242"/>
      <c r="AM172" s="242"/>
      <c r="AN172" s="242"/>
      <c r="AO172" s="242"/>
      <c r="AP172" s="335"/>
      <c r="AQ172" s="335"/>
      <c r="AR172" s="335"/>
      <c r="AS172" s="335"/>
      <c r="AT172" s="335"/>
      <c r="AU172" s="335"/>
      <c r="AV172" s="242"/>
      <c r="AW172" s="242"/>
      <c r="AX172" s="242"/>
      <c r="AY172" s="242"/>
      <c r="AZ172" s="242"/>
      <c r="BA172" s="242"/>
      <c r="BB172" s="242"/>
      <c r="BC172" s="242"/>
      <c r="BD172" s="340"/>
      <c r="BE172" s="340"/>
      <c r="BF172" s="340"/>
      <c r="BG172" s="340"/>
    </row>
    <row r="173" spans="2:59" ht="12" customHeight="1">
      <c r="B173" s="492"/>
      <c r="C173" s="492"/>
      <c r="D173" s="492"/>
      <c r="E173" s="492"/>
      <c r="F173" s="290"/>
      <c r="G173" s="291"/>
      <c r="H173" s="292"/>
      <c r="I173" s="292"/>
      <c r="J173" s="292"/>
      <c r="K173" s="292"/>
      <c r="L173" s="292"/>
      <c r="M173" s="292"/>
      <c r="N173" s="292"/>
      <c r="O173" s="292"/>
      <c r="P173" s="292"/>
      <c r="Q173" s="292"/>
      <c r="R173" s="292"/>
      <c r="S173" s="292"/>
      <c r="T173" s="283"/>
      <c r="U173" s="284"/>
      <c r="V173" s="284"/>
      <c r="W173" s="284"/>
      <c r="X173" s="284"/>
      <c r="Y173" s="284"/>
      <c r="Z173" s="284"/>
      <c r="AA173" s="284"/>
      <c r="AB173" s="284"/>
      <c r="AC173" s="284"/>
      <c r="AD173" s="284"/>
      <c r="AE173" s="284"/>
      <c r="AF173" s="284"/>
      <c r="AG173" s="285"/>
      <c r="AH173" s="326"/>
      <c r="AI173" s="326"/>
      <c r="AJ173" s="242"/>
      <c r="AK173" s="242"/>
      <c r="AL173" s="242"/>
      <c r="AM173" s="242"/>
      <c r="AN173" s="242"/>
      <c r="AO173" s="242"/>
      <c r="AP173" s="335"/>
      <c r="AQ173" s="335"/>
      <c r="AR173" s="335"/>
      <c r="AS173" s="335"/>
      <c r="AT173" s="335"/>
      <c r="AU173" s="335"/>
      <c r="AV173" s="242"/>
      <c r="AW173" s="242"/>
      <c r="AX173" s="242"/>
      <c r="AY173" s="242"/>
      <c r="AZ173" s="242"/>
      <c r="BA173" s="242"/>
      <c r="BB173" s="242"/>
      <c r="BC173" s="242"/>
      <c r="BD173" s="340"/>
      <c r="BE173" s="340"/>
      <c r="BF173" s="340"/>
      <c r="BG173" s="340"/>
    </row>
    <row r="174" spans="2:59" ht="6" customHeight="1">
      <c r="B174" s="492"/>
      <c r="C174" s="492"/>
      <c r="D174" s="492"/>
      <c r="E174" s="492"/>
      <c r="F174" s="286"/>
      <c r="G174" s="287"/>
      <c r="H174" s="292"/>
      <c r="I174" s="292"/>
      <c r="J174" s="292"/>
      <c r="K174" s="292"/>
      <c r="L174" s="292"/>
      <c r="M174" s="292"/>
      <c r="N174" s="292"/>
      <c r="O174" s="292"/>
      <c r="P174" s="292">
        <f>P74</f>
        <v>0</v>
      </c>
      <c r="Q174" s="292"/>
      <c r="R174" s="292">
        <f>R74</f>
        <v>0</v>
      </c>
      <c r="S174" s="292"/>
      <c r="T174" s="277">
        <f>T74</f>
        <v>0</v>
      </c>
      <c r="U174" s="278"/>
      <c r="V174" s="278"/>
      <c r="W174" s="278"/>
      <c r="X174" s="278"/>
      <c r="Y174" s="278"/>
      <c r="Z174" s="278"/>
      <c r="AA174" s="278"/>
      <c r="AB174" s="278"/>
      <c r="AC174" s="278"/>
      <c r="AD174" s="278"/>
      <c r="AE174" s="278"/>
      <c r="AF174" s="278"/>
      <c r="AG174" s="279"/>
      <c r="AH174" s="326">
        <f>AH74</f>
        <v>0</v>
      </c>
      <c r="AI174" s="326"/>
      <c r="AJ174" s="242">
        <f>AJ74</f>
        <v>0</v>
      </c>
      <c r="AK174" s="242"/>
      <c r="AL174" s="242"/>
      <c r="AM174" s="242"/>
      <c r="AN174" s="242"/>
      <c r="AO174" s="242"/>
      <c r="AP174" s="335">
        <f>AP74</f>
        <v>0</v>
      </c>
      <c r="AQ174" s="335"/>
      <c r="AR174" s="335"/>
      <c r="AS174" s="335"/>
      <c r="AT174" s="335"/>
      <c r="AU174" s="335"/>
      <c r="AV174" s="242">
        <f>AV74</f>
        <v>0</v>
      </c>
      <c r="AW174" s="242"/>
      <c r="AX174" s="242"/>
      <c r="AY174" s="242"/>
      <c r="AZ174" s="242"/>
      <c r="BA174" s="242"/>
      <c r="BB174" s="242"/>
      <c r="BC174" s="242"/>
      <c r="BD174" s="340">
        <f>BD74</f>
        <v>0</v>
      </c>
      <c r="BE174" s="340"/>
      <c r="BF174" s="340"/>
      <c r="BG174" s="340"/>
    </row>
    <row r="175" spans="2:59" ht="6" customHeight="1">
      <c r="B175" s="492"/>
      <c r="C175" s="492"/>
      <c r="D175" s="492"/>
      <c r="E175" s="492"/>
      <c r="F175" s="288"/>
      <c r="G175" s="289"/>
      <c r="H175" s="292"/>
      <c r="I175" s="292"/>
      <c r="J175" s="292"/>
      <c r="K175" s="292"/>
      <c r="L175" s="292"/>
      <c r="M175" s="292"/>
      <c r="N175" s="292"/>
      <c r="O175" s="292"/>
      <c r="P175" s="292"/>
      <c r="Q175" s="292"/>
      <c r="R175" s="292"/>
      <c r="S175" s="292"/>
      <c r="T175" s="280"/>
      <c r="U175" s="281"/>
      <c r="V175" s="281"/>
      <c r="W175" s="281"/>
      <c r="X175" s="281"/>
      <c r="Y175" s="281"/>
      <c r="Z175" s="281"/>
      <c r="AA175" s="281"/>
      <c r="AB175" s="281"/>
      <c r="AC175" s="281"/>
      <c r="AD175" s="281"/>
      <c r="AE175" s="281"/>
      <c r="AF175" s="281"/>
      <c r="AG175" s="282"/>
      <c r="AH175" s="326"/>
      <c r="AI175" s="326"/>
      <c r="AJ175" s="242"/>
      <c r="AK175" s="242"/>
      <c r="AL175" s="242"/>
      <c r="AM175" s="242"/>
      <c r="AN175" s="242"/>
      <c r="AO175" s="242"/>
      <c r="AP175" s="335"/>
      <c r="AQ175" s="335"/>
      <c r="AR175" s="335"/>
      <c r="AS175" s="335"/>
      <c r="AT175" s="335"/>
      <c r="AU175" s="335"/>
      <c r="AV175" s="242"/>
      <c r="AW175" s="242"/>
      <c r="AX175" s="242"/>
      <c r="AY175" s="242"/>
      <c r="AZ175" s="242"/>
      <c r="BA175" s="242"/>
      <c r="BB175" s="242"/>
      <c r="BC175" s="242"/>
      <c r="BD175" s="340"/>
      <c r="BE175" s="340"/>
      <c r="BF175" s="340"/>
      <c r="BG175" s="340"/>
    </row>
    <row r="176" spans="2:59" ht="12" customHeight="1">
      <c r="B176" s="492"/>
      <c r="C176" s="492"/>
      <c r="D176" s="492"/>
      <c r="E176" s="492"/>
      <c r="F176" s="290"/>
      <c r="G176" s="291"/>
      <c r="H176" s="292"/>
      <c r="I176" s="292"/>
      <c r="J176" s="292"/>
      <c r="K176" s="292"/>
      <c r="L176" s="292"/>
      <c r="M176" s="292"/>
      <c r="N176" s="292"/>
      <c r="O176" s="292"/>
      <c r="P176" s="292"/>
      <c r="Q176" s="292"/>
      <c r="R176" s="292"/>
      <c r="S176" s="292"/>
      <c r="T176" s="283"/>
      <c r="U176" s="284"/>
      <c r="V176" s="284"/>
      <c r="W176" s="284"/>
      <c r="X176" s="284"/>
      <c r="Y176" s="284"/>
      <c r="Z176" s="284"/>
      <c r="AA176" s="284"/>
      <c r="AB176" s="284"/>
      <c r="AC176" s="284"/>
      <c r="AD176" s="284"/>
      <c r="AE176" s="284"/>
      <c r="AF176" s="284"/>
      <c r="AG176" s="285"/>
      <c r="AH176" s="326"/>
      <c r="AI176" s="326"/>
      <c r="AJ176" s="242"/>
      <c r="AK176" s="242"/>
      <c r="AL176" s="242"/>
      <c r="AM176" s="242"/>
      <c r="AN176" s="242"/>
      <c r="AO176" s="242"/>
      <c r="AP176" s="335"/>
      <c r="AQ176" s="335"/>
      <c r="AR176" s="335"/>
      <c r="AS176" s="335"/>
      <c r="AT176" s="335"/>
      <c r="AU176" s="335"/>
      <c r="AV176" s="242"/>
      <c r="AW176" s="242"/>
      <c r="AX176" s="242"/>
      <c r="AY176" s="242"/>
      <c r="AZ176" s="242"/>
      <c r="BA176" s="242"/>
      <c r="BB176" s="242"/>
      <c r="BC176" s="242"/>
      <c r="BD176" s="340"/>
      <c r="BE176" s="340"/>
      <c r="BF176" s="340"/>
      <c r="BG176" s="340"/>
    </row>
    <row r="177" spans="2:59" ht="6" customHeight="1">
      <c r="B177" s="492"/>
      <c r="C177" s="492"/>
      <c r="D177" s="492"/>
      <c r="E177" s="492"/>
      <c r="F177" s="286"/>
      <c r="G177" s="287"/>
      <c r="H177" s="292"/>
      <c r="I177" s="292"/>
      <c r="J177" s="292"/>
      <c r="K177" s="292"/>
      <c r="L177" s="292"/>
      <c r="M177" s="292"/>
      <c r="N177" s="292"/>
      <c r="O177" s="292"/>
      <c r="P177" s="292">
        <f>P77</f>
        <v>0</v>
      </c>
      <c r="Q177" s="292"/>
      <c r="R177" s="292">
        <f>R77</f>
        <v>0</v>
      </c>
      <c r="S177" s="292"/>
      <c r="T177" s="277">
        <f>T77</f>
        <v>0</v>
      </c>
      <c r="U177" s="278"/>
      <c r="V177" s="278"/>
      <c r="W177" s="278"/>
      <c r="X177" s="278"/>
      <c r="Y177" s="278"/>
      <c r="Z177" s="278"/>
      <c r="AA177" s="278"/>
      <c r="AB177" s="278"/>
      <c r="AC177" s="278"/>
      <c r="AD177" s="278"/>
      <c r="AE177" s="278"/>
      <c r="AF177" s="278"/>
      <c r="AG177" s="279"/>
      <c r="AH177" s="326">
        <f>AH77</f>
        <v>0</v>
      </c>
      <c r="AI177" s="326"/>
      <c r="AJ177" s="242">
        <f>AJ77</f>
        <v>0</v>
      </c>
      <c r="AK177" s="242"/>
      <c r="AL177" s="242"/>
      <c r="AM177" s="242"/>
      <c r="AN177" s="242"/>
      <c r="AO177" s="242"/>
      <c r="AP177" s="335">
        <f>AP77</f>
        <v>0</v>
      </c>
      <c r="AQ177" s="335"/>
      <c r="AR177" s="335"/>
      <c r="AS177" s="335"/>
      <c r="AT177" s="335"/>
      <c r="AU177" s="335"/>
      <c r="AV177" s="242">
        <f>AV77</f>
        <v>0</v>
      </c>
      <c r="AW177" s="242"/>
      <c r="AX177" s="242"/>
      <c r="AY177" s="242"/>
      <c r="AZ177" s="242"/>
      <c r="BA177" s="242"/>
      <c r="BB177" s="242"/>
      <c r="BC177" s="242"/>
      <c r="BD177" s="340">
        <f>BD77</f>
        <v>0</v>
      </c>
      <c r="BE177" s="340"/>
      <c r="BF177" s="340"/>
      <c r="BG177" s="340"/>
    </row>
    <row r="178" spans="2:59" ht="6" customHeight="1">
      <c r="B178" s="492"/>
      <c r="C178" s="492"/>
      <c r="D178" s="492"/>
      <c r="E178" s="492"/>
      <c r="F178" s="288"/>
      <c r="G178" s="289"/>
      <c r="H178" s="292"/>
      <c r="I178" s="292"/>
      <c r="J178" s="292"/>
      <c r="K178" s="292"/>
      <c r="L178" s="292"/>
      <c r="M178" s="292"/>
      <c r="N178" s="292"/>
      <c r="O178" s="292"/>
      <c r="P178" s="292"/>
      <c r="Q178" s="292"/>
      <c r="R178" s="292"/>
      <c r="S178" s="292"/>
      <c r="T178" s="280"/>
      <c r="U178" s="281"/>
      <c r="V178" s="281"/>
      <c r="W178" s="281"/>
      <c r="X178" s="281"/>
      <c r="Y178" s="281"/>
      <c r="Z178" s="281"/>
      <c r="AA178" s="281"/>
      <c r="AB178" s="281"/>
      <c r="AC178" s="281"/>
      <c r="AD178" s="281"/>
      <c r="AE178" s="281"/>
      <c r="AF178" s="281"/>
      <c r="AG178" s="282"/>
      <c r="AH178" s="326"/>
      <c r="AI178" s="326"/>
      <c r="AJ178" s="242"/>
      <c r="AK178" s="242"/>
      <c r="AL178" s="242"/>
      <c r="AM178" s="242"/>
      <c r="AN178" s="242"/>
      <c r="AO178" s="242"/>
      <c r="AP178" s="335"/>
      <c r="AQ178" s="335"/>
      <c r="AR178" s="335"/>
      <c r="AS178" s="335"/>
      <c r="AT178" s="335"/>
      <c r="AU178" s="335"/>
      <c r="AV178" s="242"/>
      <c r="AW178" s="242"/>
      <c r="AX178" s="242"/>
      <c r="AY178" s="242"/>
      <c r="AZ178" s="242"/>
      <c r="BA178" s="242"/>
      <c r="BB178" s="242"/>
      <c r="BC178" s="242"/>
      <c r="BD178" s="340"/>
      <c r="BE178" s="340"/>
      <c r="BF178" s="340"/>
      <c r="BG178" s="340"/>
    </row>
    <row r="179" spans="2:59" ht="12" customHeight="1">
      <c r="B179" s="492"/>
      <c r="C179" s="492"/>
      <c r="D179" s="492"/>
      <c r="E179" s="492"/>
      <c r="F179" s="290"/>
      <c r="G179" s="291"/>
      <c r="H179" s="292"/>
      <c r="I179" s="292"/>
      <c r="J179" s="292"/>
      <c r="K179" s="292"/>
      <c r="L179" s="292"/>
      <c r="M179" s="292"/>
      <c r="N179" s="292"/>
      <c r="O179" s="292"/>
      <c r="P179" s="292"/>
      <c r="Q179" s="292"/>
      <c r="R179" s="292"/>
      <c r="S179" s="292"/>
      <c r="T179" s="283"/>
      <c r="U179" s="284"/>
      <c r="V179" s="284"/>
      <c r="W179" s="284"/>
      <c r="X179" s="284"/>
      <c r="Y179" s="284"/>
      <c r="Z179" s="284"/>
      <c r="AA179" s="284"/>
      <c r="AB179" s="284"/>
      <c r="AC179" s="284"/>
      <c r="AD179" s="284"/>
      <c r="AE179" s="284"/>
      <c r="AF179" s="284"/>
      <c r="AG179" s="285"/>
      <c r="AH179" s="326"/>
      <c r="AI179" s="326"/>
      <c r="AJ179" s="242"/>
      <c r="AK179" s="242"/>
      <c r="AL179" s="242"/>
      <c r="AM179" s="242"/>
      <c r="AN179" s="242"/>
      <c r="AO179" s="242"/>
      <c r="AP179" s="335"/>
      <c r="AQ179" s="335"/>
      <c r="AR179" s="335"/>
      <c r="AS179" s="335"/>
      <c r="AT179" s="335"/>
      <c r="AU179" s="335"/>
      <c r="AV179" s="242"/>
      <c r="AW179" s="242"/>
      <c r="AX179" s="242"/>
      <c r="AY179" s="242"/>
      <c r="AZ179" s="242"/>
      <c r="BA179" s="242"/>
      <c r="BB179" s="242"/>
      <c r="BC179" s="242"/>
      <c r="BD179" s="340"/>
      <c r="BE179" s="340"/>
      <c r="BF179" s="340"/>
      <c r="BG179" s="340"/>
    </row>
    <row r="180" spans="2:59" ht="6" customHeight="1">
      <c r="B180" s="492"/>
      <c r="C180" s="492"/>
      <c r="D180" s="492"/>
      <c r="E180" s="492"/>
      <c r="F180" s="286"/>
      <c r="G180" s="287"/>
      <c r="H180" s="292"/>
      <c r="I180" s="292"/>
      <c r="J180" s="292"/>
      <c r="K180" s="292"/>
      <c r="L180" s="292"/>
      <c r="M180" s="292"/>
      <c r="N180" s="292"/>
      <c r="O180" s="292"/>
      <c r="P180" s="292">
        <f>P80</f>
        <v>0</v>
      </c>
      <c r="Q180" s="292"/>
      <c r="R180" s="292">
        <f>R80</f>
        <v>0</v>
      </c>
      <c r="S180" s="292"/>
      <c r="T180" s="277">
        <f>T80</f>
        <v>0</v>
      </c>
      <c r="U180" s="278"/>
      <c r="V180" s="278"/>
      <c r="W180" s="278"/>
      <c r="X180" s="278"/>
      <c r="Y180" s="278"/>
      <c r="Z180" s="278"/>
      <c r="AA180" s="278"/>
      <c r="AB180" s="278"/>
      <c r="AC180" s="278"/>
      <c r="AD180" s="278"/>
      <c r="AE180" s="278"/>
      <c r="AF180" s="278"/>
      <c r="AG180" s="279"/>
      <c r="AH180" s="326">
        <f>AH80</f>
        <v>0</v>
      </c>
      <c r="AI180" s="326"/>
      <c r="AJ180" s="242">
        <f>AJ80</f>
        <v>0</v>
      </c>
      <c r="AK180" s="242"/>
      <c r="AL180" s="242"/>
      <c r="AM180" s="242"/>
      <c r="AN180" s="242"/>
      <c r="AO180" s="242"/>
      <c r="AP180" s="335">
        <f>AP80</f>
        <v>0</v>
      </c>
      <c r="AQ180" s="335"/>
      <c r="AR180" s="335"/>
      <c r="AS180" s="335"/>
      <c r="AT180" s="335"/>
      <c r="AU180" s="335"/>
      <c r="AV180" s="242">
        <f>AV80</f>
        <v>0</v>
      </c>
      <c r="AW180" s="242"/>
      <c r="AX180" s="242"/>
      <c r="AY180" s="242"/>
      <c r="AZ180" s="242"/>
      <c r="BA180" s="242"/>
      <c r="BB180" s="242"/>
      <c r="BC180" s="242"/>
      <c r="BD180" s="340">
        <f>BD80</f>
        <v>0</v>
      </c>
      <c r="BE180" s="340"/>
      <c r="BF180" s="340"/>
      <c r="BG180" s="340"/>
    </row>
    <row r="181" spans="2:59" ht="6" customHeight="1">
      <c r="B181" s="492"/>
      <c r="C181" s="492"/>
      <c r="D181" s="492"/>
      <c r="E181" s="492"/>
      <c r="F181" s="288"/>
      <c r="G181" s="289"/>
      <c r="H181" s="292"/>
      <c r="I181" s="292"/>
      <c r="J181" s="292"/>
      <c r="K181" s="292"/>
      <c r="L181" s="292"/>
      <c r="M181" s="292"/>
      <c r="N181" s="292"/>
      <c r="O181" s="292"/>
      <c r="P181" s="292"/>
      <c r="Q181" s="292"/>
      <c r="R181" s="292"/>
      <c r="S181" s="292"/>
      <c r="T181" s="280"/>
      <c r="U181" s="281"/>
      <c r="V181" s="281"/>
      <c r="W181" s="281"/>
      <c r="X181" s="281"/>
      <c r="Y181" s="281"/>
      <c r="Z181" s="281"/>
      <c r="AA181" s="281"/>
      <c r="AB181" s="281"/>
      <c r="AC181" s="281"/>
      <c r="AD181" s="281"/>
      <c r="AE181" s="281"/>
      <c r="AF181" s="281"/>
      <c r="AG181" s="282"/>
      <c r="AH181" s="326"/>
      <c r="AI181" s="326"/>
      <c r="AJ181" s="242"/>
      <c r="AK181" s="242"/>
      <c r="AL181" s="242"/>
      <c r="AM181" s="242"/>
      <c r="AN181" s="242"/>
      <c r="AO181" s="242"/>
      <c r="AP181" s="335"/>
      <c r="AQ181" s="335"/>
      <c r="AR181" s="335"/>
      <c r="AS181" s="335"/>
      <c r="AT181" s="335"/>
      <c r="AU181" s="335"/>
      <c r="AV181" s="242"/>
      <c r="AW181" s="242"/>
      <c r="AX181" s="242"/>
      <c r="AY181" s="242"/>
      <c r="AZ181" s="242"/>
      <c r="BA181" s="242"/>
      <c r="BB181" s="242"/>
      <c r="BC181" s="242"/>
      <c r="BD181" s="340"/>
      <c r="BE181" s="340"/>
      <c r="BF181" s="340"/>
      <c r="BG181" s="340"/>
    </row>
    <row r="182" spans="2:59" ht="12" customHeight="1">
      <c r="B182" s="492"/>
      <c r="C182" s="492"/>
      <c r="D182" s="492"/>
      <c r="E182" s="492"/>
      <c r="F182" s="290"/>
      <c r="G182" s="291"/>
      <c r="H182" s="292"/>
      <c r="I182" s="292"/>
      <c r="J182" s="292"/>
      <c r="K182" s="292"/>
      <c r="L182" s="292"/>
      <c r="M182" s="292"/>
      <c r="N182" s="292"/>
      <c r="O182" s="292"/>
      <c r="P182" s="292"/>
      <c r="Q182" s="292"/>
      <c r="R182" s="292"/>
      <c r="S182" s="292"/>
      <c r="T182" s="283"/>
      <c r="U182" s="284"/>
      <c r="V182" s="284"/>
      <c r="W182" s="284"/>
      <c r="X182" s="284"/>
      <c r="Y182" s="284"/>
      <c r="Z182" s="284"/>
      <c r="AA182" s="284"/>
      <c r="AB182" s="284"/>
      <c r="AC182" s="284"/>
      <c r="AD182" s="284"/>
      <c r="AE182" s="284"/>
      <c r="AF182" s="284"/>
      <c r="AG182" s="285"/>
      <c r="AH182" s="326"/>
      <c r="AI182" s="326"/>
      <c r="AJ182" s="242"/>
      <c r="AK182" s="242"/>
      <c r="AL182" s="242"/>
      <c r="AM182" s="242"/>
      <c r="AN182" s="242"/>
      <c r="AO182" s="242"/>
      <c r="AP182" s="335"/>
      <c r="AQ182" s="335"/>
      <c r="AR182" s="335"/>
      <c r="AS182" s="335"/>
      <c r="AT182" s="335"/>
      <c r="AU182" s="335"/>
      <c r="AV182" s="242"/>
      <c r="AW182" s="242"/>
      <c r="AX182" s="242"/>
      <c r="AY182" s="242"/>
      <c r="AZ182" s="242"/>
      <c r="BA182" s="242"/>
      <c r="BB182" s="242"/>
      <c r="BC182" s="242"/>
      <c r="BD182" s="340"/>
      <c r="BE182" s="340"/>
      <c r="BF182" s="340"/>
      <c r="BG182" s="340"/>
    </row>
    <row r="183" spans="2:59" ht="6" customHeight="1">
      <c r="B183" s="492"/>
      <c r="C183" s="492"/>
      <c r="D183" s="492"/>
      <c r="E183" s="492"/>
      <c r="F183" s="286"/>
      <c r="G183" s="287"/>
      <c r="H183" s="292"/>
      <c r="I183" s="292"/>
      <c r="J183" s="292"/>
      <c r="K183" s="292"/>
      <c r="L183" s="292"/>
      <c r="M183" s="292"/>
      <c r="N183" s="292"/>
      <c r="O183" s="292"/>
      <c r="P183" s="292">
        <f>P83</f>
        <v>0</v>
      </c>
      <c r="Q183" s="292"/>
      <c r="R183" s="292">
        <f>R83</f>
        <v>0</v>
      </c>
      <c r="S183" s="292"/>
      <c r="T183" s="277">
        <f>T83</f>
        <v>0</v>
      </c>
      <c r="U183" s="278"/>
      <c r="V183" s="278"/>
      <c r="W183" s="278"/>
      <c r="X183" s="278"/>
      <c r="Y183" s="278"/>
      <c r="Z183" s="278"/>
      <c r="AA183" s="278"/>
      <c r="AB183" s="278"/>
      <c r="AC183" s="278"/>
      <c r="AD183" s="278"/>
      <c r="AE183" s="278"/>
      <c r="AF183" s="278"/>
      <c r="AG183" s="279"/>
      <c r="AH183" s="326">
        <f>AH83</f>
        <v>0</v>
      </c>
      <c r="AI183" s="326"/>
      <c r="AJ183" s="242">
        <f>AJ83</f>
        <v>0</v>
      </c>
      <c r="AK183" s="242"/>
      <c r="AL183" s="242"/>
      <c r="AM183" s="242"/>
      <c r="AN183" s="242"/>
      <c r="AO183" s="242"/>
      <c r="AP183" s="335">
        <f>AP83</f>
        <v>0</v>
      </c>
      <c r="AQ183" s="335"/>
      <c r="AR183" s="335"/>
      <c r="AS183" s="335"/>
      <c r="AT183" s="335"/>
      <c r="AU183" s="335"/>
      <c r="AV183" s="242">
        <f>AV83</f>
        <v>0</v>
      </c>
      <c r="AW183" s="242"/>
      <c r="AX183" s="242"/>
      <c r="AY183" s="242"/>
      <c r="AZ183" s="242"/>
      <c r="BA183" s="242"/>
      <c r="BB183" s="242"/>
      <c r="BC183" s="242"/>
      <c r="BD183" s="340">
        <f>BD83</f>
        <v>0</v>
      </c>
      <c r="BE183" s="340"/>
      <c r="BF183" s="340"/>
      <c r="BG183" s="340"/>
    </row>
    <row r="184" spans="2:59" ht="6" customHeight="1">
      <c r="B184" s="492"/>
      <c r="C184" s="492"/>
      <c r="D184" s="492"/>
      <c r="E184" s="492"/>
      <c r="F184" s="288"/>
      <c r="G184" s="289"/>
      <c r="H184" s="292"/>
      <c r="I184" s="292"/>
      <c r="J184" s="292"/>
      <c r="K184" s="292"/>
      <c r="L184" s="292"/>
      <c r="M184" s="292"/>
      <c r="N184" s="292"/>
      <c r="O184" s="292"/>
      <c r="P184" s="292"/>
      <c r="Q184" s="292"/>
      <c r="R184" s="292"/>
      <c r="S184" s="292"/>
      <c r="T184" s="280"/>
      <c r="U184" s="281"/>
      <c r="V184" s="281"/>
      <c r="W184" s="281"/>
      <c r="X184" s="281"/>
      <c r="Y184" s="281"/>
      <c r="Z184" s="281"/>
      <c r="AA184" s="281"/>
      <c r="AB184" s="281"/>
      <c r="AC184" s="281"/>
      <c r="AD184" s="281"/>
      <c r="AE184" s="281"/>
      <c r="AF184" s="281"/>
      <c r="AG184" s="282"/>
      <c r="AH184" s="326"/>
      <c r="AI184" s="326"/>
      <c r="AJ184" s="242"/>
      <c r="AK184" s="242"/>
      <c r="AL184" s="242"/>
      <c r="AM184" s="242"/>
      <c r="AN184" s="242"/>
      <c r="AO184" s="242"/>
      <c r="AP184" s="335"/>
      <c r="AQ184" s="335"/>
      <c r="AR184" s="335"/>
      <c r="AS184" s="335"/>
      <c r="AT184" s="335"/>
      <c r="AU184" s="335"/>
      <c r="AV184" s="242"/>
      <c r="AW184" s="242"/>
      <c r="AX184" s="242"/>
      <c r="AY184" s="242"/>
      <c r="AZ184" s="242"/>
      <c r="BA184" s="242"/>
      <c r="BB184" s="242"/>
      <c r="BC184" s="242"/>
      <c r="BD184" s="340"/>
      <c r="BE184" s="340"/>
      <c r="BF184" s="340"/>
      <c r="BG184" s="340"/>
    </row>
    <row r="185" spans="2:59" ht="12" customHeight="1">
      <c r="B185" s="492"/>
      <c r="C185" s="492"/>
      <c r="D185" s="492"/>
      <c r="E185" s="492"/>
      <c r="F185" s="290"/>
      <c r="G185" s="291"/>
      <c r="H185" s="292"/>
      <c r="I185" s="292"/>
      <c r="J185" s="292"/>
      <c r="K185" s="292"/>
      <c r="L185" s="292"/>
      <c r="M185" s="292"/>
      <c r="N185" s="292"/>
      <c r="O185" s="292"/>
      <c r="P185" s="292"/>
      <c r="Q185" s="292"/>
      <c r="R185" s="292"/>
      <c r="S185" s="292"/>
      <c r="T185" s="283"/>
      <c r="U185" s="284"/>
      <c r="V185" s="284"/>
      <c r="W185" s="284"/>
      <c r="X185" s="284"/>
      <c r="Y185" s="284"/>
      <c r="Z185" s="284"/>
      <c r="AA185" s="284"/>
      <c r="AB185" s="284"/>
      <c r="AC185" s="284"/>
      <c r="AD185" s="284"/>
      <c r="AE185" s="284"/>
      <c r="AF185" s="284"/>
      <c r="AG185" s="285"/>
      <c r="AH185" s="326"/>
      <c r="AI185" s="326"/>
      <c r="AJ185" s="242"/>
      <c r="AK185" s="242"/>
      <c r="AL185" s="242"/>
      <c r="AM185" s="242"/>
      <c r="AN185" s="242"/>
      <c r="AO185" s="242"/>
      <c r="AP185" s="335"/>
      <c r="AQ185" s="335"/>
      <c r="AR185" s="335"/>
      <c r="AS185" s="335"/>
      <c r="AT185" s="335"/>
      <c r="AU185" s="335"/>
      <c r="AV185" s="242"/>
      <c r="AW185" s="242"/>
      <c r="AX185" s="242"/>
      <c r="AY185" s="242"/>
      <c r="AZ185" s="242"/>
      <c r="BA185" s="242"/>
      <c r="BB185" s="242"/>
      <c r="BC185" s="242"/>
      <c r="BD185" s="340"/>
      <c r="BE185" s="340"/>
      <c r="BF185" s="340"/>
      <c r="BG185" s="340"/>
    </row>
    <row r="186" spans="2:59" ht="6" customHeight="1">
      <c r="B186" s="492"/>
      <c r="C186" s="492"/>
      <c r="D186" s="492"/>
      <c r="E186" s="492"/>
      <c r="F186" s="286"/>
      <c r="G186" s="287"/>
      <c r="H186" s="292"/>
      <c r="I186" s="292"/>
      <c r="J186" s="292"/>
      <c r="K186" s="292"/>
      <c r="L186" s="292"/>
      <c r="M186" s="292"/>
      <c r="N186" s="292"/>
      <c r="O186" s="292"/>
      <c r="P186" s="292">
        <f>P86</f>
        <v>0</v>
      </c>
      <c r="Q186" s="292"/>
      <c r="R186" s="292">
        <f>R86</f>
        <v>0</v>
      </c>
      <c r="S186" s="292"/>
      <c r="T186" s="277">
        <f>T86</f>
        <v>0</v>
      </c>
      <c r="U186" s="278"/>
      <c r="V186" s="278"/>
      <c r="W186" s="278"/>
      <c r="X186" s="278"/>
      <c r="Y186" s="278"/>
      <c r="Z186" s="278"/>
      <c r="AA186" s="278"/>
      <c r="AB186" s="278"/>
      <c r="AC186" s="278"/>
      <c r="AD186" s="278"/>
      <c r="AE186" s="278"/>
      <c r="AF186" s="278"/>
      <c r="AG186" s="279"/>
      <c r="AH186" s="326">
        <f>AH86</f>
        <v>0</v>
      </c>
      <c r="AI186" s="326"/>
      <c r="AJ186" s="242">
        <f>AJ86</f>
        <v>0</v>
      </c>
      <c r="AK186" s="242"/>
      <c r="AL186" s="242"/>
      <c r="AM186" s="242"/>
      <c r="AN186" s="242"/>
      <c r="AO186" s="242"/>
      <c r="AP186" s="335">
        <f>AP86</f>
        <v>0</v>
      </c>
      <c r="AQ186" s="335"/>
      <c r="AR186" s="335"/>
      <c r="AS186" s="335"/>
      <c r="AT186" s="335"/>
      <c r="AU186" s="335"/>
      <c r="AV186" s="242">
        <f>AV86</f>
        <v>0</v>
      </c>
      <c r="AW186" s="242"/>
      <c r="AX186" s="242"/>
      <c r="AY186" s="242"/>
      <c r="AZ186" s="242"/>
      <c r="BA186" s="242"/>
      <c r="BB186" s="242"/>
      <c r="BC186" s="242"/>
      <c r="BD186" s="340">
        <f>BD86</f>
        <v>0</v>
      </c>
      <c r="BE186" s="340"/>
      <c r="BF186" s="340"/>
      <c r="BG186" s="340"/>
    </row>
    <row r="187" spans="2:59" ht="6" customHeight="1">
      <c r="B187" s="492"/>
      <c r="C187" s="492"/>
      <c r="D187" s="492"/>
      <c r="E187" s="492"/>
      <c r="F187" s="288"/>
      <c r="G187" s="289"/>
      <c r="H187" s="292"/>
      <c r="I187" s="292"/>
      <c r="J187" s="292"/>
      <c r="K187" s="292"/>
      <c r="L187" s="292"/>
      <c r="M187" s="292"/>
      <c r="N187" s="292"/>
      <c r="O187" s="292"/>
      <c r="P187" s="292"/>
      <c r="Q187" s="292"/>
      <c r="R187" s="292"/>
      <c r="S187" s="292"/>
      <c r="T187" s="280"/>
      <c r="U187" s="281"/>
      <c r="V187" s="281"/>
      <c r="W187" s="281"/>
      <c r="X187" s="281"/>
      <c r="Y187" s="281"/>
      <c r="Z187" s="281"/>
      <c r="AA187" s="281"/>
      <c r="AB187" s="281"/>
      <c r="AC187" s="281"/>
      <c r="AD187" s="281"/>
      <c r="AE187" s="281"/>
      <c r="AF187" s="281"/>
      <c r="AG187" s="282"/>
      <c r="AH187" s="326"/>
      <c r="AI187" s="326"/>
      <c r="AJ187" s="242"/>
      <c r="AK187" s="242"/>
      <c r="AL187" s="242"/>
      <c r="AM187" s="242"/>
      <c r="AN187" s="242"/>
      <c r="AO187" s="242"/>
      <c r="AP187" s="335"/>
      <c r="AQ187" s="335"/>
      <c r="AR187" s="335"/>
      <c r="AS187" s="335"/>
      <c r="AT187" s="335"/>
      <c r="AU187" s="335"/>
      <c r="AV187" s="242"/>
      <c r="AW187" s="242"/>
      <c r="AX187" s="242"/>
      <c r="AY187" s="242"/>
      <c r="AZ187" s="242"/>
      <c r="BA187" s="242"/>
      <c r="BB187" s="242"/>
      <c r="BC187" s="242"/>
      <c r="BD187" s="340"/>
      <c r="BE187" s="340"/>
      <c r="BF187" s="340"/>
      <c r="BG187" s="340"/>
    </row>
    <row r="188" spans="2:59" ht="12" customHeight="1">
      <c r="B188" s="492"/>
      <c r="C188" s="492"/>
      <c r="D188" s="492"/>
      <c r="E188" s="492"/>
      <c r="F188" s="290"/>
      <c r="G188" s="291"/>
      <c r="H188" s="292"/>
      <c r="I188" s="292"/>
      <c r="J188" s="292"/>
      <c r="K188" s="292"/>
      <c r="L188" s="292"/>
      <c r="M188" s="292"/>
      <c r="N188" s="292"/>
      <c r="O188" s="292"/>
      <c r="P188" s="292"/>
      <c r="Q188" s="292"/>
      <c r="R188" s="292"/>
      <c r="S188" s="292"/>
      <c r="T188" s="283"/>
      <c r="U188" s="284"/>
      <c r="V188" s="284"/>
      <c r="W188" s="284"/>
      <c r="X188" s="284"/>
      <c r="Y188" s="284"/>
      <c r="Z188" s="284"/>
      <c r="AA188" s="284"/>
      <c r="AB188" s="284"/>
      <c r="AC188" s="284"/>
      <c r="AD188" s="284"/>
      <c r="AE188" s="284"/>
      <c r="AF188" s="284"/>
      <c r="AG188" s="285"/>
      <c r="AH188" s="326"/>
      <c r="AI188" s="326"/>
      <c r="AJ188" s="242"/>
      <c r="AK188" s="242"/>
      <c r="AL188" s="242"/>
      <c r="AM188" s="242"/>
      <c r="AN188" s="242"/>
      <c r="AO188" s="242"/>
      <c r="AP188" s="335"/>
      <c r="AQ188" s="335"/>
      <c r="AR188" s="335"/>
      <c r="AS188" s="335"/>
      <c r="AT188" s="335"/>
      <c r="AU188" s="335"/>
      <c r="AV188" s="242"/>
      <c r="AW188" s="242"/>
      <c r="AX188" s="242"/>
      <c r="AY188" s="242"/>
      <c r="AZ188" s="242"/>
      <c r="BA188" s="242"/>
      <c r="BB188" s="242"/>
      <c r="BC188" s="242"/>
      <c r="BD188" s="340"/>
      <c r="BE188" s="340"/>
      <c r="BF188" s="340"/>
      <c r="BG188" s="340"/>
    </row>
    <row r="189" spans="2:59" ht="6" customHeight="1">
      <c r="B189" s="492"/>
      <c r="C189" s="492"/>
      <c r="D189" s="492"/>
      <c r="E189" s="492"/>
      <c r="F189" s="286"/>
      <c r="G189" s="287"/>
      <c r="H189" s="292"/>
      <c r="I189" s="292"/>
      <c r="J189" s="292"/>
      <c r="K189" s="292"/>
      <c r="L189" s="292"/>
      <c r="M189" s="292"/>
      <c r="N189" s="292"/>
      <c r="O189" s="292"/>
      <c r="P189" s="292">
        <f>P89</f>
        <v>0</v>
      </c>
      <c r="Q189" s="292"/>
      <c r="R189" s="292">
        <f>R89</f>
        <v>0</v>
      </c>
      <c r="S189" s="292"/>
      <c r="T189" s="277">
        <f>T89</f>
        <v>0</v>
      </c>
      <c r="U189" s="278"/>
      <c r="V189" s="278"/>
      <c r="W189" s="278"/>
      <c r="X189" s="278"/>
      <c r="Y189" s="278"/>
      <c r="Z189" s="278"/>
      <c r="AA189" s="278"/>
      <c r="AB189" s="278"/>
      <c r="AC189" s="278"/>
      <c r="AD189" s="278"/>
      <c r="AE189" s="278"/>
      <c r="AF189" s="278"/>
      <c r="AG189" s="279"/>
      <c r="AH189" s="326">
        <f>AH89</f>
        <v>0</v>
      </c>
      <c r="AI189" s="326"/>
      <c r="AJ189" s="242">
        <f>AJ89</f>
        <v>0</v>
      </c>
      <c r="AK189" s="242"/>
      <c r="AL189" s="242"/>
      <c r="AM189" s="242"/>
      <c r="AN189" s="242"/>
      <c r="AO189" s="242"/>
      <c r="AP189" s="335">
        <f>AP89</f>
        <v>0</v>
      </c>
      <c r="AQ189" s="335"/>
      <c r="AR189" s="335"/>
      <c r="AS189" s="335"/>
      <c r="AT189" s="335"/>
      <c r="AU189" s="335"/>
      <c r="AV189" s="242">
        <f>AV89</f>
        <v>0</v>
      </c>
      <c r="AW189" s="242"/>
      <c r="AX189" s="242"/>
      <c r="AY189" s="242"/>
      <c r="AZ189" s="242"/>
      <c r="BA189" s="242"/>
      <c r="BB189" s="242"/>
      <c r="BC189" s="242"/>
      <c r="BD189" s="340">
        <f>BD89</f>
        <v>0</v>
      </c>
      <c r="BE189" s="340"/>
      <c r="BF189" s="340"/>
      <c r="BG189" s="340"/>
    </row>
    <row r="190" spans="2:59" ht="6" customHeight="1">
      <c r="B190" s="492"/>
      <c r="C190" s="492"/>
      <c r="D190" s="492"/>
      <c r="E190" s="492"/>
      <c r="F190" s="288"/>
      <c r="G190" s="289"/>
      <c r="H190" s="292"/>
      <c r="I190" s="292"/>
      <c r="J190" s="292"/>
      <c r="K190" s="292"/>
      <c r="L190" s="292"/>
      <c r="M190" s="292"/>
      <c r="N190" s="292"/>
      <c r="O190" s="292"/>
      <c r="P190" s="292"/>
      <c r="Q190" s="292"/>
      <c r="R190" s="292"/>
      <c r="S190" s="292"/>
      <c r="T190" s="280"/>
      <c r="U190" s="281"/>
      <c r="V190" s="281"/>
      <c r="W190" s="281"/>
      <c r="X190" s="281"/>
      <c r="Y190" s="281"/>
      <c r="Z190" s="281"/>
      <c r="AA190" s="281"/>
      <c r="AB190" s="281"/>
      <c r="AC190" s="281"/>
      <c r="AD190" s="281"/>
      <c r="AE190" s="281"/>
      <c r="AF190" s="281"/>
      <c r="AG190" s="282"/>
      <c r="AH190" s="326"/>
      <c r="AI190" s="326"/>
      <c r="AJ190" s="242"/>
      <c r="AK190" s="242"/>
      <c r="AL190" s="242"/>
      <c r="AM190" s="242"/>
      <c r="AN190" s="242"/>
      <c r="AO190" s="242"/>
      <c r="AP190" s="335"/>
      <c r="AQ190" s="335"/>
      <c r="AR190" s="335"/>
      <c r="AS190" s="335"/>
      <c r="AT190" s="335"/>
      <c r="AU190" s="335"/>
      <c r="AV190" s="242"/>
      <c r="AW190" s="242"/>
      <c r="AX190" s="242"/>
      <c r="AY190" s="242"/>
      <c r="AZ190" s="242"/>
      <c r="BA190" s="242"/>
      <c r="BB190" s="242"/>
      <c r="BC190" s="242"/>
      <c r="BD190" s="340"/>
      <c r="BE190" s="340"/>
      <c r="BF190" s="340"/>
      <c r="BG190" s="340"/>
    </row>
    <row r="191" spans="2:59" ht="12" customHeight="1">
      <c r="B191" s="492"/>
      <c r="C191" s="492"/>
      <c r="D191" s="492"/>
      <c r="E191" s="492"/>
      <c r="F191" s="290"/>
      <c r="G191" s="291"/>
      <c r="H191" s="292"/>
      <c r="I191" s="292"/>
      <c r="J191" s="292"/>
      <c r="K191" s="292"/>
      <c r="L191" s="292"/>
      <c r="M191" s="292"/>
      <c r="N191" s="292"/>
      <c r="O191" s="292"/>
      <c r="P191" s="292"/>
      <c r="Q191" s="292"/>
      <c r="R191" s="292"/>
      <c r="S191" s="292"/>
      <c r="T191" s="283"/>
      <c r="U191" s="284"/>
      <c r="V191" s="284"/>
      <c r="W191" s="284"/>
      <c r="X191" s="284"/>
      <c r="Y191" s="284"/>
      <c r="Z191" s="284"/>
      <c r="AA191" s="284"/>
      <c r="AB191" s="284"/>
      <c r="AC191" s="284"/>
      <c r="AD191" s="284"/>
      <c r="AE191" s="284"/>
      <c r="AF191" s="284"/>
      <c r="AG191" s="285"/>
      <c r="AH191" s="326"/>
      <c r="AI191" s="326"/>
      <c r="AJ191" s="242"/>
      <c r="AK191" s="242"/>
      <c r="AL191" s="242"/>
      <c r="AM191" s="242"/>
      <c r="AN191" s="242"/>
      <c r="AO191" s="242"/>
      <c r="AP191" s="335"/>
      <c r="AQ191" s="335"/>
      <c r="AR191" s="335"/>
      <c r="AS191" s="335"/>
      <c r="AT191" s="335"/>
      <c r="AU191" s="335"/>
      <c r="AV191" s="242"/>
      <c r="AW191" s="242"/>
      <c r="AX191" s="242"/>
      <c r="AY191" s="242"/>
      <c r="AZ191" s="242"/>
      <c r="BA191" s="242"/>
      <c r="BB191" s="242"/>
      <c r="BC191" s="242"/>
      <c r="BD191" s="340"/>
      <c r="BE191" s="340"/>
      <c r="BF191" s="340"/>
      <c r="BG191" s="340"/>
    </row>
    <row r="192" spans="2:59" ht="6" customHeight="1">
      <c r="B192" s="515" t="s">
        <v>151</v>
      </c>
      <c r="C192" s="516"/>
      <c r="D192" s="516"/>
      <c r="E192" s="516"/>
      <c r="F192" s="516"/>
      <c r="G192" s="516"/>
      <c r="H192" s="516"/>
      <c r="I192" s="516"/>
      <c r="J192" s="516"/>
      <c r="K192" s="516"/>
      <c r="L192" s="516"/>
      <c r="M192" s="516"/>
      <c r="N192" s="516"/>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516"/>
      <c r="AN192" s="516"/>
      <c r="AO192" s="516"/>
      <c r="AP192" s="516"/>
      <c r="AQ192" s="516"/>
      <c r="AR192" s="516"/>
      <c r="AS192" s="516"/>
      <c r="AT192" s="516"/>
      <c r="AU192" s="517"/>
      <c r="AV192" s="242">
        <f>AV92</f>
        <v>0</v>
      </c>
      <c r="AW192" s="242"/>
      <c r="AX192" s="242"/>
      <c r="AY192" s="242"/>
      <c r="AZ192" s="242"/>
      <c r="BA192" s="242"/>
      <c r="BB192" s="242"/>
      <c r="BC192" s="242"/>
    </row>
    <row r="193" spans="2:59" ht="6" customHeight="1">
      <c r="B193" s="518"/>
      <c r="C193" s="519"/>
      <c r="D193" s="519"/>
      <c r="E193" s="519"/>
      <c r="F193" s="519"/>
      <c r="G193" s="519"/>
      <c r="H193" s="519"/>
      <c r="I193" s="519"/>
      <c r="J193" s="519"/>
      <c r="K193" s="519"/>
      <c r="L193" s="519"/>
      <c r="M193" s="519"/>
      <c r="N193" s="519"/>
      <c r="O193" s="519"/>
      <c r="P193" s="519"/>
      <c r="Q193" s="519"/>
      <c r="R193" s="519"/>
      <c r="S193" s="519"/>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519"/>
      <c r="AQ193" s="519"/>
      <c r="AR193" s="519"/>
      <c r="AS193" s="519"/>
      <c r="AT193" s="519"/>
      <c r="AU193" s="520"/>
      <c r="AV193" s="242"/>
      <c r="AW193" s="242"/>
      <c r="AX193" s="242"/>
      <c r="AY193" s="242"/>
      <c r="AZ193" s="242"/>
      <c r="BA193" s="242"/>
      <c r="BB193" s="242"/>
      <c r="BC193" s="242"/>
      <c r="BD193" s="34"/>
      <c r="BE193" s="34"/>
      <c r="BF193" s="34"/>
      <c r="BG193" s="34"/>
    </row>
    <row r="194" spans="2:59" ht="12" customHeight="1">
      <c r="B194" s="521"/>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c r="Z194" s="522"/>
      <c r="AA194" s="522"/>
      <c r="AB194" s="522"/>
      <c r="AC194" s="522"/>
      <c r="AD194" s="522"/>
      <c r="AE194" s="522"/>
      <c r="AF194" s="522"/>
      <c r="AG194" s="522"/>
      <c r="AH194" s="522"/>
      <c r="AI194" s="522"/>
      <c r="AJ194" s="522"/>
      <c r="AK194" s="522"/>
      <c r="AL194" s="522"/>
      <c r="AM194" s="522"/>
      <c r="AN194" s="522"/>
      <c r="AO194" s="522"/>
      <c r="AP194" s="522"/>
      <c r="AQ194" s="522"/>
      <c r="AR194" s="522"/>
      <c r="AS194" s="522"/>
      <c r="AT194" s="522"/>
      <c r="AU194" s="523"/>
      <c r="AV194" s="242"/>
      <c r="AW194" s="242"/>
      <c r="AX194" s="242"/>
      <c r="AY194" s="242"/>
      <c r="AZ194" s="242"/>
      <c r="BA194" s="242"/>
      <c r="BB194" s="242"/>
      <c r="BC194" s="242"/>
      <c r="BD194" s="34"/>
      <c r="BE194" s="34"/>
      <c r="BF194" s="34"/>
      <c r="BG194" s="34"/>
    </row>
    <row r="195" spans="2:59" ht="6" customHeight="1">
      <c r="AX195" s="34"/>
      <c r="AY195" s="34"/>
      <c r="AZ195" s="34"/>
      <c r="BA195" s="34"/>
      <c r="BB195" s="34"/>
      <c r="BC195" s="34"/>
      <c r="BD195" s="34"/>
      <c r="BE195" s="34"/>
      <c r="BF195" s="34"/>
      <c r="BG195" s="34"/>
    </row>
    <row r="196" spans="2:59" ht="7.5" customHeight="1"/>
    <row r="197" spans="2:59" ht="8.25" customHeight="1">
      <c r="B197" s="467" t="s">
        <v>121</v>
      </c>
      <c r="C197" s="467"/>
      <c r="D197" s="467"/>
      <c r="E197" s="467"/>
      <c r="F197" s="467"/>
      <c r="G197" s="467"/>
      <c r="H197" s="467"/>
      <c r="I197" s="467"/>
      <c r="J197" s="467"/>
      <c r="K197" s="467"/>
      <c r="L197" s="467"/>
      <c r="M197" s="467"/>
      <c r="N197" s="467"/>
      <c r="O197" s="467"/>
      <c r="P197" s="467"/>
      <c r="Q197" s="467"/>
      <c r="R197" s="467"/>
      <c r="S197" s="467"/>
      <c r="T197" s="467"/>
      <c r="U197" s="467"/>
      <c r="V197" s="467"/>
      <c r="W197" s="467"/>
      <c r="X197" s="467"/>
      <c r="Y197" s="467"/>
      <c r="Z197" s="467"/>
      <c r="AA197" s="467"/>
      <c r="AB197" s="467"/>
      <c r="AC197" s="467"/>
      <c r="AD197" s="467"/>
      <c r="AE197" s="467"/>
      <c r="AF197" s="467"/>
      <c r="AG197" s="467"/>
      <c r="AH197" s="467"/>
      <c r="AI197" s="467"/>
      <c r="AJ197" s="467"/>
      <c r="AK197" s="467"/>
      <c r="AL197" s="467"/>
      <c r="AM197" s="467"/>
      <c r="AN197" s="467"/>
      <c r="AO197" s="467"/>
      <c r="AP197" s="467"/>
      <c r="AQ197" s="467"/>
      <c r="AR197" s="467"/>
      <c r="AS197" s="467"/>
      <c r="AT197" s="467"/>
      <c r="AU197" s="467"/>
      <c r="AV197" s="467"/>
      <c r="AW197" s="467"/>
      <c r="AX197" s="467"/>
      <c r="AY197" s="467"/>
      <c r="AZ197" s="467"/>
      <c r="BA197" s="467"/>
      <c r="BB197" s="467"/>
      <c r="BC197" s="467"/>
      <c r="BD197" s="467"/>
      <c r="BE197" s="467"/>
      <c r="BF197" s="467"/>
      <c r="BG197" s="467"/>
    </row>
    <row r="198" spans="2:59" ht="8.25" customHeight="1">
      <c r="B198" s="467"/>
      <c r="C198" s="467"/>
      <c r="D198" s="467"/>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7"/>
      <c r="AL198" s="467"/>
      <c r="AM198" s="467"/>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row>
    <row r="200" spans="2:59" ht="15" customHeight="1">
      <c r="AD200" s="32" t="s">
        <v>18</v>
      </c>
      <c r="AE200" s="70"/>
      <c r="AF200" s="70"/>
      <c r="AG200" s="70"/>
      <c r="AH200" s="71"/>
      <c r="AI200" s="71"/>
      <c r="AJ200" s="71"/>
      <c r="AK200" s="71"/>
      <c r="AL200" s="71"/>
      <c r="AM200" s="71"/>
      <c r="AN200" s="71"/>
      <c r="AO200" s="29"/>
      <c r="AP200" s="29"/>
      <c r="AQ200" s="29"/>
      <c r="AR200" s="29"/>
      <c r="AS200" s="29"/>
      <c r="AT200" s="30"/>
      <c r="AU200" s="30"/>
      <c r="AV200" s="30"/>
      <c r="AW200" s="30"/>
      <c r="AX200" s="30"/>
      <c r="AY200" s="30"/>
      <c r="AZ200" s="30"/>
      <c r="BA200" s="30"/>
      <c r="BB200" s="30"/>
      <c r="BC200" s="30"/>
      <c r="BD200" s="30"/>
      <c r="BE200" s="30"/>
      <c r="BF200" s="30"/>
      <c r="BG200" s="30"/>
    </row>
    <row r="201" spans="2:59" ht="7.5" customHeight="1">
      <c r="E201" s="491" t="s">
        <v>138</v>
      </c>
      <c r="F201" s="491"/>
      <c r="G201" s="491"/>
      <c r="H201" s="491"/>
      <c r="I201" s="491"/>
      <c r="J201" s="491"/>
      <c r="K201" s="491"/>
      <c r="L201" s="491"/>
      <c r="M201" s="491"/>
      <c r="N201" s="491"/>
      <c r="O201" s="491"/>
      <c r="P201" s="491"/>
      <c r="Q201" s="491"/>
      <c r="R201" s="491"/>
      <c r="S201" s="491"/>
      <c r="T201" s="491"/>
      <c r="U201" s="491"/>
      <c r="V201" s="491"/>
      <c r="W201" s="491"/>
      <c r="X201" s="491"/>
      <c r="Y201" s="491"/>
      <c r="Z201" s="491"/>
      <c r="AE201" s="542">
        <f>'請求書（一般・物品Ⅰ）'!$AF$15</f>
        <v>0</v>
      </c>
      <c r="AF201" s="543"/>
      <c r="AG201" s="543"/>
      <c r="AH201" s="543"/>
      <c r="AI201" s="543"/>
      <c r="AJ201" s="543"/>
      <c r="AK201" s="543"/>
      <c r="AL201" s="543"/>
      <c r="AM201" s="543"/>
      <c r="AN201" s="543"/>
      <c r="AO201" s="543"/>
      <c r="AP201" s="543"/>
      <c r="AQ201" s="543"/>
      <c r="AR201" s="543"/>
      <c r="AS201" s="543"/>
      <c r="AT201" s="543"/>
      <c r="AU201" s="543"/>
      <c r="AV201" s="543"/>
      <c r="AW201" s="543"/>
      <c r="AX201" s="543"/>
      <c r="AY201" s="543"/>
      <c r="AZ201" s="543"/>
      <c r="BA201" s="543"/>
      <c r="BB201" s="543"/>
      <c r="BC201" s="543"/>
      <c r="BD201" s="543"/>
      <c r="BE201" s="543"/>
      <c r="BF201" s="544"/>
    </row>
    <row r="202" spans="2:59" ht="7.5" customHeight="1">
      <c r="E202" s="491"/>
      <c r="F202" s="491"/>
      <c r="G202" s="491"/>
      <c r="H202" s="491"/>
      <c r="I202" s="491"/>
      <c r="J202" s="491"/>
      <c r="K202" s="491"/>
      <c r="L202" s="491"/>
      <c r="M202" s="491"/>
      <c r="N202" s="491"/>
      <c r="O202" s="491"/>
      <c r="P202" s="491"/>
      <c r="Q202" s="491"/>
      <c r="R202" s="491"/>
      <c r="S202" s="491"/>
      <c r="T202" s="491"/>
      <c r="U202" s="491"/>
      <c r="V202" s="491"/>
      <c r="W202" s="491"/>
      <c r="X202" s="491"/>
      <c r="Y202" s="491"/>
      <c r="Z202" s="491"/>
      <c r="AE202" s="545"/>
      <c r="AF202" s="232"/>
      <c r="AG202" s="232"/>
      <c r="AH202" s="232"/>
      <c r="AI202" s="232"/>
      <c r="AJ202" s="232"/>
      <c r="AK202" s="232"/>
      <c r="AL202" s="232"/>
      <c r="AM202" s="232"/>
      <c r="AN202" s="232"/>
      <c r="AO202" s="232"/>
      <c r="AP202" s="232"/>
      <c r="AQ202" s="232"/>
      <c r="AR202" s="232"/>
      <c r="AS202" s="232"/>
      <c r="AT202" s="232"/>
      <c r="AU202" s="232"/>
      <c r="AV202" s="232"/>
      <c r="AW202" s="232"/>
      <c r="AX202" s="232"/>
      <c r="AY202" s="232"/>
      <c r="AZ202" s="232"/>
      <c r="BA202" s="232"/>
      <c r="BB202" s="232"/>
      <c r="BC202" s="232"/>
      <c r="BD202" s="232"/>
      <c r="BE202" s="232"/>
      <c r="BF202" s="546"/>
    </row>
    <row r="203" spans="2:59" ht="7.5" customHeight="1">
      <c r="E203" s="491"/>
      <c r="F203" s="491"/>
      <c r="G203" s="491"/>
      <c r="H203" s="491"/>
      <c r="I203" s="491"/>
      <c r="J203" s="491"/>
      <c r="K203" s="491"/>
      <c r="L203" s="491"/>
      <c r="M203" s="491"/>
      <c r="N203" s="491"/>
      <c r="O203" s="491"/>
      <c r="P203" s="491"/>
      <c r="Q203" s="491"/>
      <c r="R203" s="491"/>
      <c r="S203" s="491"/>
      <c r="T203" s="491"/>
      <c r="U203" s="491"/>
      <c r="V203" s="491"/>
      <c r="W203" s="491"/>
      <c r="X203" s="491"/>
      <c r="Y203" s="491"/>
      <c r="Z203" s="491"/>
      <c r="AE203" s="545"/>
      <c r="AF203" s="232"/>
      <c r="AG203" s="232"/>
      <c r="AH203" s="232"/>
      <c r="AI203" s="232"/>
      <c r="AJ203" s="232"/>
      <c r="AK203" s="232"/>
      <c r="AL203" s="232"/>
      <c r="AM203" s="232"/>
      <c r="AN203" s="232"/>
      <c r="AO203" s="232"/>
      <c r="AP203" s="232"/>
      <c r="AQ203" s="232"/>
      <c r="AR203" s="232"/>
      <c r="AS203" s="232"/>
      <c r="AT203" s="232"/>
      <c r="AU203" s="232"/>
      <c r="AV203" s="232"/>
      <c r="AW203" s="232"/>
      <c r="AX203" s="232"/>
      <c r="AY203" s="232"/>
      <c r="AZ203" s="232"/>
      <c r="BA203" s="232"/>
      <c r="BB203" s="232"/>
      <c r="BC203" s="232"/>
      <c r="BD203" s="232"/>
      <c r="BE203" s="232"/>
      <c r="BF203" s="546"/>
    </row>
    <row r="204" spans="2:59" ht="5.25" customHeight="1">
      <c r="AE204" s="547"/>
      <c r="AF204" s="548"/>
      <c r="AG204" s="548"/>
      <c r="AH204" s="548"/>
      <c r="AI204" s="548"/>
      <c r="AJ204" s="548"/>
      <c r="AK204" s="548"/>
      <c r="AL204" s="548"/>
      <c r="AM204" s="548"/>
      <c r="AN204" s="548"/>
      <c r="AO204" s="548"/>
      <c r="AP204" s="548"/>
      <c r="AQ204" s="548"/>
      <c r="AR204" s="548"/>
      <c r="AS204" s="548"/>
      <c r="AT204" s="548"/>
      <c r="AU204" s="548"/>
      <c r="AV204" s="548"/>
      <c r="AW204" s="548"/>
      <c r="AX204" s="548"/>
      <c r="AY204" s="548"/>
      <c r="AZ204" s="548"/>
      <c r="BA204" s="548"/>
      <c r="BB204" s="548"/>
      <c r="BC204" s="548"/>
      <c r="BD204" s="548"/>
      <c r="BE204" s="548"/>
      <c r="BF204" s="549"/>
    </row>
    <row r="205" spans="2:59" ht="7.5" customHeight="1"/>
    <row r="206" spans="2:59" ht="7.5" customHeight="1"/>
    <row r="207" spans="2:59" ht="6" customHeight="1"/>
    <row r="208" spans="2:59" ht="12" customHeight="1">
      <c r="B208" s="568" t="s">
        <v>110</v>
      </c>
      <c r="C208" s="569"/>
      <c r="D208" s="569"/>
      <c r="E208" s="569"/>
      <c r="F208" s="569"/>
      <c r="G208" s="569"/>
      <c r="H208" s="569"/>
      <c r="I208" s="569"/>
      <c r="J208" s="569"/>
      <c r="K208" s="569"/>
      <c r="L208" s="570"/>
      <c r="M208" s="299" t="str">
        <f>$M$9</f>
        <v>2030000</v>
      </c>
      <c r="N208" s="300"/>
      <c r="O208" s="300"/>
      <c r="P208" s="300"/>
      <c r="Q208" s="300"/>
      <c r="R208" s="300"/>
      <c r="S208" s="300"/>
      <c r="T208" s="300"/>
      <c r="U208" s="300"/>
      <c r="V208" s="300"/>
      <c r="W208" s="300"/>
      <c r="X208" s="300"/>
      <c r="Y208" s="300"/>
      <c r="Z208" s="300"/>
      <c r="AA208" s="300"/>
      <c r="AB208" s="301"/>
      <c r="AD208" s="216" t="s">
        <v>122</v>
      </c>
      <c r="AE208" s="216"/>
      <c r="AF208" s="216"/>
      <c r="AG208" s="216"/>
      <c r="AH208" s="216"/>
      <c r="AI208" s="216"/>
      <c r="AJ208" s="216"/>
      <c r="AK208" s="216"/>
      <c r="AL208" s="461" t="str">
        <f>$AL$9</f>
        <v>000</v>
      </c>
      <c r="AM208" s="462"/>
      <c r="AN208" s="462"/>
      <c r="AO208" s="462"/>
      <c r="AP208" s="462"/>
      <c r="AQ208" s="462"/>
      <c r="AR208" s="462"/>
      <c r="AS208" s="462"/>
      <c r="AT208" s="462"/>
      <c r="AU208" s="462"/>
      <c r="AV208" s="462"/>
      <c r="AW208" s="462"/>
      <c r="AX208" s="462"/>
      <c r="AY208" s="462"/>
      <c r="AZ208" s="462"/>
      <c r="BA208" s="462"/>
      <c r="BB208" s="462"/>
      <c r="BC208" s="463"/>
      <c r="BD208" s="19"/>
      <c r="BE208" s="19"/>
      <c r="BF208" s="19"/>
      <c r="BG208" s="19"/>
    </row>
    <row r="209" spans="2:59" ht="12" customHeight="1">
      <c r="B209" s="571"/>
      <c r="C209" s="572"/>
      <c r="D209" s="572"/>
      <c r="E209" s="572"/>
      <c r="F209" s="572"/>
      <c r="G209" s="572"/>
      <c r="H209" s="572"/>
      <c r="I209" s="572"/>
      <c r="J209" s="572"/>
      <c r="K209" s="572"/>
      <c r="L209" s="573"/>
      <c r="M209" s="302"/>
      <c r="N209" s="303"/>
      <c r="O209" s="303"/>
      <c r="P209" s="303"/>
      <c r="Q209" s="303"/>
      <c r="R209" s="303"/>
      <c r="S209" s="303"/>
      <c r="T209" s="303"/>
      <c r="U209" s="303"/>
      <c r="V209" s="303"/>
      <c r="W209" s="303"/>
      <c r="X209" s="303"/>
      <c r="Y209" s="303"/>
      <c r="Z209" s="303"/>
      <c r="AA209" s="303"/>
      <c r="AB209" s="304"/>
      <c r="AD209" s="216"/>
      <c r="AE209" s="216"/>
      <c r="AF209" s="216"/>
      <c r="AG209" s="216"/>
      <c r="AH209" s="216"/>
      <c r="AI209" s="216"/>
      <c r="AJ209" s="216"/>
      <c r="AK209" s="216"/>
      <c r="AL209" s="464"/>
      <c r="AM209" s="465"/>
      <c r="AN209" s="465"/>
      <c r="AO209" s="465"/>
      <c r="AP209" s="465"/>
      <c r="AQ209" s="465"/>
      <c r="AR209" s="465"/>
      <c r="AS209" s="465"/>
      <c r="AT209" s="465"/>
      <c r="AU209" s="465"/>
      <c r="AV209" s="465"/>
      <c r="AW209" s="465"/>
      <c r="AX209" s="465"/>
      <c r="AY209" s="465"/>
      <c r="AZ209" s="465"/>
      <c r="BA209" s="465"/>
      <c r="BB209" s="465"/>
      <c r="BC209" s="466"/>
      <c r="BD209" s="19"/>
      <c r="BE209" s="19"/>
      <c r="BF209" s="19"/>
      <c r="BG209" s="19"/>
    </row>
    <row r="210" spans="2:59" ht="6" customHeight="1"/>
    <row r="211" spans="2:59" ht="9" customHeight="1">
      <c r="B211" s="328" t="s">
        <v>144</v>
      </c>
      <c r="C211" s="329"/>
      <c r="D211" s="329"/>
      <c r="E211" s="329"/>
      <c r="F211" s="329"/>
      <c r="G211" s="330"/>
      <c r="H211" s="271" t="s">
        <v>145</v>
      </c>
      <c r="I211" s="272"/>
      <c r="J211" s="272"/>
      <c r="K211" s="272"/>
      <c r="L211" s="272"/>
      <c r="M211" s="272"/>
      <c r="N211" s="272"/>
      <c r="O211" s="273"/>
      <c r="P211" s="216" t="s">
        <v>146</v>
      </c>
      <c r="Q211" s="216"/>
      <c r="R211" s="216"/>
      <c r="S211" s="216"/>
      <c r="T211" s="271" t="s">
        <v>147</v>
      </c>
      <c r="U211" s="272"/>
      <c r="V211" s="272"/>
      <c r="W211" s="272"/>
      <c r="X211" s="272"/>
      <c r="Y211" s="272"/>
      <c r="Z211" s="272"/>
      <c r="AA211" s="272"/>
      <c r="AB211" s="272"/>
      <c r="AC211" s="272"/>
      <c r="AD211" s="272"/>
      <c r="AE211" s="272"/>
      <c r="AF211" s="272"/>
      <c r="AG211" s="273"/>
      <c r="AH211" s="312" t="s">
        <v>6</v>
      </c>
      <c r="AI211" s="312"/>
      <c r="AJ211" s="312" t="s">
        <v>7</v>
      </c>
      <c r="AK211" s="312"/>
      <c r="AL211" s="312"/>
      <c r="AM211" s="312"/>
      <c r="AN211" s="312"/>
      <c r="AO211" s="312"/>
      <c r="AP211" s="243" t="s">
        <v>8</v>
      </c>
      <c r="AQ211" s="243"/>
      <c r="AR211" s="243"/>
      <c r="AS211" s="243"/>
      <c r="AT211" s="243"/>
      <c r="AU211" s="243"/>
      <c r="AV211" s="245" t="s">
        <v>9</v>
      </c>
      <c r="AW211" s="245"/>
      <c r="AX211" s="245"/>
      <c r="AY211" s="245"/>
      <c r="AZ211" s="245"/>
      <c r="BA211" s="245"/>
      <c r="BB211" s="245"/>
      <c r="BC211" s="245"/>
      <c r="BD211" s="216" t="s">
        <v>148</v>
      </c>
      <c r="BE211" s="216"/>
      <c r="BF211" s="216"/>
      <c r="BG211" s="216"/>
    </row>
    <row r="212" spans="2:59" ht="9" customHeight="1">
      <c r="B212" s="331"/>
      <c r="C212" s="332"/>
      <c r="D212" s="332"/>
      <c r="E212" s="332"/>
      <c r="F212" s="332"/>
      <c r="G212" s="333"/>
      <c r="H212" s="274"/>
      <c r="I212" s="275"/>
      <c r="J212" s="275"/>
      <c r="K212" s="275"/>
      <c r="L212" s="275"/>
      <c r="M212" s="275"/>
      <c r="N212" s="275"/>
      <c r="O212" s="276"/>
      <c r="P212" s="216"/>
      <c r="Q212" s="216"/>
      <c r="R212" s="216"/>
      <c r="S212" s="216"/>
      <c r="T212" s="274"/>
      <c r="U212" s="275"/>
      <c r="V212" s="275"/>
      <c r="W212" s="275"/>
      <c r="X212" s="275"/>
      <c r="Y212" s="275"/>
      <c r="Z212" s="275"/>
      <c r="AA212" s="275"/>
      <c r="AB212" s="275"/>
      <c r="AC212" s="275"/>
      <c r="AD212" s="275"/>
      <c r="AE212" s="275"/>
      <c r="AF212" s="275"/>
      <c r="AG212" s="276"/>
      <c r="AH212" s="312"/>
      <c r="AI212" s="312"/>
      <c r="AJ212" s="312"/>
      <c r="AK212" s="312"/>
      <c r="AL212" s="312"/>
      <c r="AM212" s="312"/>
      <c r="AN212" s="312"/>
      <c r="AO212" s="312"/>
      <c r="AP212" s="243"/>
      <c r="AQ212" s="243"/>
      <c r="AR212" s="243"/>
      <c r="AS212" s="243"/>
      <c r="AT212" s="243"/>
      <c r="AU212" s="243"/>
      <c r="AV212" s="245"/>
      <c r="AW212" s="245"/>
      <c r="AX212" s="245"/>
      <c r="AY212" s="245"/>
      <c r="AZ212" s="245"/>
      <c r="BA212" s="245"/>
      <c r="BB212" s="245"/>
      <c r="BC212" s="245"/>
      <c r="BD212" s="216"/>
      <c r="BE212" s="216"/>
      <c r="BF212" s="216"/>
      <c r="BG212" s="216"/>
    </row>
    <row r="213" spans="2:59" ht="6" customHeight="1">
      <c r="B213" s="334"/>
      <c r="C213" s="334"/>
      <c r="D213" s="334"/>
      <c r="E213" s="334"/>
      <c r="F213" s="286"/>
      <c r="G213" s="287"/>
      <c r="H213" s="292"/>
      <c r="I213" s="292"/>
      <c r="J213" s="292"/>
      <c r="K213" s="292"/>
      <c r="L213" s="292"/>
      <c r="M213" s="292"/>
      <c r="N213" s="292"/>
      <c r="O213" s="292"/>
      <c r="P213" s="292">
        <f>P14</f>
        <v>0</v>
      </c>
      <c r="Q213" s="292"/>
      <c r="R213" s="292">
        <f>R14</f>
        <v>0</v>
      </c>
      <c r="S213" s="292"/>
      <c r="T213" s="277">
        <f>T14</f>
        <v>0</v>
      </c>
      <c r="U213" s="278"/>
      <c r="V213" s="278"/>
      <c r="W213" s="278"/>
      <c r="X213" s="278"/>
      <c r="Y213" s="278"/>
      <c r="Z213" s="278"/>
      <c r="AA213" s="278"/>
      <c r="AB213" s="278"/>
      <c r="AC213" s="278"/>
      <c r="AD213" s="278"/>
      <c r="AE213" s="278"/>
      <c r="AF213" s="278"/>
      <c r="AG213" s="279"/>
      <c r="AH213" s="326">
        <f>AH14</f>
        <v>0</v>
      </c>
      <c r="AI213" s="326"/>
      <c r="AJ213" s="242">
        <f>AJ14</f>
        <v>0</v>
      </c>
      <c r="AK213" s="242"/>
      <c r="AL213" s="242"/>
      <c r="AM213" s="242"/>
      <c r="AN213" s="242"/>
      <c r="AO213" s="242"/>
      <c r="AP213" s="335">
        <f>AP14</f>
        <v>0</v>
      </c>
      <c r="AQ213" s="335"/>
      <c r="AR213" s="335"/>
      <c r="AS213" s="335"/>
      <c r="AT213" s="335"/>
      <c r="AU213" s="335"/>
      <c r="AV213" s="242">
        <f>AV14</f>
        <v>0</v>
      </c>
      <c r="AW213" s="242"/>
      <c r="AX213" s="242"/>
      <c r="AY213" s="242"/>
      <c r="AZ213" s="242"/>
      <c r="BA213" s="242"/>
      <c r="BB213" s="242"/>
      <c r="BC213" s="242"/>
      <c r="BD213" s="340">
        <f>BD14</f>
        <v>0</v>
      </c>
      <c r="BE213" s="340"/>
      <c r="BF213" s="340"/>
      <c r="BG213" s="340"/>
    </row>
    <row r="214" spans="2:59" ht="6" customHeight="1">
      <c r="B214" s="334"/>
      <c r="C214" s="334"/>
      <c r="D214" s="334"/>
      <c r="E214" s="334"/>
      <c r="F214" s="288"/>
      <c r="G214" s="289"/>
      <c r="H214" s="292"/>
      <c r="I214" s="292"/>
      <c r="J214" s="292"/>
      <c r="K214" s="292"/>
      <c r="L214" s="292"/>
      <c r="M214" s="292"/>
      <c r="N214" s="292"/>
      <c r="O214" s="292"/>
      <c r="P214" s="292"/>
      <c r="Q214" s="292"/>
      <c r="R214" s="292"/>
      <c r="S214" s="292"/>
      <c r="T214" s="280"/>
      <c r="U214" s="281"/>
      <c r="V214" s="281"/>
      <c r="W214" s="281"/>
      <c r="X214" s="281"/>
      <c r="Y214" s="281"/>
      <c r="Z214" s="281"/>
      <c r="AA214" s="281"/>
      <c r="AB214" s="281"/>
      <c r="AC214" s="281"/>
      <c r="AD214" s="281"/>
      <c r="AE214" s="281"/>
      <c r="AF214" s="281"/>
      <c r="AG214" s="282"/>
      <c r="AH214" s="326"/>
      <c r="AI214" s="326"/>
      <c r="AJ214" s="242"/>
      <c r="AK214" s="242"/>
      <c r="AL214" s="242"/>
      <c r="AM214" s="242"/>
      <c r="AN214" s="242"/>
      <c r="AO214" s="242"/>
      <c r="AP214" s="335"/>
      <c r="AQ214" s="335"/>
      <c r="AR214" s="335"/>
      <c r="AS214" s="335"/>
      <c r="AT214" s="335"/>
      <c r="AU214" s="335"/>
      <c r="AV214" s="242"/>
      <c r="AW214" s="242"/>
      <c r="AX214" s="242"/>
      <c r="AY214" s="242"/>
      <c r="AZ214" s="242"/>
      <c r="BA214" s="242"/>
      <c r="BB214" s="242"/>
      <c r="BC214" s="242"/>
      <c r="BD214" s="340"/>
      <c r="BE214" s="340"/>
      <c r="BF214" s="340"/>
      <c r="BG214" s="340"/>
    </row>
    <row r="215" spans="2:59" ht="12" customHeight="1">
      <c r="B215" s="334"/>
      <c r="C215" s="334"/>
      <c r="D215" s="334"/>
      <c r="E215" s="334"/>
      <c r="F215" s="290"/>
      <c r="G215" s="291"/>
      <c r="H215" s="292"/>
      <c r="I215" s="292"/>
      <c r="J215" s="292"/>
      <c r="K215" s="292"/>
      <c r="L215" s="292"/>
      <c r="M215" s="292"/>
      <c r="N215" s="292"/>
      <c r="O215" s="292"/>
      <c r="P215" s="292"/>
      <c r="Q215" s="292"/>
      <c r="R215" s="292"/>
      <c r="S215" s="292"/>
      <c r="T215" s="283"/>
      <c r="U215" s="284"/>
      <c r="V215" s="284"/>
      <c r="W215" s="284"/>
      <c r="X215" s="284"/>
      <c r="Y215" s="284"/>
      <c r="Z215" s="284"/>
      <c r="AA215" s="284"/>
      <c r="AB215" s="284"/>
      <c r="AC215" s="284"/>
      <c r="AD215" s="284"/>
      <c r="AE215" s="284"/>
      <c r="AF215" s="284"/>
      <c r="AG215" s="285"/>
      <c r="AH215" s="326"/>
      <c r="AI215" s="326"/>
      <c r="AJ215" s="242"/>
      <c r="AK215" s="242"/>
      <c r="AL215" s="242"/>
      <c r="AM215" s="242"/>
      <c r="AN215" s="242"/>
      <c r="AO215" s="242"/>
      <c r="AP215" s="335"/>
      <c r="AQ215" s="335"/>
      <c r="AR215" s="335"/>
      <c r="AS215" s="335"/>
      <c r="AT215" s="335"/>
      <c r="AU215" s="335"/>
      <c r="AV215" s="242"/>
      <c r="AW215" s="242"/>
      <c r="AX215" s="242"/>
      <c r="AY215" s="242"/>
      <c r="AZ215" s="242"/>
      <c r="BA215" s="242"/>
      <c r="BB215" s="242"/>
      <c r="BC215" s="242"/>
      <c r="BD215" s="340"/>
      <c r="BE215" s="340"/>
      <c r="BF215" s="340"/>
      <c r="BG215" s="340"/>
    </row>
    <row r="216" spans="2:59" ht="6" customHeight="1">
      <c r="B216" s="334"/>
      <c r="C216" s="334"/>
      <c r="D216" s="334"/>
      <c r="E216" s="334"/>
      <c r="F216" s="286"/>
      <c r="G216" s="287"/>
      <c r="H216" s="292"/>
      <c r="I216" s="292"/>
      <c r="J216" s="292"/>
      <c r="K216" s="292"/>
      <c r="L216" s="292"/>
      <c r="M216" s="292"/>
      <c r="N216" s="292"/>
      <c r="O216" s="292"/>
      <c r="P216" s="292">
        <f>P17</f>
        <v>0</v>
      </c>
      <c r="Q216" s="292"/>
      <c r="R216" s="292">
        <f>R17</f>
        <v>0</v>
      </c>
      <c r="S216" s="292"/>
      <c r="T216" s="277">
        <f>T17</f>
        <v>0</v>
      </c>
      <c r="U216" s="278"/>
      <c r="V216" s="278"/>
      <c r="W216" s="278"/>
      <c r="X216" s="278"/>
      <c r="Y216" s="278"/>
      <c r="Z216" s="278"/>
      <c r="AA216" s="278"/>
      <c r="AB216" s="278"/>
      <c r="AC216" s="278"/>
      <c r="AD216" s="278"/>
      <c r="AE216" s="278"/>
      <c r="AF216" s="278"/>
      <c r="AG216" s="279"/>
      <c r="AH216" s="326">
        <f>AH17</f>
        <v>0</v>
      </c>
      <c r="AI216" s="326"/>
      <c r="AJ216" s="242">
        <f>AJ17</f>
        <v>0</v>
      </c>
      <c r="AK216" s="242"/>
      <c r="AL216" s="242"/>
      <c r="AM216" s="242"/>
      <c r="AN216" s="242"/>
      <c r="AO216" s="242"/>
      <c r="AP216" s="335">
        <f>AP17</f>
        <v>0</v>
      </c>
      <c r="AQ216" s="335"/>
      <c r="AR216" s="335"/>
      <c r="AS216" s="335"/>
      <c r="AT216" s="335"/>
      <c r="AU216" s="335"/>
      <c r="AV216" s="242">
        <f>AV17</f>
        <v>0</v>
      </c>
      <c r="AW216" s="242"/>
      <c r="AX216" s="242"/>
      <c r="AY216" s="242"/>
      <c r="AZ216" s="242"/>
      <c r="BA216" s="242"/>
      <c r="BB216" s="242"/>
      <c r="BC216" s="242"/>
      <c r="BD216" s="340">
        <f>BD17</f>
        <v>0</v>
      </c>
      <c r="BE216" s="340"/>
      <c r="BF216" s="340"/>
      <c r="BG216" s="340"/>
    </row>
    <row r="217" spans="2:59" ht="6" customHeight="1">
      <c r="B217" s="334"/>
      <c r="C217" s="334"/>
      <c r="D217" s="334"/>
      <c r="E217" s="334"/>
      <c r="F217" s="288"/>
      <c r="G217" s="289"/>
      <c r="H217" s="292"/>
      <c r="I217" s="292"/>
      <c r="J217" s="292"/>
      <c r="K217" s="292"/>
      <c r="L217" s="292"/>
      <c r="M217" s="292"/>
      <c r="N217" s="292"/>
      <c r="O217" s="292"/>
      <c r="P217" s="292"/>
      <c r="Q217" s="292"/>
      <c r="R217" s="292"/>
      <c r="S217" s="292"/>
      <c r="T217" s="280"/>
      <c r="U217" s="281"/>
      <c r="V217" s="281"/>
      <c r="W217" s="281"/>
      <c r="X217" s="281"/>
      <c r="Y217" s="281"/>
      <c r="Z217" s="281"/>
      <c r="AA217" s="281"/>
      <c r="AB217" s="281"/>
      <c r="AC217" s="281"/>
      <c r="AD217" s="281"/>
      <c r="AE217" s="281"/>
      <c r="AF217" s="281"/>
      <c r="AG217" s="282"/>
      <c r="AH217" s="326"/>
      <c r="AI217" s="326"/>
      <c r="AJ217" s="242"/>
      <c r="AK217" s="242"/>
      <c r="AL217" s="242"/>
      <c r="AM217" s="242"/>
      <c r="AN217" s="242"/>
      <c r="AO217" s="242"/>
      <c r="AP217" s="335"/>
      <c r="AQ217" s="335"/>
      <c r="AR217" s="335"/>
      <c r="AS217" s="335"/>
      <c r="AT217" s="335"/>
      <c r="AU217" s="335"/>
      <c r="AV217" s="242"/>
      <c r="AW217" s="242"/>
      <c r="AX217" s="242"/>
      <c r="AY217" s="242"/>
      <c r="AZ217" s="242"/>
      <c r="BA217" s="242"/>
      <c r="BB217" s="242"/>
      <c r="BC217" s="242"/>
      <c r="BD217" s="340"/>
      <c r="BE217" s="340"/>
      <c r="BF217" s="340"/>
      <c r="BG217" s="340"/>
    </row>
    <row r="218" spans="2:59" ht="12" customHeight="1">
      <c r="B218" s="334"/>
      <c r="C218" s="334"/>
      <c r="D218" s="334"/>
      <c r="E218" s="334"/>
      <c r="F218" s="290"/>
      <c r="G218" s="291"/>
      <c r="H218" s="292"/>
      <c r="I218" s="292"/>
      <c r="J218" s="292"/>
      <c r="K218" s="292"/>
      <c r="L218" s="292"/>
      <c r="M218" s="292"/>
      <c r="N218" s="292"/>
      <c r="O218" s="292"/>
      <c r="P218" s="292"/>
      <c r="Q218" s="292"/>
      <c r="R218" s="292"/>
      <c r="S218" s="292"/>
      <c r="T218" s="283"/>
      <c r="U218" s="284"/>
      <c r="V218" s="284"/>
      <c r="W218" s="284"/>
      <c r="X218" s="284"/>
      <c r="Y218" s="284"/>
      <c r="Z218" s="284"/>
      <c r="AA218" s="284"/>
      <c r="AB218" s="284"/>
      <c r="AC218" s="284"/>
      <c r="AD218" s="284"/>
      <c r="AE218" s="284"/>
      <c r="AF218" s="284"/>
      <c r="AG218" s="285"/>
      <c r="AH218" s="326"/>
      <c r="AI218" s="326"/>
      <c r="AJ218" s="242"/>
      <c r="AK218" s="242"/>
      <c r="AL218" s="242"/>
      <c r="AM218" s="242"/>
      <c r="AN218" s="242"/>
      <c r="AO218" s="242"/>
      <c r="AP218" s="335"/>
      <c r="AQ218" s="335"/>
      <c r="AR218" s="335"/>
      <c r="AS218" s="335"/>
      <c r="AT218" s="335"/>
      <c r="AU218" s="335"/>
      <c r="AV218" s="242"/>
      <c r="AW218" s="242"/>
      <c r="AX218" s="242"/>
      <c r="AY218" s="242"/>
      <c r="AZ218" s="242"/>
      <c r="BA218" s="242"/>
      <c r="BB218" s="242"/>
      <c r="BC218" s="242"/>
      <c r="BD218" s="340"/>
      <c r="BE218" s="340"/>
      <c r="BF218" s="340"/>
      <c r="BG218" s="340"/>
    </row>
    <row r="219" spans="2:59" ht="6" customHeight="1">
      <c r="B219" s="334"/>
      <c r="C219" s="334"/>
      <c r="D219" s="334"/>
      <c r="E219" s="334"/>
      <c r="F219" s="286"/>
      <c r="G219" s="287"/>
      <c r="H219" s="292"/>
      <c r="I219" s="292"/>
      <c r="J219" s="292"/>
      <c r="K219" s="292"/>
      <c r="L219" s="292"/>
      <c r="M219" s="292"/>
      <c r="N219" s="292"/>
      <c r="O219" s="292"/>
      <c r="P219" s="292">
        <f>P20</f>
        <v>0</v>
      </c>
      <c r="Q219" s="292"/>
      <c r="R219" s="292">
        <f>R20</f>
        <v>0</v>
      </c>
      <c r="S219" s="292"/>
      <c r="T219" s="277">
        <f>T20</f>
        <v>0</v>
      </c>
      <c r="U219" s="278"/>
      <c r="V219" s="278"/>
      <c r="W219" s="278"/>
      <c r="X219" s="278"/>
      <c r="Y219" s="278"/>
      <c r="Z219" s="278"/>
      <c r="AA219" s="278"/>
      <c r="AB219" s="278"/>
      <c r="AC219" s="278"/>
      <c r="AD219" s="278"/>
      <c r="AE219" s="278"/>
      <c r="AF219" s="278"/>
      <c r="AG219" s="279"/>
      <c r="AH219" s="326">
        <f>AH20</f>
        <v>0</v>
      </c>
      <c r="AI219" s="326"/>
      <c r="AJ219" s="242">
        <f>AJ20</f>
        <v>0</v>
      </c>
      <c r="AK219" s="242"/>
      <c r="AL219" s="242"/>
      <c r="AM219" s="242"/>
      <c r="AN219" s="242"/>
      <c r="AO219" s="242"/>
      <c r="AP219" s="335">
        <f>AP20</f>
        <v>0</v>
      </c>
      <c r="AQ219" s="335"/>
      <c r="AR219" s="335"/>
      <c r="AS219" s="335"/>
      <c r="AT219" s="335"/>
      <c r="AU219" s="335"/>
      <c r="AV219" s="242">
        <f>AV20</f>
        <v>0</v>
      </c>
      <c r="AW219" s="242"/>
      <c r="AX219" s="242"/>
      <c r="AY219" s="242"/>
      <c r="AZ219" s="242"/>
      <c r="BA219" s="242"/>
      <c r="BB219" s="242"/>
      <c r="BC219" s="242"/>
      <c r="BD219" s="340">
        <f>BD20</f>
        <v>0</v>
      </c>
      <c r="BE219" s="340"/>
      <c r="BF219" s="340"/>
      <c r="BG219" s="340"/>
    </row>
    <row r="220" spans="2:59" ht="6" customHeight="1">
      <c r="B220" s="334"/>
      <c r="C220" s="334"/>
      <c r="D220" s="334"/>
      <c r="E220" s="334"/>
      <c r="F220" s="288"/>
      <c r="G220" s="289"/>
      <c r="H220" s="292"/>
      <c r="I220" s="292"/>
      <c r="J220" s="292"/>
      <c r="K220" s="292"/>
      <c r="L220" s="292"/>
      <c r="M220" s="292"/>
      <c r="N220" s="292"/>
      <c r="O220" s="292"/>
      <c r="P220" s="292"/>
      <c r="Q220" s="292"/>
      <c r="R220" s="292"/>
      <c r="S220" s="292"/>
      <c r="T220" s="280"/>
      <c r="U220" s="281"/>
      <c r="V220" s="281"/>
      <c r="W220" s="281"/>
      <c r="X220" s="281"/>
      <c r="Y220" s="281"/>
      <c r="Z220" s="281"/>
      <c r="AA220" s="281"/>
      <c r="AB220" s="281"/>
      <c r="AC220" s="281"/>
      <c r="AD220" s="281"/>
      <c r="AE220" s="281"/>
      <c r="AF220" s="281"/>
      <c r="AG220" s="282"/>
      <c r="AH220" s="326"/>
      <c r="AI220" s="326"/>
      <c r="AJ220" s="242"/>
      <c r="AK220" s="242"/>
      <c r="AL220" s="242"/>
      <c r="AM220" s="242"/>
      <c r="AN220" s="242"/>
      <c r="AO220" s="242"/>
      <c r="AP220" s="335"/>
      <c r="AQ220" s="335"/>
      <c r="AR220" s="335"/>
      <c r="AS220" s="335"/>
      <c r="AT220" s="335"/>
      <c r="AU220" s="335"/>
      <c r="AV220" s="242"/>
      <c r="AW220" s="242"/>
      <c r="AX220" s="242"/>
      <c r="AY220" s="242"/>
      <c r="AZ220" s="242"/>
      <c r="BA220" s="242"/>
      <c r="BB220" s="242"/>
      <c r="BC220" s="242"/>
      <c r="BD220" s="340"/>
      <c r="BE220" s="340"/>
      <c r="BF220" s="340"/>
      <c r="BG220" s="340"/>
    </row>
    <row r="221" spans="2:59" ht="12" customHeight="1">
      <c r="B221" s="334"/>
      <c r="C221" s="334"/>
      <c r="D221" s="334"/>
      <c r="E221" s="334"/>
      <c r="F221" s="290"/>
      <c r="G221" s="291"/>
      <c r="H221" s="292"/>
      <c r="I221" s="292"/>
      <c r="J221" s="292"/>
      <c r="K221" s="292"/>
      <c r="L221" s="292"/>
      <c r="M221" s="292"/>
      <c r="N221" s="292"/>
      <c r="O221" s="292"/>
      <c r="P221" s="292"/>
      <c r="Q221" s="292"/>
      <c r="R221" s="292"/>
      <c r="S221" s="292"/>
      <c r="T221" s="283"/>
      <c r="U221" s="284"/>
      <c r="V221" s="284"/>
      <c r="W221" s="284"/>
      <c r="X221" s="284"/>
      <c r="Y221" s="284"/>
      <c r="Z221" s="284"/>
      <c r="AA221" s="284"/>
      <c r="AB221" s="284"/>
      <c r="AC221" s="284"/>
      <c r="AD221" s="284"/>
      <c r="AE221" s="284"/>
      <c r="AF221" s="284"/>
      <c r="AG221" s="285"/>
      <c r="AH221" s="326"/>
      <c r="AI221" s="326"/>
      <c r="AJ221" s="242"/>
      <c r="AK221" s="242"/>
      <c r="AL221" s="242"/>
      <c r="AM221" s="242"/>
      <c r="AN221" s="242"/>
      <c r="AO221" s="242"/>
      <c r="AP221" s="335"/>
      <c r="AQ221" s="335"/>
      <c r="AR221" s="335"/>
      <c r="AS221" s="335"/>
      <c r="AT221" s="335"/>
      <c r="AU221" s="335"/>
      <c r="AV221" s="242"/>
      <c r="AW221" s="242"/>
      <c r="AX221" s="242"/>
      <c r="AY221" s="242"/>
      <c r="AZ221" s="242"/>
      <c r="BA221" s="242"/>
      <c r="BB221" s="242"/>
      <c r="BC221" s="242"/>
      <c r="BD221" s="340"/>
      <c r="BE221" s="340"/>
      <c r="BF221" s="340"/>
      <c r="BG221" s="340"/>
    </row>
    <row r="222" spans="2:59" ht="6" customHeight="1">
      <c r="B222" s="334"/>
      <c r="C222" s="334"/>
      <c r="D222" s="334"/>
      <c r="E222" s="334"/>
      <c r="F222" s="286"/>
      <c r="G222" s="287"/>
      <c r="H222" s="292"/>
      <c r="I222" s="292"/>
      <c r="J222" s="292"/>
      <c r="K222" s="292"/>
      <c r="L222" s="292"/>
      <c r="M222" s="292"/>
      <c r="N222" s="292"/>
      <c r="O222" s="292"/>
      <c r="P222" s="292">
        <f>P23</f>
        <v>0</v>
      </c>
      <c r="Q222" s="292"/>
      <c r="R222" s="292">
        <f>R23</f>
        <v>0</v>
      </c>
      <c r="S222" s="292"/>
      <c r="T222" s="277">
        <f>T23</f>
        <v>0</v>
      </c>
      <c r="U222" s="278"/>
      <c r="V222" s="278"/>
      <c r="W222" s="278"/>
      <c r="X222" s="278"/>
      <c r="Y222" s="278"/>
      <c r="Z222" s="278"/>
      <c r="AA222" s="278"/>
      <c r="AB222" s="278"/>
      <c r="AC222" s="278"/>
      <c r="AD222" s="278"/>
      <c r="AE222" s="278"/>
      <c r="AF222" s="278"/>
      <c r="AG222" s="279"/>
      <c r="AH222" s="326">
        <f>AH23</f>
        <v>0</v>
      </c>
      <c r="AI222" s="326"/>
      <c r="AJ222" s="242">
        <f>AJ23</f>
        <v>0</v>
      </c>
      <c r="AK222" s="242"/>
      <c r="AL222" s="242"/>
      <c r="AM222" s="242"/>
      <c r="AN222" s="242"/>
      <c r="AO222" s="242"/>
      <c r="AP222" s="335">
        <f>AP23</f>
        <v>0</v>
      </c>
      <c r="AQ222" s="335"/>
      <c r="AR222" s="335"/>
      <c r="AS222" s="335"/>
      <c r="AT222" s="335"/>
      <c r="AU222" s="335"/>
      <c r="AV222" s="242">
        <f>AV23</f>
        <v>0</v>
      </c>
      <c r="AW222" s="242"/>
      <c r="AX222" s="242"/>
      <c r="AY222" s="242"/>
      <c r="AZ222" s="242"/>
      <c r="BA222" s="242"/>
      <c r="BB222" s="242"/>
      <c r="BC222" s="242"/>
      <c r="BD222" s="340">
        <f>BD23</f>
        <v>0</v>
      </c>
      <c r="BE222" s="340"/>
      <c r="BF222" s="340"/>
      <c r="BG222" s="340"/>
    </row>
    <row r="223" spans="2:59" ht="6" customHeight="1">
      <c r="B223" s="334"/>
      <c r="C223" s="334"/>
      <c r="D223" s="334"/>
      <c r="E223" s="334"/>
      <c r="F223" s="288"/>
      <c r="G223" s="289"/>
      <c r="H223" s="292"/>
      <c r="I223" s="292"/>
      <c r="J223" s="292"/>
      <c r="K223" s="292"/>
      <c r="L223" s="292"/>
      <c r="M223" s="292"/>
      <c r="N223" s="292"/>
      <c r="O223" s="292"/>
      <c r="P223" s="292"/>
      <c r="Q223" s="292"/>
      <c r="R223" s="292"/>
      <c r="S223" s="292"/>
      <c r="T223" s="280"/>
      <c r="U223" s="281"/>
      <c r="V223" s="281"/>
      <c r="W223" s="281"/>
      <c r="X223" s="281"/>
      <c r="Y223" s="281"/>
      <c r="Z223" s="281"/>
      <c r="AA223" s="281"/>
      <c r="AB223" s="281"/>
      <c r="AC223" s="281"/>
      <c r="AD223" s="281"/>
      <c r="AE223" s="281"/>
      <c r="AF223" s="281"/>
      <c r="AG223" s="282"/>
      <c r="AH223" s="326"/>
      <c r="AI223" s="326"/>
      <c r="AJ223" s="242"/>
      <c r="AK223" s="242"/>
      <c r="AL223" s="242"/>
      <c r="AM223" s="242"/>
      <c r="AN223" s="242"/>
      <c r="AO223" s="242"/>
      <c r="AP223" s="335"/>
      <c r="AQ223" s="335"/>
      <c r="AR223" s="335"/>
      <c r="AS223" s="335"/>
      <c r="AT223" s="335"/>
      <c r="AU223" s="335"/>
      <c r="AV223" s="242"/>
      <c r="AW223" s="242"/>
      <c r="AX223" s="242"/>
      <c r="AY223" s="242"/>
      <c r="AZ223" s="242"/>
      <c r="BA223" s="242"/>
      <c r="BB223" s="242"/>
      <c r="BC223" s="242"/>
      <c r="BD223" s="340"/>
      <c r="BE223" s="340"/>
      <c r="BF223" s="340"/>
      <c r="BG223" s="340"/>
    </row>
    <row r="224" spans="2:59" ht="12" customHeight="1">
      <c r="B224" s="334"/>
      <c r="C224" s="334"/>
      <c r="D224" s="334"/>
      <c r="E224" s="334"/>
      <c r="F224" s="290"/>
      <c r="G224" s="291"/>
      <c r="H224" s="292"/>
      <c r="I224" s="292"/>
      <c r="J224" s="292"/>
      <c r="K224" s="292"/>
      <c r="L224" s="292"/>
      <c r="M224" s="292"/>
      <c r="N224" s="292"/>
      <c r="O224" s="292"/>
      <c r="P224" s="292"/>
      <c r="Q224" s="292"/>
      <c r="R224" s="292"/>
      <c r="S224" s="292"/>
      <c r="T224" s="283"/>
      <c r="U224" s="284"/>
      <c r="V224" s="284"/>
      <c r="W224" s="284"/>
      <c r="X224" s="284"/>
      <c r="Y224" s="284"/>
      <c r="Z224" s="284"/>
      <c r="AA224" s="284"/>
      <c r="AB224" s="284"/>
      <c r="AC224" s="284"/>
      <c r="AD224" s="284"/>
      <c r="AE224" s="284"/>
      <c r="AF224" s="284"/>
      <c r="AG224" s="285"/>
      <c r="AH224" s="326"/>
      <c r="AI224" s="326"/>
      <c r="AJ224" s="242"/>
      <c r="AK224" s="242"/>
      <c r="AL224" s="242"/>
      <c r="AM224" s="242"/>
      <c r="AN224" s="242"/>
      <c r="AO224" s="242"/>
      <c r="AP224" s="335"/>
      <c r="AQ224" s="335"/>
      <c r="AR224" s="335"/>
      <c r="AS224" s="335"/>
      <c r="AT224" s="335"/>
      <c r="AU224" s="335"/>
      <c r="AV224" s="242"/>
      <c r="AW224" s="242"/>
      <c r="AX224" s="242"/>
      <c r="AY224" s="242"/>
      <c r="AZ224" s="242"/>
      <c r="BA224" s="242"/>
      <c r="BB224" s="242"/>
      <c r="BC224" s="242"/>
      <c r="BD224" s="340"/>
      <c r="BE224" s="340"/>
      <c r="BF224" s="340"/>
      <c r="BG224" s="340"/>
    </row>
    <row r="225" spans="2:59" ht="6" customHeight="1">
      <c r="B225" s="334"/>
      <c r="C225" s="334"/>
      <c r="D225" s="334"/>
      <c r="E225" s="334"/>
      <c r="F225" s="286"/>
      <c r="G225" s="287"/>
      <c r="H225" s="292"/>
      <c r="I225" s="292"/>
      <c r="J225" s="292"/>
      <c r="K225" s="292"/>
      <c r="L225" s="292"/>
      <c r="M225" s="292"/>
      <c r="N225" s="292"/>
      <c r="O225" s="292"/>
      <c r="P225" s="292">
        <f>P26</f>
        <v>0</v>
      </c>
      <c r="Q225" s="292"/>
      <c r="R225" s="292">
        <f>R26</f>
        <v>0</v>
      </c>
      <c r="S225" s="292"/>
      <c r="T225" s="277">
        <f>T26</f>
        <v>0</v>
      </c>
      <c r="U225" s="278"/>
      <c r="V225" s="278"/>
      <c r="W225" s="278"/>
      <c r="X225" s="278"/>
      <c r="Y225" s="278"/>
      <c r="Z225" s="278"/>
      <c r="AA225" s="278"/>
      <c r="AB225" s="278"/>
      <c r="AC225" s="278"/>
      <c r="AD225" s="278"/>
      <c r="AE225" s="278"/>
      <c r="AF225" s="278"/>
      <c r="AG225" s="279"/>
      <c r="AH225" s="326">
        <f>AH26</f>
        <v>0</v>
      </c>
      <c r="AI225" s="326"/>
      <c r="AJ225" s="242">
        <f>AJ26</f>
        <v>0</v>
      </c>
      <c r="AK225" s="242"/>
      <c r="AL225" s="242"/>
      <c r="AM225" s="242"/>
      <c r="AN225" s="242"/>
      <c r="AO225" s="242"/>
      <c r="AP225" s="335">
        <f>AP26</f>
        <v>0</v>
      </c>
      <c r="AQ225" s="335"/>
      <c r="AR225" s="335"/>
      <c r="AS225" s="335"/>
      <c r="AT225" s="335"/>
      <c r="AU225" s="335"/>
      <c r="AV225" s="242">
        <f>AV26</f>
        <v>0</v>
      </c>
      <c r="AW225" s="242"/>
      <c r="AX225" s="242"/>
      <c r="AY225" s="242"/>
      <c r="AZ225" s="242"/>
      <c r="BA225" s="242"/>
      <c r="BB225" s="242"/>
      <c r="BC225" s="242"/>
      <c r="BD225" s="340">
        <f>BD26</f>
        <v>0</v>
      </c>
      <c r="BE225" s="340"/>
      <c r="BF225" s="340"/>
      <c r="BG225" s="340"/>
    </row>
    <row r="226" spans="2:59" ht="6" customHeight="1">
      <c r="B226" s="334"/>
      <c r="C226" s="334"/>
      <c r="D226" s="334"/>
      <c r="E226" s="334"/>
      <c r="F226" s="288"/>
      <c r="G226" s="289"/>
      <c r="H226" s="292"/>
      <c r="I226" s="292"/>
      <c r="J226" s="292"/>
      <c r="K226" s="292"/>
      <c r="L226" s="292"/>
      <c r="M226" s="292"/>
      <c r="N226" s="292"/>
      <c r="O226" s="292"/>
      <c r="P226" s="292"/>
      <c r="Q226" s="292"/>
      <c r="R226" s="292"/>
      <c r="S226" s="292"/>
      <c r="T226" s="280"/>
      <c r="U226" s="281"/>
      <c r="V226" s="281"/>
      <c r="W226" s="281"/>
      <c r="X226" s="281"/>
      <c r="Y226" s="281"/>
      <c r="Z226" s="281"/>
      <c r="AA226" s="281"/>
      <c r="AB226" s="281"/>
      <c r="AC226" s="281"/>
      <c r="AD226" s="281"/>
      <c r="AE226" s="281"/>
      <c r="AF226" s="281"/>
      <c r="AG226" s="282"/>
      <c r="AH226" s="326"/>
      <c r="AI226" s="326"/>
      <c r="AJ226" s="242"/>
      <c r="AK226" s="242"/>
      <c r="AL226" s="242"/>
      <c r="AM226" s="242"/>
      <c r="AN226" s="242"/>
      <c r="AO226" s="242"/>
      <c r="AP226" s="335"/>
      <c r="AQ226" s="335"/>
      <c r="AR226" s="335"/>
      <c r="AS226" s="335"/>
      <c r="AT226" s="335"/>
      <c r="AU226" s="335"/>
      <c r="AV226" s="242"/>
      <c r="AW226" s="242"/>
      <c r="AX226" s="242"/>
      <c r="AY226" s="242"/>
      <c r="AZ226" s="242"/>
      <c r="BA226" s="242"/>
      <c r="BB226" s="242"/>
      <c r="BC226" s="242"/>
      <c r="BD226" s="340"/>
      <c r="BE226" s="340"/>
      <c r="BF226" s="340"/>
      <c r="BG226" s="340"/>
    </row>
    <row r="227" spans="2:59" ht="12" customHeight="1">
      <c r="B227" s="334"/>
      <c r="C227" s="334"/>
      <c r="D227" s="334"/>
      <c r="E227" s="334"/>
      <c r="F227" s="290"/>
      <c r="G227" s="291"/>
      <c r="H227" s="292"/>
      <c r="I227" s="292"/>
      <c r="J227" s="292"/>
      <c r="K227" s="292"/>
      <c r="L227" s="292"/>
      <c r="M227" s="292"/>
      <c r="N227" s="292"/>
      <c r="O227" s="292"/>
      <c r="P227" s="292"/>
      <c r="Q227" s="292"/>
      <c r="R227" s="292"/>
      <c r="S227" s="292"/>
      <c r="T227" s="283"/>
      <c r="U227" s="284"/>
      <c r="V227" s="284"/>
      <c r="W227" s="284"/>
      <c r="X227" s="284"/>
      <c r="Y227" s="284"/>
      <c r="Z227" s="284"/>
      <c r="AA227" s="284"/>
      <c r="AB227" s="284"/>
      <c r="AC227" s="284"/>
      <c r="AD227" s="284"/>
      <c r="AE227" s="284"/>
      <c r="AF227" s="284"/>
      <c r="AG227" s="285"/>
      <c r="AH227" s="326"/>
      <c r="AI227" s="326"/>
      <c r="AJ227" s="242"/>
      <c r="AK227" s="242"/>
      <c r="AL227" s="242"/>
      <c r="AM227" s="242"/>
      <c r="AN227" s="242"/>
      <c r="AO227" s="242"/>
      <c r="AP227" s="335"/>
      <c r="AQ227" s="335"/>
      <c r="AR227" s="335"/>
      <c r="AS227" s="335"/>
      <c r="AT227" s="335"/>
      <c r="AU227" s="335"/>
      <c r="AV227" s="242"/>
      <c r="AW227" s="242"/>
      <c r="AX227" s="242"/>
      <c r="AY227" s="242"/>
      <c r="AZ227" s="242"/>
      <c r="BA227" s="242"/>
      <c r="BB227" s="242"/>
      <c r="BC227" s="242"/>
      <c r="BD227" s="340"/>
      <c r="BE227" s="340"/>
      <c r="BF227" s="340"/>
      <c r="BG227" s="340"/>
    </row>
    <row r="228" spans="2:59" ht="6" customHeight="1">
      <c r="B228" s="334"/>
      <c r="C228" s="334"/>
      <c r="D228" s="334"/>
      <c r="E228" s="334"/>
      <c r="F228" s="286"/>
      <c r="G228" s="287"/>
      <c r="H228" s="292"/>
      <c r="I228" s="292"/>
      <c r="J228" s="292"/>
      <c r="K228" s="292"/>
      <c r="L228" s="292"/>
      <c r="M228" s="292"/>
      <c r="N228" s="292"/>
      <c r="O228" s="292"/>
      <c r="P228" s="292">
        <f>P29</f>
        <v>0</v>
      </c>
      <c r="Q228" s="292"/>
      <c r="R228" s="292">
        <f>R29</f>
        <v>0</v>
      </c>
      <c r="S228" s="292"/>
      <c r="T228" s="277">
        <f>T29</f>
        <v>0</v>
      </c>
      <c r="U228" s="278"/>
      <c r="V228" s="278"/>
      <c r="W228" s="278"/>
      <c r="X228" s="278"/>
      <c r="Y228" s="278"/>
      <c r="Z228" s="278"/>
      <c r="AA228" s="278"/>
      <c r="AB228" s="278"/>
      <c r="AC228" s="278"/>
      <c r="AD228" s="278"/>
      <c r="AE228" s="278"/>
      <c r="AF228" s="278"/>
      <c r="AG228" s="279"/>
      <c r="AH228" s="326">
        <f>AH29</f>
        <v>0</v>
      </c>
      <c r="AI228" s="326"/>
      <c r="AJ228" s="242">
        <f>AJ29</f>
        <v>0</v>
      </c>
      <c r="AK228" s="242"/>
      <c r="AL228" s="242"/>
      <c r="AM228" s="242"/>
      <c r="AN228" s="242"/>
      <c r="AO228" s="242"/>
      <c r="AP228" s="335">
        <f>AP29</f>
        <v>0</v>
      </c>
      <c r="AQ228" s="335"/>
      <c r="AR228" s="335"/>
      <c r="AS228" s="335"/>
      <c r="AT228" s="335"/>
      <c r="AU228" s="335"/>
      <c r="AV228" s="242">
        <f>AV29</f>
        <v>0</v>
      </c>
      <c r="AW228" s="242"/>
      <c r="AX228" s="242"/>
      <c r="AY228" s="242"/>
      <c r="AZ228" s="242"/>
      <c r="BA228" s="242"/>
      <c r="BB228" s="242"/>
      <c r="BC228" s="242"/>
      <c r="BD228" s="340">
        <f>BD29</f>
        <v>0</v>
      </c>
      <c r="BE228" s="340"/>
      <c r="BF228" s="340"/>
      <c r="BG228" s="340"/>
    </row>
    <row r="229" spans="2:59" ht="6" customHeight="1">
      <c r="B229" s="334"/>
      <c r="C229" s="334"/>
      <c r="D229" s="334"/>
      <c r="E229" s="334"/>
      <c r="F229" s="288"/>
      <c r="G229" s="289"/>
      <c r="H229" s="292"/>
      <c r="I229" s="292"/>
      <c r="J229" s="292"/>
      <c r="K229" s="292"/>
      <c r="L229" s="292"/>
      <c r="M229" s="292"/>
      <c r="N229" s="292"/>
      <c r="O229" s="292"/>
      <c r="P229" s="292"/>
      <c r="Q229" s="292"/>
      <c r="R229" s="292"/>
      <c r="S229" s="292"/>
      <c r="T229" s="280"/>
      <c r="U229" s="281"/>
      <c r="V229" s="281"/>
      <c r="W229" s="281"/>
      <c r="X229" s="281"/>
      <c r="Y229" s="281"/>
      <c r="Z229" s="281"/>
      <c r="AA229" s="281"/>
      <c r="AB229" s="281"/>
      <c r="AC229" s="281"/>
      <c r="AD229" s="281"/>
      <c r="AE229" s="281"/>
      <c r="AF229" s="281"/>
      <c r="AG229" s="282"/>
      <c r="AH229" s="326"/>
      <c r="AI229" s="326"/>
      <c r="AJ229" s="242"/>
      <c r="AK229" s="242"/>
      <c r="AL229" s="242"/>
      <c r="AM229" s="242"/>
      <c r="AN229" s="242"/>
      <c r="AO229" s="242"/>
      <c r="AP229" s="335"/>
      <c r="AQ229" s="335"/>
      <c r="AR229" s="335"/>
      <c r="AS229" s="335"/>
      <c r="AT229" s="335"/>
      <c r="AU229" s="335"/>
      <c r="AV229" s="242"/>
      <c r="AW229" s="242"/>
      <c r="AX229" s="242"/>
      <c r="AY229" s="242"/>
      <c r="AZ229" s="242"/>
      <c r="BA229" s="242"/>
      <c r="BB229" s="242"/>
      <c r="BC229" s="242"/>
      <c r="BD229" s="340"/>
      <c r="BE229" s="340"/>
      <c r="BF229" s="340"/>
      <c r="BG229" s="340"/>
    </row>
    <row r="230" spans="2:59" ht="12" customHeight="1">
      <c r="B230" s="334"/>
      <c r="C230" s="334"/>
      <c r="D230" s="334"/>
      <c r="E230" s="334"/>
      <c r="F230" s="290"/>
      <c r="G230" s="291"/>
      <c r="H230" s="292"/>
      <c r="I230" s="292"/>
      <c r="J230" s="292"/>
      <c r="K230" s="292"/>
      <c r="L230" s="292"/>
      <c r="M230" s="292"/>
      <c r="N230" s="292"/>
      <c r="O230" s="292"/>
      <c r="P230" s="292"/>
      <c r="Q230" s="292"/>
      <c r="R230" s="292"/>
      <c r="S230" s="292"/>
      <c r="T230" s="283"/>
      <c r="U230" s="284"/>
      <c r="V230" s="284"/>
      <c r="W230" s="284"/>
      <c r="X230" s="284"/>
      <c r="Y230" s="284"/>
      <c r="Z230" s="284"/>
      <c r="AA230" s="284"/>
      <c r="AB230" s="284"/>
      <c r="AC230" s="284"/>
      <c r="AD230" s="284"/>
      <c r="AE230" s="284"/>
      <c r="AF230" s="284"/>
      <c r="AG230" s="285"/>
      <c r="AH230" s="326"/>
      <c r="AI230" s="326"/>
      <c r="AJ230" s="242"/>
      <c r="AK230" s="242"/>
      <c r="AL230" s="242"/>
      <c r="AM230" s="242"/>
      <c r="AN230" s="242"/>
      <c r="AO230" s="242"/>
      <c r="AP230" s="335"/>
      <c r="AQ230" s="335"/>
      <c r="AR230" s="335"/>
      <c r="AS230" s="335"/>
      <c r="AT230" s="335"/>
      <c r="AU230" s="335"/>
      <c r="AV230" s="242"/>
      <c r="AW230" s="242"/>
      <c r="AX230" s="242"/>
      <c r="AY230" s="242"/>
      <c r="AZ230" s="242"/>
      <c r="BA230" s="242"/>
      <c r="BB230" s="242"/>
      <c r="BC230" s="242"/>
      <c r="BD230" s="340"/>
      <c r="BE230" s="340"/>
      <c r="BF230" s="340"/>
      <c r="BG230" s="340"/>
    </row>
    <row r="231" spans="2:59" ht="6" customHeight="1">
      <c r="B231" s="334"/>
      <c r="C231" s="334"/>
      <c r="D231" s="334"/>
      <c r="E231" s="334"/>
      <c r="F231" s="286"/>
      <c r="G231" s="287"/>
      <c r="H231" s="292"/>
      <c r="I231" s="292"/>
      <c r="J231" s="292"/>
      <c r="K231" s="292"/>
      <c r="L231" s="292"/>
      <c r="M231" s="292"/>
      <c r="N231" s="292"/>
      <c r="O231" s="292"/>
      <c r="P231" s="292">
        <f>P32</f>
        <v>0</v>
      </c>
      <c r="Q231" s="292"/>
      <c r="R231" s="292">
        <f>R32</f>
        <v>0</v>
      </c>
      <c r="S231" s="292"/>
      <c r="T231" s="277">
        <f>T32</f>
        <v>0</v>
      </c>
      <c r="U231" s="278"/>
      <c r="V231" s="278"/>
      <c r="W231" s="278"/>
      <c r="X231" s="278"/>
      <c r="Y231" s="278"/>
      <c r="Z231" s="278"/>
      <c r="AA231" s="278"/>
      <c r="AB231" s="278"/>
      <c r="AC231" s="278"/>
      <c r="AD231" s="278"/>
      <c r="AE231" s="278"/>
      <c r="AF231" s="278"/>
      <c r="AG231" s="279"/>
      <c r="AH231" s="326">
        <f>AH32</f>
        <v>0</v>
      </c>
      <c r="AI231" s="326"/>
      <c r="AJ231" s="242">
        <f>AJ32</f>
        <v>0</v>
      </c>
      <c r="AK231" s="242"/>
      <c r="AL231" s="242"/>
      <c r="AM231" s="242"/>
      <c r="AN231" s="242"/>
      <c r="AO231" s="242"/>
      <c r="AP231" s="335">
        <f>AP32</f>
        <v>0</v>
      </c>
      <c r="AQ231" s="335"/>
      <c r="AR231" s="335"/>
      <c r="AS231" s="335"/>
      <c r="AT231" s="335"/>
      <c r="AU231" s="335"/>
      <c r="AV231" s="242">
        <f>AV32</f>
        <v>0</v>
      </c>
      <c r="AW231" s="242"/>
      <c r="AX231" s="242"/>
      <c r="AY231" s="242"/>
      <c r="AZ231" s="242"/>
      <c r="BA231" s="242"/>
      <c r="BB231" s="242"/>
      <c r="BC231" s="242"/>
      <c r="BD231" s="340">
        <f>BD32</f>
        <v>0</v>
      </c>
      <c r="BE231" s="340"/>
      <c r="BF231" s="340"/>
      <c r="BG231" s="340"/>
    </row>
    <row r="232" spans="2:59" ht="6" customHeight="1">
      <c r="B232" s="334"/>
      <c r="C232" s="334"/>
      <c r="D232" s="334"/>
      <c r="E232" s="334"/>
      <c r="F232" s="288"/>
      <c r="G232" s="289"/>
      <c r="H232" s="292"/>
      <c r="I232" s="292"/>
      <c r="J232" s="292"/>
      <c r="K232" s="292"/>
      <c r="L232" s="292"/>
      <c r="M232" s="292"/>
      <c r="N232" s="292"/>
      <c r="O232" s="292"/>
      <c r="P232" s="292"/>
      <c r="Q232" s="292"/>
      <c r="R232" s="292"/>
      <c r="S232" s="292"/>
      <c r="T232" s="280"/>
      <c r="U232" s="281"/>
      <c r="V232" s="281"/>
      <c r="W232" s="281"/>
      <c r="X232" s="281"/>
      <c r="Y232" s="281"/>
      <c r="Z232" s="281"/>
      <c r="AA232" s="281"/>
      <c r="AB232" s="281"/>
      <c r="AC232" s="281"/>
      <c r="AD232" s="281"/>
      <c r="AE232" s="281"/>
      <c r="AF232" s="281"/>
      <c r="AG232" s="282"/>
      <c r="AH232" s="326"/>
      <c r="AI232" s="326"/>
      <c r="AJ232" s="242"/>
      <c r="AK232" s="242"/>
      <c r="AL232" s="242"/>
      <c r="AM232" s="242"/>
      <c r="AN232" s="242"/>
      <c r="AO232" s="242"/>
      <c r="AP232" s="335"/>
      <c r="AQ232" s="335"/>
      <c r="AR232" s="335"/>
      <c r="AS232" s="335"/>
      <c r="AT232" s="335"/>
      <c r="AU232" s="335"/>
      <c r="AV232" s="242"/>
      <c r="AW232" s="242"/>
      <c r="AX232" s="242"/>
      <c r="AY232" s="242"/>
      <c r="AZ232" s="242"/>
      <c r="BA232" s="242"/>
      <c r="BB232" s="242"/>
      <c r="BC232" s="242"/>
      <c r="BD232" s="340"/>
      <c r="BE232" s="340"/>
      <c r="BF232" s="340"/>
      <c r="BG232" s="340"/>
    </row>
    <row r="233" spans="2:59" ht="12" customHeight="1">
      <c r="B233" s="334"/>
      <c r="C233" s="334"/>
      <c r="D233" s="334"/>
      <c r="E233" s="334"/>
      <c r="F233" s="290"/>
      <c r="G233" s="291"/>
      <c r="H233" s="292"/>
      <c r="I233" s="292"/>
      <c r="J233" s="292"/>
      <c r="K233" s="292"/>
      <c r="L233" s="292"/>
      <c r="M233" s="292"/>
      <c r="N233" s="292"/>
      <c r="O233" s="292"/>
      <c r="P233" s="292"/>
      <c r="Q233" s="292"/>
      <c r="R233" s="292"/>
      <c r="S233" s="292"/>
      <c r="T233" s="283"/>
      <c r="U233" s="284"/>
      <c r="V233" s="284"/>
      <c r="W233" s="284"/>
      <c r="X233" s="284"/>
      <c r="Y233" s="284"/>
      <c r="Z233" s="284"/>
      <c r="AA233" s="284"/>
      <c r="AB233" s="284"/>
      <c r="AC233" s="284"/>
      <c r="AD233" s="284"/>
      <c r="AE233" s="284"/>
      <c r="AF233" s="284"/>
      <c r="AG233" s="285"/>
      <c r="AH233" s="326"/>
      <c r="AI233" s="326"/>
      <c r="AJ233" s="242"/>
      <c r="AK233" s="242"/>
      <c r="AL233" s="242"/>
      <c r="AM233" s="242"/>
      <c r="AN233" s="242"/>
      <c r="AO233" s="242"/>
      <c r="AP233" s="335"/>
      <c r="AQ233" s="335"/>
      <c r="AR233" s="335"/>
      <c r="AS233" s="335"/>
      <c r="AT233" s="335"/>
      <c r="AU233" s="335"/>
      <c r="AV233" s="242"/>
      <c r="AW233" s="242"/>
      <c r="AX233" s="242"/>
      <c r="AY233" s="242"/>
      <c r="AZ233" s="242"/>
      <c r="BA233" s="242"/>
      <c r="BB233" s="242"/>
      <c r="BC233" s="242"/>
      <c r="BD233" s="340"/>
      <c r="BE233" s="340"/>
      <c r="BF233" s="340"/>
      <c r="BG233" s="340"/>
    </row>
    <row r="234" spans="2:59" ht="6" customHeight="1">
      <c r="B234" s="334"/>
      <c r="C234" s="334"/>
      <c r="D234" s="334"/>
      <c r="E234" s="334"/>
      <c r="F234" s="286"/>
      <c r="G234" s="287"/>
      <c r="H234" s="292"/>
      <c r="I234" s="292"/>
      <c r="J234" s="292"/>
      <c r="K234" s="292"/>
      <c r="L234" s="292"/>
      <c r="M234" s="292"/>
      <c r="N234" s="292"/>
      <c r="O234" s="292"/>
      <c r="P234" s="292">
        <f>P35</f>
        <v>0</v>
      </c>
      <c r="Q234" s="292"/>
      <c r="R234" s="292">
        <f>R35</f>
        <v>0</v>
      </c>
      <c r="S234" s="292"/>
      <c r="T234" s="277">
        <f>T35</f>
        <v>0</v>
      </c>
      <c r="U234" s="278"/>
      <c r="V234" s="278"/>
      <c r="W234" s="278"/>
      <c r="X234" s="278"/>
      <c r="Y234" s="278"/>
      <c r="Z234" s="278"/>
      <c r="AA234" s="278"/>
      <c r="AB234" s="278"/>
      <c r="AC234" s="278"/>
      <c r="AD234" s="278"/>
      <c r="AE234" s="278"/>
      <c r="AF234" s="278"/>
      <c r="AG234" s="279"/>
      <c r="AH234" s="326">
        <f>AH35</f>
        <v>0</v>
      </c>
      <c r="AI234" s="326"/>
      <c r="AJ234" s="242">
        <f>AJ35</f>
        <v>0</v>
      </c>
      <c r="AK234" s="242"/>
      <c r="AL234" s="242"/>
      <c r="AM234" s="242"/>
      <c r="AN234" s="242"/>
      <c r="AO234" s="242"/>
      <c r="AP234" s="335">
        <f>AP35</f>
        <v>0</v>
      </c>
      <c r="AQ234" s="335"/>
      <c r="AR234" s="335"/>
      <c r="AS234" s="335"/>
      <c r="AT234" s="335"/>
      <c r="AU234" s="335"/>
      <c r="AV234" s="242">
        <f>AV35</f>
        <v>0</v>
      </c>
      <c r="AW234" s="242"/>
      <c r="AX234" s="242"/>
      <c r="AY234" s="242"/>
      <c r="AZ234" s="242"/>
      <c r="BA234" s="242"/>
      <c r="BB234" s="242"/>
      <c r="BC234" s="242"/>
      <c r="BD234" s="340">
        <f>BD35</f>
        <v>0</v>
      </c>
      <c r="BE234" s="340"/>
      <c r="BF234" s="340"/>
      <c r="BG234" s="340"/>
    </row>
    <row r="235" spans="2:59" ht="6" customHeight="1">
      <c r="B235" s="334"/>
      <c r="C235" s="334"/>
      <c r="D235" s="334"/>
      <c r="E235" s="334"/>
      <c r="F235" s="288"/>
      <c r="G235" s="289"/>
      <c r="H235" s="292"/>
      <c r="I235" s="292"/>
      <c r="J235" s="292"/>
      <c r="K235" s="292"/>
      <c r="L235" s="292"/>
      <c r="M235" s="292"/>
      <c r="N235" s="292"/>
      <c r="O235" s="292"/>
      <c r="P235" s="292"/>
      <c r="Q235" s="292"/>
      <c r="R235" s="292"/>
      <c r="S235" s="292"/>
      <c r="T235" s="280"/>
      <c r="U235" s="281"/>
      <c r="V235" s="281"/>
      <c r="W235" s="281"/>
      <c r="X235" s="281"/>
      <c r="Y235" s="281"/>
      <c r="Z235" s="281"/>
      <c r="AA235" s="281"/>
      <c r="AB235" s="281"/>
      <c r="AC235" s="281"/>
      <c r="AD235" s="281"/>
      <c r="AE235" s="281"/>
      <c r="AF235" s="281"/>
      <c r="AG235" s="282"/>
      <c r="AH235" s="326"/>
      <c r="AI235" s="326"/>
      <c r="AJ235" s="242"/>
      <c r="AK235" s="242"/>
      <c r="AL235" s="242"/>
      <c r="AM235" s="242"/>
      <c r="AN235" s="242"/>
      <c r="AO235" s="242"/>
      <c r="AP235" s="335"/>
      <c r="AQ235" s="335"/>
      <c r="AR235" s="335"/>
      <c r="AS235" s="335"/>
      <c r="AT235" s="335"/>
      <c r="AU235" s="335"/>
      <c r="AV235" s="242"/>
      <c r="AW235" s="242"/>
      <c r="AX235" s="242"/>
      <c r="AY235" s="242"/>
      <c r="AZ235" s="242"/>
      <c r="BA235" s="242"/>
      <c r="BB235" s="242"/>
      <c r="BC235" s="242"/>
      <c r="BD235" s="340"/>
      <c r="BE235" s="340"/>
      <c r="BF235" s="340"/>
      <c r="BG235" s="340"/>
    </row>
    <row r="236" spans="2:59" ht="12" customHeight="1">
      <c r="B236" s="334"/>
      <c r="C236" s="334"/>
      <c r="D236" s="334"/>
      <c r="E236" s="334"/>
      <c r="F236" s="290"/>
      <c r="G236" s="291"/>
      <c r="H236" s="292"/>
      <c r="I236" s="292"/>
      <c r="J236" s="292"/>
      <c r="K236" s="292"/>
      <c r="L236" s="292"/>
      <c r="M236" s="292"/>
      <c r="N236" s="292"/>
      <c r="O236" s="292"/>
      <c r="P236" s="292"/>
      <c r="Q236" s="292"/>
      <c r="R236" s="292"/>
      <c r="S236" s="292"/>
      <c r="T236" s="283"/>
      <c r="U236" s="284"/>
      <c r="V236" s="284"/>
      <c r="W236" s="284"/>
      <c r="X236" s="284"/>
      <c r="Y236" s="284"/>
      <c r="Z236" s="284"/>
      <c r="AA236" s="284"/>
      <c r="AB236" s="284"/>
      <c r="AC236" s="284"/>
      <c r="AD236" s="284"/>
      <c r="AE236" s="284"/>
      <c r="AF236" s="284"/>
      <c r="AG236" s="285"/>
      <c r="AH236" s="326"/>
      <c r="AI236" s="326"/>
      <c r="AJ236" s="242"/>
      <c r="AK236" s="242"/>
      <c r="AL236" s="242"/>
      <c r="AM236" s="242"/>
      <c r="AN236" s="242"/>
      <c r="AO236" s="242"/>
      <c r="AP236" s="335"/>
      <c r="AQ236" s="335"/>
      <c r="AR236" s="335"/>
      <c r="AS236" s="335"/>
      <c r="AT236" s="335"/>
      <c r="AU236" s="335"/>
      <c r="AV236" s="242"/>
      <c r="AW236" s="242"/>
      <c r="AX236" s="242"/>
      <c r="AY236" s="242"/>
      <c r="AZ236" s="242"/>
      <c r="BA236" s="242"/>
      <c r="BB236" s="242"/>
      <c r="BC236" s="242"/>
      <c r="BD236" s="340"/>
      <c r="BE236" s="340"/>
      <c r="BF236" s="340"/>
      <c r="BG236" s="340"/>
    </row>
    <row r="237" spans="2:59" ht="6" customHeight="1">
      <c r="B237" s="334"/>
      <c r="C237" s="334"/>
      <c r="D237" s="334"/>
      <c r="E237" s="334"/>
      <c r="F237" s="286"/>
      <c r="G237" s="287"/>
      <c r="H237" s="292"/>
      <c r="I237" s="292"/>
      <c r="J237" s="292"/>
      <c r="K237" s="292"/>
      <c r="L237" s="292"/>
      <c r="M237" s="292"/>
      <c r="N237" s="292"/>
      <c r="O237" s="292"/>
      <c r="P237" s="292">
        <f>P38</f>
        <v>0</v>
      </c>
      <c r="Q237" s="292"/>
      <c r="R237" s="292">
        <f>R38</f>
        <v>0</v>
      </c>
      <c r="S237" s="292"/>
      <c r="T237" s="277">
        <f>T38</f>
        <v>0</v>
      </c>
      <c r="U237" s="278"/>
      <c r="V237" s="278"/>
      <c r="W237" s="278"/>
      <c r="X237" s="278"/>
      <c r="Y237" s="278"/>
      <c r="Z237" s="278"/>
      <c r="AA237" s="278"/>
      <c r="AB237" s="278"/>
      <c r="AC237" s="278"/>
      <c r="AD237" s="278"/>
      <c r="AE237" s="278"/>
      <c r="AF237" s="278"/>
      <c r="AG237" s="279"/>
      <c r="AH237" s="326">
        <f>AH38</f>
        <v>0</v>
      </c>
      <c r="AI237" s="326"/>
      <c r="AJ237" s="242">
        <f>AJ38</f>
        <v>0</v>
      </c>
      <c r="AK237" s="242"/>
      <c r="AL237" s="242"/>
      <c r="AM237" s="242"/>
      <c r="AN237" s="242"/>
      <c r="AO237" s="242"/>
      <c r="AP237" s="335">
        <f>AP38</f>
        <v>0</v>
      </c>
      <c r="AQ237" s="335"/>
      <c r="AR237" s="335"/>
      <c r="AS237" s="335"/>
      <c r="AT237" s="335"/>
      <c r="AU237" s="335"/>
      <c r="AV237" s="242">
        <f>AV38</f>
        <v>0</v>
      </c>
      <c r="AW237" s="242"/>
      <c r="AX237" s="242"/>
      <c r="AY237" s="242"/>
      <c r="AZ237" s="242"/>
      <c r="BA237" s="242"/>
      <c r="BB237" s="242"/>
      <c r="BC237" s="242"/>
      <c r="BD237" s="340">
        <f>BD38</f>
        <v>0</v>
      </c>
      <c r="BE237" s="340"/>
      <c r="BF237" s="340"/>
      <c r="BG237" s="340"/>
    </row>
    <row r="238" spans="2:59" ht="6" customHeight="1">
      <c r="B238" s="334"/>
      <c r="C238" s="334"/>
      <c r="D238" s="334"/>
      <c r="E238" s="334"/>
      <c r="F238" s="288"/>
      <c r="G238" s="289"/>
      <c r="H238" s="292"/>
      <c r="I238" s="292"/>
      <c r="J238" s="292"/>
      <c r="K238" s="292"/>
      <c r="L238" s="292"/>
      <c r="M238" s="292"/>
      <c r="N238" s="292"/>
      <c r="O238" s="292"/>
      <c r="P238" s="292"/>
      <c r="Q238" s="292"/>
      <c r="R238" s="292"/>
      <c r="S238" s="292"/>
      <c r="T238" s="280"/>
      <c r="U238" s="281"/>
      <c r="V238" s="281"/>
      <c r="W238" s="281"/>
      <c r="X238" s="281"/>
      <c r="Y238" s="281"/>
      <c r="Z238" s="281"/>
      <c r="AA238" s="281"/>
      <c r="AB238" s="281"/>
      <c r="AC238" s="281"/>
      <c r="AD238" s="281"/>
      <c r="AE238" s="281"/>
      <c r="AF238" s="281"/>
      <c r="AG238" s="282"/>
      <c r="AH238" s="326"/>
      <c r="AI238" s="326"/>
      <c r="AJ238" s="242"/>
      <c r="AK238" s="242"/>
      <c r="AL238" s="242"/>
      <c r="AM238" s="242"/>
      <c r="AN238" s="242"/>
      <c r="AO238" s="242"/>
      <c r="AP238" s="335"/>
      <c r="AQ238" s="335"/>
      <c r="AR238" s="335"/>
      <c r="AS238" s="335"/>
      <c r="AT238" s="335"/>
      <c r="AU238" s="335"/>
      <c r="AV238" s="242"/>
      <c r="AW238" s="242"/>
      <c r="AX238" s="242"/>
      <c r="AY238" s="242"/>
      <c r="AZ238" s="242"/>
      <c r="BA238" s="242"/>
      <c r="BB238" s="242"/>
      <c r="BC238" s="242"/>
      <c r="BD238" s="340"/>
      <c r="BE238" s="340"/>
      <c r="BF238" s="340"/>
      <c r="BG238" s="340"/>
    </row>
    <row r="239" spans="2:59" ht="12" customHeight="1">
      <c r="B239" s="334"/>
      <c r="C239" s="334"/>
      <c r="D239" s="334"/>
      <c r="E239" s="334"/>
      <c r="F239" s="290"/>
      <c r="G239" s="291"/>
      <c r="H239" s="292"/>
      <c r="I239" s="292"/>
      <c r="J239" s="292"/>
      <c r="K239" s="292"/>
      <c r="L239" s="292"/>
      <c r="M239" s="292"/>
      <c r="N239" s="292"/>
      <c r="O239" s="292"/>
      <c r="P239" s="292"/>
      <c r="Q239" s="292"/>
      <c r="R239" s="292"/>
      <c r="S239" s="292"/>
      <c r="T239" s="283"/>
      <c r="U239" s="284"/>
      <c r="V239" s="284"/>
      <c r="W239" s="284"/>
      <c r="X239" s="284"/>
      <c r="Y239" s="284"/>
      <c r="Z239" s="284"/>
      <c r="AA239" s="284"/>
      <c r="AB239" s="284"/>
      <c r="AC239" s="284"/>
      <c r="AD239" s="284"/>
      <c r="AE239" s="284"/>
      <c r="AF239" s="284"/>
      <c r="AG239" s="285"/>
      <c r="AH239" s="326"/>
      <c r="AI239" s="326"/>
      <c r="AJ239" s="242"/>
      <c r="AK239" s="242"/>
      <c r="AL239" s="242"/>
      <c r="AM239" s="242"/>
      <c r="AN239" s="242"/>
      <c r="AO239" s="242"/>
      <c r="AP239" s="335"/>
      <c r="AQ239" s="335"/>
      <c r="AR239" s="335"/>
      <c r="AS239" s="335"/>
      <c r="AT239" s="335"/>
      <c r="AU239" s="335"/>
      <c r="AV239" s="242"/>
      <c r="AW239" s="242"/>
      <c r="AX239" s="242"/>
      <c r="AY239" s="242"/>
      <c r="AZ239" s="242"/>
      <c r="BA239" s="242"/>
      <c r="BB239" s="242"/>
      <c r="BC239" s="242"/>
      <c r="BD239" s="340"/>
      <c r="BE239" s="340"/>
      <c r="BF239" s="340"/>
      <c r="BG239" s="340"/>
    </row>
    <row r="240" spans="2:59" ht="6" customHeight="1">
      <c r="B240" s="334"/>
      <c r="C240" s="334"/>
      <c r="D240" s="334"/>
      <c r="E240" s="334"/>
      <c r="F240" s="286"/>
      <c r="G240" s="287"/>
      <c r="H240" s="292"/>
      <c r="I240" s="292"/>
      <c r="J240" s="292"/>
      <c r="K240" s="292"/>
      <c r="L240" s="292"/>
      <c r="M240" s="292"/>
      <c r="N240" s="292"/>
      <c r="O240" s="292"/>
      <c r="P240" s="292">
        <f>P41</f>
        <v>0</v>
      </c>
      <c r="Q240" s="292"/>
      <c r="R240" s="292">
        <f>R41</f>
        <v>0</v>
      </c>
      <c r="S240" s="292"/>
      <c r="T240" s="277">
        <f>T41</f>
        <v>0</v>
      </c>
      <c r="U240" s="278"/>
      <c r="V240" s="278"/>
      <c r="W240" s="278"/>
      <c r="X240" s="278"/>
      <c r="Y240" s="278"/>
      <c r="Z240" s="278"/>
      <c r="AA240" s="278"/>
      <c r="AB240" s="278"/>
      <c r="AC240" s="278"/>
      <c r="AD240" s="278"/>
      <c r="AE240" s="278"/>
      <c r="AF240" s="278"/>
      <c r="AG240" s="279"/>
      <c r="AH240" s="326">
        <f>AH41</f>
        <v>0</v>
      </c>
      <c r="AI240" s="326"/>
      <c r="AJ240" s="242">
        <f>AJ41</f>
        <v>0</v>
      </c>
      <c r="AK240" s="242"/>
      <c r="AL240" s="242"/>
      <c r="AM240" s="242"/>
      <c r="AN240" s="242"/>
      <c r="AO240" s="242"/>
      <c r="AP240" s="335">
        <f>AP41</f>
        <v>0</v>
      </c>
      <c r="AQ240" s="335"/>
      <c r="AR240" s="335"/>
      <c r="AS240" s="335"/>
      <c r="AT240" s="335"/>
      <c r="AU240" s="335"/>
      <c r="AV240" s="242">
        <f>AV41</f>
        <v>0</v>
      </c>
      <c r="AW240" s="242"/>
      <c r="AX240" s="242"/>
      <c r="AY240" s="242"/>
      <c r="AZ240" s="242"/>
      <c r="BA240" s="242"/>
      <c r="BB240" s="242"/>
      <c r="BC240" s="242"/>
      <c r="BD240" s="340">
        <f>BD41</f>
        <v>0</v>
      </c>
      <c r="BE240" s="340"/>
      <c r="BF240" s="340"/>
      <c r="BG240" s="340"/>
    </row>
    <row r="241" spans="2:59" ht="6" customHeight="1">
      <c r="B241" s="334"/>
      <c r="C241" s="334"/>
      <c r="D241" s="334"/>
      <c r="E241" s="334"/>
      <c r="F241" s="288"/>
      <c r="G241" s="289"/>
      <c r="H241" s="292"/>
      <c r="I241" s="292"/>
      <c r="J241" s="292"/>
      <c r="K241" s="292"/>
      <c r="L241" s="292"/>
      <c r="M241" s="292"/>
      <c r="N241" s="292"/>
      <c r="O241" s="292"/>
      <c r="P241" s="292"/>
      <c r="Q241" s="292"/>
      <c r="R241" s="292"/>
      <c r="S241" s="292"/>
      <c r="T241" s="280"/>
      <c r="U241" s="281"/>
      <c r="V241" s="281"/>
      <c r="W241" s="281"/>
      <c r="X241" s="281"/>
      <c r="Y241" s="281"/>
      <c r="Z241" s="281"/>
      <c r="AA241" s="281"/>
      <c r="AB241" s="281"/>
      <c r="AC241" s="281"/>
      <c r="AD241" s="281"/>
      <c r="AE241" s="281"/>
      <c r="AF241" s="281"/>
      <c r="AG241" s="282"/>
      <c r="AH241" s="326"/>
      <c r="AI241" s="326"/>
      <c r="AJ241" s="242"/>
      <c r="AK241" s="242"/>
      <c r="AL241" s="242"/>
      <c r="AM241" s="242"/>
      <c r="AN241" s="242"/>
      <c r="AO241" s="242"/>
      <c r="AP241" s="335"/>
      <c r="AQ241" s="335"/>
      <c r="AR241" s="335"/>
      <c r="AS241" s="335"/>
      <c r="AT241" s="335"/>
      <c r="AU241" s="335"/>
      <c r="AV241" s="242"/>
      <c r="AW241" s="242"/>
      <c r="AX241" s="242"/>
      <c r="AY241" s="242"/>
      <c r="AZ241" s="242"/>
      <c r="BA241" s="242"/>
      <c r="BB241" s="242"/>
      <c r="BC241" s="242"/>
      <c r="BD241" s="340"/>
      <c r="BE241" s="340"/>
      <c r="BF241" s="340"/>
      <c r="BG241" s="340"/>
    </row>
    <row r="242" spans="2:59" ht="12" customHeight="1">
      <c r="B242" s="334"/>
      <c r="C242" s="334"/>
      <c r="D242" s="334"/>
      <c r="E242" s="334"/>
      <c r="F242" s="290"/>
      <c r="G242" s="291"/>
      <c r="H242" s="292"/>
      <c r="I242" s="292"/>
      <c r="J242" s="292"/>
      <c r="K242" s="292"/>
      <c r="L242" s="292"/>
      <c r="M242" s="292"/>
      <c r="N242" s="292"/>
      <c r="O242" s="292"/>
      <c r="P242" s="292"/>
      <c r="Q242" s="292"/>
      <c r="R242" s="292"/>
      <c r="S242" s="292"/>
      <c r="T242" s="283"/>
      <c r="U242" s="284"/>
      <c r="V242" s="284"/>
      <c r="W242" s="284"/>
      <c r="X242" s="284"/>
      <c r="Y242" s="284"/>
      <c r="Z242" s="284"/>
      <c r="AA242" s="284"/>
      <c r="AB242" s="284"/>
      <c r="AC242" s="284"/>
      <c r="AD242" s="284"/>
      <c r="AE242" s="284"/>
      <c r="AF242" s="284"/>
      <c r="AG242" s="285"/>
      <c r="AH242" s="326"/>
      <c r="AI242" s="326"/>
      <c r="AJ242" s="242"/>
      <c r="AK242" s="242"/>
      <c r="AL242" s="242"/>
      <c r="AM242" s="242"/>
      <c r="AN242" s="242"/>
      <c r="AO242" s="242"/>
      <c r="AP242" s="335"/>
      <c r="AQ242" s="335"/>
      <c r="AR242" s="335"/>
      <c r="AS242" s="335"/>
      <c r="AT242" s="335"/>
      <c r="AU242" s="335"/>
      <c r="AV242" s="242"/>
      <c r="AW242" s="242"/>
      <c r="AX242" s="242"/>
      <c r="AY242" s="242"/>
      <c r="AZ242" s="242"/>
      <c r="BA242" s="242"/>
      <c r="BB242" s="242"/>
      <c r="BC242" s="242"/>
      <c r="BD242" s="340"/>
      <c r="BE242" s="340"/>
      <c r="BF242" s="340"/>
      <c r="BG242" s="340"/>
    </row>
    <row r="243" spans="2:59" ht="6" customHeight="1">
      <c r="B243" s="492"/>
      <c r="C243" s="492"/>
      <c r="D243" s="492"/>
      <c r="E243" s="492"/>
      <c r="F243" s="286"/>
      <c r="G243" s="287"/>
      <c r="H243" s="292"/>
      <c r="I243" s="292"/>
      <c r="J243" s="292"/>
      <c r="K243" s="292"/>
      <c r="L243" s="292"/>
      <c r="M243" s="292"/>
      <c r="N243" s="292"/>
      <c r="O243" s="292"/>
      <c r="P243" s="292">
        <f>P44</f>
        <v>0</v>
      </c>
      <c r="Q243" s="292"/>
      <c r="R243" s="292">
        <f>R44</f>
        <v>0</v>
      </c>
      <c r="S243" s="292"/>
      <c r="T243" s="277">
        <f>T44</f>
        <v>0</v>
      </c>
      <c r="U243" s="278"/>
      <c r="V243" s="278"/>
      <c r="W243" s="278"/>
      <c r="X243" s="278"/>
      <c r="Y243" s="278"/>
      <c r="Z243" s="278"/>
      <c r="AA243" s="278"/>
      <c r="AB243" s="278"/>
      <c r="AC243" s="278"/>
      <c r="AD243" s="278"/>
      <c r="AE243" s="278"/>
      <c r="AF243" s="278"/>
      <c r="AG243" s="279"/>
      <c r="AH243" s="326">
        <f>AH44</f>
        <v>0</v>
      </c>
      <c r="AI243" s="326"/>
      <c r="AJ243" s="242">
        <f>AJ44</f>
        <v>0</v>
      </c>
      <c r="AK243" s="242"/>
      <c r="AL243" s="242"/>
      <c r="AM243" s="242"/>
      <c r="AN243" s="242"/>
      <c r="AO243" s="242"/>
      <c r="AP243" s="335">
        <f>AP44</f>
        <v>0</v>
      </c>
      <c r="AQ243" s="335"/>
      <c r="AR243" s="335"/>
      <c r="AS243" s="335"/>
      <c r="AT243" s="335"/>
      <c r="AU243" s="335"/>
      <c r="AV243" s="242">
        <f>AV44</f>
        <v>0</v>
      </c>
      <c r="AW243" s="242"/>
      <c r="AX243" s="242"/>
      <c r="AY243" s="242"/>
      <c r="AZ243" s="242"/>
      <c r="BA243" s="242"/>
      <c r="BB243" s="242"/>
      <c r="BC243" s="242"/>
      <c r="BD243" s="340">
        <f>BD44</f>
        <v>0</v>
      </c>
      <c r="BE243" s="340"/>
      <c r="BF243" s="340"/>
      <c r="BG243" s="340"/>
    </row>
    <row r="244" spans="2:59" ht="6" customHeight="1">
      <c r="B244" s="492"/>
      <c r="C244" s="492"/>
      <c r="D244" s="492"/>
      <c r="E244" s="492"/>
      <c r="F244" s="288"/>
      <c r="G244" s="289"/>
      <c r="H244" s="292"/>
      <c r="I244" s="292"/>
      <c r="J244" s="292"/>
      <c r="K244" s="292"/>
      <c r="L244" s="292"/>
      <c r="M244" s="292"/>
      <c r="N244" s="292"/>
      <c r="O244" s="292"/>
      <c r="P244" s="292"/>
      <c r="Q244" s="292"/>
      <c r="R244" s="292"/>
      <c r="S244" s="292"/>
      <c r="T244" s="280"/>
      <c r="U244" s="281"/>
      <c r="V244" s="281"/>
      <c r="W244" s="281"/>
      <c r="X244" s="281"/>
      <c r="Y244" s="281"/>
      <c r="Z244" s="281"/>
      <c r="AA244" s="281"/>
      <c r="AB244" s="281"/>
      <c r="AC244" s="281"/>
      <c r="AD244" s="281"/>
      <c r="AE244" s="281"/>
      <c r="AF244" s="281"/>
      <c r="AG244" s="282"/>
      <c r="AH244" s="326"/>
      <c r="AI244" s="326"/>
      <c r="AJ244" s="242"/>
      <c r="AK244" s="242"/>
      <c r="AL244" s="242"/>
      <c r="AM244" s="242"/>
      <c r="AN244" s="242"/>
      <c r="AO244" s="242"/>
      <c r="AP244" s="335"/>
      <c r="AQ244" s="335"/>
      <c r="AR244" s="335"/>
      <c r="AS244" s="335"/>
      <c r="AT244" s="335"/>
      <c r="AU244" s="335"/>
      <c r="AV244" s="242"/>
      <c r="AW244" s="242"/>
      <c r="AX244" s="242"/>
      <c r="AY244" s="242"/>
      <c r="AZ244" s="242"/>
      <c r="BA244" s="242"/>
      <c r="BB244" s="242"/>
      <c r="BC244" s="242"/>
      <c r="BD244" s="340"/>
      <c r="BE244" s="340"/>
      <c r="BF244" s="340"/>
      <c r="BG244" s="340"/>
    </row>
    <row r="245" spans="2:59" ht="12" customHeight="1">
      <c r="B245" s="492"/>
      <c r="C245" s="492"/>
      <c r="D245" s="492"/>
      <c r="E245" s="492"/>
      <c r="F245" s="290"/>
      <c r="G245" s="291"/>
      <c r="H245" s="292"/>
      <c r="I245" s="292"/>
      <c r="J245" s="292"/>
      <c r="K245" s="292"/>
      <c r="L245" s="292"/>
      <c r="M245" s="292"/>
      <c r="N245" s="292"/>
      <c r="O245" s="292"/>
      <c r="P245" s="292"/>
      <c r="Q245" s="292"/>
      <c r="R245" s="292"/>
      <c r="S245" s="292"/>
      <c r="T245" s="283"/>
      <c r="U245" s="284"/>
      <c r="V245" s="284"/>
      <c r="W245" s="284"/>
      <c r="X245" s="284"/>
      <c r="Y245" s="284"/>
      <c r="Z245" s="284"/>
      <c r="AA245" s="284"/>
      <c r="AB245" s="284"/>
      <c r="AC245" s="284"/>
      <c r="AD245" s="284"/>
      <c r="AE245" s="284"/>
      <c r="AF245" s="284"/>
      <c r="AG245" s="285"/>
      <c r="AH245" s="326"/>
      <c r="AI245" s="326"/>
      <c r="AJ245" s="242"/>
      <c r="AK245" s="242"/>
      <c r="AL245" s="242"/>
      <c r="AM245" s="242"/>
      <c r="AN245" s="242"/>
      <c r="AO245" s="242"/>
      <c r="AP245" s="335"/>
      <c r="AQ245" s="335"/>
      <c r="AR245" s="335"/>
      <c r="AS245" s="335"/>
      <c r="AT245" s="335"/>
      <c r="AU245" s="335"/>
      <c r="AV245" s="242"/>
      <c r="AW245" s="242"/>
      <c r="AX245" s="242"/>
      <c r="AY245" s="242"/>
      <c r="AZ245" s="242"/>
      <c r="BA245" s="242"/>
      <c r="BB245" s="242"/>
      <c r="BC245" s="242"/>
      <c r="BD245" s="340"/>
      <c r="BE245" s="340"/>
      <c r="BF245" s="340"/>
      <c r="BG245" s="340"/>
    </row>
    <row r="246" spans="2:59" ht="6" customHeight="1">
      <c r="B246" s="492"/>
      <c r="C246" s="492"/>
      <c r="D246" s="492"/>
      <c r="E246" s="492"/>
      <c r="F246" s="286"/>
      <c r="G246" s="287"/>
      <c r="H246" s="292"/>
      <c r="I246" s="292"/>
      <c r="J246" s="292"/>
      <c r="K246" s="292"/>
      <c r="L246" s="292"/>
      <c r="M246" s="292"/>
      <c r="N246" s="292"/>
      <c r="O246" s="292"/>
      <c r="P246" s="292">
        <f>P47</f>
        <v>0</v>
      </c>
      <c r="Q246" s="292"/>
      <c r="R246" s="292">
        <f>R47</f>
        <v>0</v>
      </c>
      <c r="S246" s="292"/>
      <c r="T246" s="277">
        <f>T47</f>
        <v>0</v>
      </c>
      <c r="U246" s="278"/>
      <c r="V246" s="278"/>
      <c r="W246" s="278"/>
      <c r="X246" s="278"/>
      <c r="Y246" s="278"/>
      <c r="Z246" s="278"/>
      <c r="AA246" s="278"/>
      <c r="AB246" s="278"/>
      <c r="AC246" s="278"/>
      <c r="AD246" s="278"/>
      <c r="AE246" s="278"/>
      <c r="AF246" s="278"/>
      <c r="AG246" s="279"/>
      <c r="AH246" s="326">
        <f>AH47</f>
        <v>0</v>
      </c>
      <c r="AI246" s="326"/>
      <c r="AJ246" s="242">
        <f>AJ47</f>
        <v>0</v>
      </c>
      <c r="AK246" s="242"/>
      <c r="AL246" s="242"/>
      <c r="AM246" s="242"/>
      <c r="AN246" s="242"/>
      <c r="AO246" s="242"/>
      <c r="AP246" s="335">
        <f>AP47</f>
        <v>0</v>
      </c>
      <c r="AQ246" s="335"/>
      <c r="AR246" s="335"/>
      <c r="AS246" s="335"/>
      <c r="AT246" s="335"/>
      <c r="AU246" s="335"/>
      <c r="AV246" s="242">
        <f>AV47</f>
        <v>0</v>
      </c>
      <c r="AW246" s="242"/>
      <c r="AX246" s="242"/>
      <c r="AY246" s="242"/>
      <c r="AZ246" s="242"/>
      <c r="BA246" s="242"/>
      <c r="BB246" s="242"/>
      <c r="BC246" s="242"/>
      <c r="BD246" s="340">
        <f>BD47</f>
        <v>0</v>
      </c>
      <c r="BE246" s="340"/>
      <c r="BF246" s="340"/>
      <c r="BG246" s="340"/>
    </row>
    <row r="247" spans="2:59" ht="6" customHeight="1">
      <c r="B247" s="492"/>
      <c r="C247" s="492"/>
      <c r="D247" s="492"/>
      <c r="E247" s="492"/>
      <c r="F247" s="288"/>
      <c r="G247" s="289"/>
      <c r="H247" s="292"/>
      <c r="I247" s="292"/>
      <c r="J247" s="292"/>
      <c r="K247" s="292"/>
      <c r="L247" s="292"/>
      <c r="M247" s="292"/>
      <c r="N247" s="292"/>
      <c r="O247" s="292"/>
      <c r="P247" s="292"/>
      <c r="Q247" s="292"/>
      <c r="R247" s="292"/>
      <c r="S247" s="292"/>
      <c r="T247" s="280"/>
      <c r="U247" s="281"/>
      <c r="V247" s="281"/>
      <c r="W247" s="281"/>
      <c r="X247" s="281"/>
      <c r="Y247" s="281"/>
      <c r="Z247" s="281"/>
      <c r="AA247" s="281"/>
      <c r="AB247" s="281"/>
      <c r="AC247" s="281"/>
      <c r="AD247" s="281"/>
      <c r="AE247" s="281"/>
      <c r="AF247" s="281"/>
      <c r="AG247" s="282"/>
      <c r="AH247" s="326"/>
      <c r="AI247" s="326"/>
      <c r="AJ247" s="242"/>
      <c r="AK247" s="242"/>
      <c r="AL247" s="242"/>
      <c r="AM247" s="242"/>
      <c r="AN247" s="242"/>
      <c r="AO247" s="242"/>
      <c r="AP247" s="335"/>
      <c r="AQ247" s="335"/>
      <c r="AR247" s="335"/>
      <c r="AS247" s="335"/>
      <c r="AT247" s="335"/>
      <c r="AU247" s="335"/>
      <c r="AV247" s="242"/>
      <c r="AW247" s="242"/>
      <c r="AX247" s="242"/>
      <c r="AY247" s="242"/>
      <c r="AZ247" s="242"/>
      <c r="BA247" s="242"/>
      <c r="BB247" s="242"/>
      <c r="BC247" s="242"/>
      <c r="BD247" s="340"/>
      <c r="BE247" s="340"/>
      <c r="BF247" s="340"/>
      <c r="BG247" s="340"/>
    </row>
    <row r="248" spans="2:59" ht="12" customHeight="1">
      <c r="B248" s="492"/>
      <c r="C248" s="492"/>
      <c r="D248" s="492"/>
      <c r="E248" s="492"/>
      <c r="F248" s="290"/>
      <c r="G248" s="291"/>
      <c r="H248" s="292"/>
      <c r="I248" s="292"/>
      <c r="J248" s="292"/>
      <c r="K248" s="292"/>
      <c r="L248" s="292"/>
      <c r="M248" s="292"/>
      <c r="N248" s="292"/>
      <c r="O248" s="292"/>
      <c r="P248" s="292"/>
      <c r="Q248" s="292"/>
      <c r="R248" s="292"/>
      <c r="S248" s="292"/>
      <c r="T248" s="283"/>
      <c r="U248" s="284"/>
      <c r="V248" s="284"/>
      <c r="W248" s="284"/>
      <c r="X248" s="284"/>
      <c r="Y248" s="284"/>
      <c r="Z248" s="284"/>
      <c r="AA248" s="284"/>
      <c r="AB248" s="284"/>
      <c r="AC248" s="284"/>
      <c r="AD248" s="284"/>
      <c r="AE248" s="284"/>
      <c r="AF248" s="284"/>
      <c r="AG248" s="285"/>
      <c r="AH248" s="326"/>
      <c r="AI248" s="326"/>
      <c r="AJ248" s="242"/>
      <c r="AK248" s="242"/>
      <c r="AL248" s="242"/>
      <c r="AM248" s="242"/>
      <c r="AN248" s="242"/>
      <c r="AO248" s="242"/>
      <c r="AP248" s="335"/>
      <c r="AQ248" s="335"/>
      <c r="AR248" s="335"/>
      <c r="AS248" s="335"/>
      <c r="AT248" s="335"/>
      <c r="AU248" s="335"/>
      <c r="AV248" s="242"/>
      <c r="AW248" s="242"/>
      <c r="AX248" s="242"/>
      <c r="AY248" s="242"/>
      <c r="AZ248" s="242"/>
      <c r="BA248" s="242"/>
      <c r="BB248" s="242"/>
      <c r="BC248" s="242"/>
      <c r="BD248" s="340"/>
      <c r="BE248" s="340"/>
      <c r="BF248" s="340"/>
      <c r="BG248" s="340"/>
    </row>
    <row r="249" spans="2:59" ht="6" customHeight="1">
      <c r="B249" s="492"/>
      <c r="C249" s="492"/>
      <c r="D249" s="492"/>
      <c r="E249" s="492"/>
      <c r="F249" s="286"/>
      <c r="G249" s="287"/>
      <c r="H249" s="292"/>
      <c r="I249" s="292"/>
      <c r="J249" s="292"/>
      <c r="K249" s="292"/>
      <c r="L249" s="292"/>
      <c r="M249" s="292"/>
      <c r="N249" s="292"/>
      <c r="O249" s="292"/>
      <c r="P249" s="292">
        <f>P50</f>
        <v>0</v>
      </c>
      <c r="Q249" s="292"/>
      <c r="R249" s="292">
        <f>R50</f>
        <v>0</v>
      </c>
      <c r="S249" s="292"/>
      <c r="T249" s="277">
        <f>T50</f>
        <v>0</v>
      </c>
      <c r="U249" s="278"/>
      <c r="V249" s="278"/>
      <c r="W249" s="278"/>
      <c r="X249" s="278"/>
      <c r="Y249" s="278"/>
      <c r="Z249" s="278"/>
      <c r="AA249" s="278"/>
      <c r="AB249" s="278"/>
      <c r="AC249" s="278"/>
      <c r="AD249" s="278"/>
      <c r="AE249" s="278"/>
      <c r="AF249" s="278"/>
      <c r="AG249" s="279"/>
      <c r="AH249" s="326">
        <f>AH50</f>
        <v>0</v>
      </c>
      <c r="AI249" s="326"/>
      <c r="AJ249" s="242">
        <f>AJ50</f>
        <v>0</v>
      </c>
      <c r="AK249" s="242"/>
      <c r="AL249" s="242"/>
      <c r="AM249" s="242"/>
      <c r="AN249" s="242"/>
      <c r="AO249" s="242"/>
      <c r="AP249" s="335">
        <f>AP50</f>
        <v>0</v>
      </c>
      <c r="AQ249" s="335"/>
      <c r="AR249" s="335"/>
      <c r="AS249" s="335"/>
      <c r="AT249" s="335"/>
      <c r="AU249" s="335"/>
      <c r="AV249" s="242">
        <f>AV50</f>
        <v>0</v>
      </c>
      <c r="AW249" s="242"/>
      <c r="AX249" s="242"/>
      <c r="AY249" s="242"/>
      <c r="AZ249" s="242"/>
      <c r="BA249" s="242"/>
      <c r="BB249" s="242"/>
      <c r="BC249" s="242"/>
      <c r="BD249" s="340">
        <f>BD50</f>
        <v>0</v>
      </c>
      <c r="BE249" s="340"/>
      <c r="BF249" s="340"/>
      <c r="BG249" s="340"/>
    </row>
    <row r="250" spans="2:59" ht="6" customHeight="1">
      <c r="B250" s="492"/>
      <c r="C250" s="492"/>
      <c r="D250" s="492"/>
      <c r="E250" s="492"/>
      <c r="F250" s="288"/>
      <c r="G250" s="289"/>
      <c r="H250" s="292"/>
      <c r="I250" s="292"/>
      <c r="J250" s="292"/>
      <c r="K250" s="292"/>
      <c r="L250" s="292"/>
      <c r="M250" s="292"/>
      <c r="N250" s="292"/>
      <c r="O250" s="292"/>
      <c r="P250" s="292"/>
      <c r="Q250" s="292"/>
      <c r="R250" s="292"/>
      <c r="S250" s="292"/>
      <c r="T250" s="280"/>
      <c r="U250" s="281"/>
      <c r="V250" s="281"/>
      <c r="W250" s="281"/>
      <c r="X250" s="281"/>
      <c r="Y250" s="281"/>
      <c r="Z250" s="281"/>
      <c r="AA250" s="281"/>
      <c r="AB250" s="281"/>
      <c r="AC250" s="281"/>
      <c r="AD250" s="281"/>
      <c r="AE250" s="281"/>
      <c r="AF250" s="281"/>
      <c r="AG250" s="282"/>
      <c r="AH250" s="326"/>
      <c r="AI250" s="326"/>
      <c r="AJ250" s="242"/>
      <c r="AK250" s="242"/>
      <c r="AL250" s="242"/>
      <c r="AM250" s="242"/>
      <c r="AN250" s="242"/>
      <c r="AO250" s="242"/>
      <c r="AP250" s="335"/>
      <c r="AQ250" s="335"/>
      <c r="AR250" s="335"/>
      <c r="AS250" s="335"/>
      <c r="AT250" s="335"/>
      <c r="AU250" s="335"/>
      <c r="AV250" s="242"/>
      <c r="AW250" s="242"/>
      <c r="AX250" s="242"/>
      <c r="AY250" s="242"/>
      <c r="AZ250" s="242"/>
      <c r="BA250" s="242"/>
      <c r="BB250" s="242"/>
      <c r="BC250" s="242"/>
      <c r="BD250" s="340"/>
      <c r="BE250" s="340"/>
      <c r="BF250" s="340"/>
      <c r="BG250" s="340"/>
    </row>
    <row r="251" spans="2:59" ht="12" customHeight="1">
      <c r="B251" s="492"/>
      <c r="C251" s="492"/>
      <c r="D251" s="492"/>
      <c r="E251" s="492"/>
      <c r="F251" s="290"/>
      <c r="G251" s="291"/>
      <c r="H251" s="292"/>
      <c r="I251" s="292"/>
      <c r="J251" s="292"/>
      <c r="K251" s="292"/>
      <c r="L251" s="292"/>
      <c r="M251" s="292"/>
      <c r="N251" s="292"/>
      <c r="O251" s="292"/>
      <c r="P251" s="292"/>
      <c r="Q251" s="292"/>
      <c r="R251" s="292"/>
      <c r="S251" s="292"/>
      <c r="T251" s="283"/>
      <c r="U251" s="284"/>
      <c r="V251" s="284"/>
      <c r="W251" s="284"/>
      <c r="X251" s="284"/>
      <c r="Y251" s="284"/>
      <c r="Z251" s="284"/>
      <c r="AA251" s="284"/>
      <c r="AB251" s="284"/>
      <c r="AC251" s="284"/>
      <c r="AD251" s="284"/>
      <c r="AE251" s="284"/>
      <c r="AF251" s="284"/>
      <c r="AG251" s="285"/>
      <c r="AH251" s="326"/>
      <c r="AI251" s="326"/>
      <c r="AJ251" s="242"/>
      <c r="AK251" s="242"/>
      <c r="AL251" s="242"/>
      <c r="AM251" s="242"/>
      <c r="AN251" s="242"/>
      <c r="AO251" s="242"/>
      <c r="AP251" s="335"/>
      <c r="AQ251" s="335"/>
      <c r="AR251" s="335"/>
      <c r="AS251" s="335"/>
      <c r="AT251" s="335"/>
      <c r="AU251" s="335"/>
      <c r="AV251" s="242"/>
      <c r="AW251" s="242"/>
      <c r="AX251" s="242"/>
      <c r="AY251" s="242"/>
      <c r="AZ251" s="242"/>
      <c r="BA251" s="242"/>
      <c r="BB251" s="242"/>
      <c r="BC251" s="242"/>
      <c r="BD251" s="340"/>
      <c r="BE251" s="340"/>
      <c r="BF251" s="340"/>
      <c r="BG251" s="340"/>
    </row>
    <row r="252" spans="2:59" ht="6" customHeight="1">
      <c r="B252" s="492"/>
      <c r="C252" s="492"/>
      <c r="D252" s="492"/>
      <c r="E252" s="492"/>
      <c r="F252" s="286"/>
      <c r="G252" s="287"/>
      <c r="H252" s="292"/>
      <c r="I252" s="292"/>
      <c r="J252" s="292"/>
      <c r="K252" s="292"/>
      <c r="L252" s="292"/>
      <c r="M252" s="292"/>
      <c r="N252" s="292"/>
      <c r="O252" s="292"/>
      <c r="P252" s="292">
        <f>P53</f>
        <v>0</v>
      </c>
      <c r="Q252" s="292"/>
      <c r="R252" s="292">
        <f>R53</f>
        <v>0</v>
      </c>
      <c r="S252" s="292"/>
      <c r="T252" s="277">
        <f>T53</f>
        <v>0</v>
      </c>
      <c r="U252" s="278"/>
      <c r="V252" s="278"/>
      <c r="W252" s="278"/>
      <c r="X252" s="278"/>
      <c r="Y252" s="278"/>
      <c r="Z252" s="278"/>
      <c r="AA252" s="278"/>
      <c r="AB252" s="278"/>
      <c r="AC252" s="278"/>
      <c r="AD252" s="278"/>
      <c r="AE252" s="278"/>
      <c r="AF252" s="278"/>
      <c r="AG252" s="279"/>
      <c r="AH252" s="326">
        <f>AH53</f>
        <v>0</v>
      </c>
      <c r="AI252" s="326"/>
      <c r="AJ252" s="242">
        <f>AJ53</f>
        <v>0</v>
      </c>
      <c r="AK252" s="242"/>
      <c r="AL252" s="242"/>
      <c r="AM252" s="242"/>
      <c r="AN252" s="242"/>
      <c r="AO252" s="242"/>
      <c r="AP252" s="335">
        <f>AP53</f>
        <v>0</v>
      </c>
      <c r="AQ252" s="335"/>
      <c r="AR252" s="335"/>
      <c r="AS252" s="335"/>
      <c r="AT252" s="335"/>
      <c r="AU252" s="335"/>
      <c r="AV252" s="242">
        <f>AV53</f>
        <v>0</v>
      </c>
      <c r="AW252" s="242"/>
      <c r="AX252" s="242"/>
      <c r="AY252" s="242"/>
      <c r="AZ252" s="242"/>
      <c r="BA252" s="242"/>
      <c r="BB252" s="242"/>
      <c r="BC252" s="242"/>
      <c r="BD252" s="340">
        <f>BD53</f>
        <v>0</v>
      </c>
      <c r="BE252" s="340"/>
      <c r="BF252" s="340"/>
      <c r="BG252" s="340"/>
    </row>
    <row r="253" spans="2:59" ht="6" customHeight="1">
      <c r="B253" s="492"/>
      <c r="C253" s="492"/>
      <c r="D253" s="492"/>
      <c r="E253" s="492"/>
      <c r="F253" s="288"/>
      <c r="G253" s="289"/>
      <c r="H253" s="292"/>
      <c r="I253" s="292"/>
      <c r="J253" s="292"/>
      <c r="K253" s="292"/>
      <c r="L253" s="292"/>
      <c r="M253" s="292"/>
      <c r="N253" s="292"/>
      <c r="O253" s="292"/>
      <c r="P253" s="292"/>
      <c r="Q253" s="292"/>
      <c r="R253" s="292"/>
      <c r="S253" s="292"/>
      <c r="T253" s="280"/>
      <c r="U253" s="281"/>
      <c r="V253" s="281"/>
      <c r="W253" s="281"/>
      <c r="X253" s="281"/>
      <c r="Y253" s="281"/>
      <c r="Z253" s="281"/>
      <c r="AA253" s="281"/>
      <c r="AB253" s="281"/>
      <c r="AC253" s="281"/>
      <c r="AD253" s="281"/>
      <c r="AE253" s="281"/>
      <c r="AF253" s="281"/>
      <c r="AG253" s="282"/>
      <c r="AH253" s="326"/>
      <c r="AI253" s="326"/>
      <c r="AJ253" s="242"/>
      <c r="AK253" s="242"/>
      <c r="AL253" s="242"/>
      <c r="AM253" s="242"/>
      <c r="AN253" s="242"/>
      <c r="AO253" s="242"/>
      <c r="AP253" s="335"/>
      <c r="AQ253" s="335"/>
      <c r="AR253" s="335"/>
      <c r="AS253" s="335"/>
      <c r="AT253" s="335"/>
      <c r="AU253" s="335"/>
      <c r="AV253" s="242"/>
      <c r="AW253" s="242"/>
      <c r="AX253" s="242"/>
      <c r="AY253" s="242"/>
      <c r="AZ253" s="242"/>
      <c r="BA253" s="242"/>
      <c r="BB253" s="242"/>
      <c r="BC253" s="242"/>
      <c r="BD253" s="340"/>
      <c r="BE253" s="340"/>
      <c r="BF253" s="340"/>
      <c r="BG253" s="340"/>
    </row>
    <row r="254" spans="2:59" ht="12" customHeight="1">
      <c r="B254" s="492"/>
      <c r="C254" s="492"/>
      <c r="D254" s="492"/>
      <c r="E254" s="492"/>
      <c r="F254" s="290"/>
      <c r="G254" s="291"/>
      <c r="H254" s="292"/>
      <c r="I254" s="292"/>
      <c r="J254" s="292"/>
      <c r="K254" s="292"/>
      <c r="L254" s="292"/>
      <c r="M254" s="292"/>
      <c r="N254" s="292"/>
      <c r="O254" s="292"/>
      <c r="P254" s="292"/>
      <c r="Q254" s="292"/>
      <c r="R254" s="292"/>
      <c r="S254" s="292"/>
      <c r="T254" s="283"/>
      <c r="U254" s="284"/>
      <c r="V254" s="284"/>
      <c r="W254" s="284"/>
      <c r="X254" s="284"/>
      <c r="Y254" s="284"/>
      <c r="Z254" s="284"/>
      <c r="AA254" s="284"/>
      <c r="AB254" s="284"/>
      <c r="AC254" s="284"/>
      <c r="AD254" s="284"/>
      <c r="AE254" s="284"/>
      <c r="AF254" s="284"/>
      <c r="AG254" s="285"/>
      <c r="AH254" s="326"/>
      <c r="AI254" s="326"/>
      <c r="AJ254" s="242"/>
      <c r="AK254" s="242"/>
      <c r="AL254" s="242"/>
      <c r="AM254" s="242"/>
      <c r="AN254" s="242"/>
      <c r="AO254" s="242"/>
      <c r="AP254" s="335"/>
      <c r="AQ254" s="335"/>
      <c r="AR254" s="335"/>
      <c r="AS254" s="335"/>
      <c r="AT254" s="335"/>
      <c r="AU254" s="335"/>
      <c r="AV254" s="242"/>
      <c r="AW254" s="242"/>
      <c r="AX254" s="242"/>
      <c r="AY254" s="242"/>
      <c r="AZ254" s="242"/>
      <c r="BA254" s="242"/>
      <c r="BB254" s="242"/>
      <c r="BC254" s="242"/>
      <c r="BD254" s="340"/>
      <c r="BE254" s="340"/>
      <c r="BF254" s="340"/>
      <c r="BG254" s="340"/>
    </row>
    <row r="255" spans="2:59" ht="6" customHeight="1">
      <c r="B255" s="492"/>
      <c r="C255" s="492"/>
      <c r="D255" s="492"/>
      <c r="E255" s="492"/>
      <c r="F255" s="286"/>
      <c r="G255" s="287"/>
      <c r="H255" s="292"/>
      <c r="I255" s="292"/>
      <c r="J255" s="292"/>
      <c r="K255" s="292"/>
      <c r="L255" s="292"/>
      <c r="M255" s="292"/>
      <c r="N255" s="292"/>
      <c r="O255" s="292"/>
      <c r="P255" s="292">
        <f>P56</f>
        <v>0</v>
      </c>
      <c r="Q255" s="292"/>
      <c r="R255" s="292">
        <f>R56</f>
        <v>0</v>
      </c>
      <c r="S255" s="292"/>
      <c r="T255" s="277">
        <f>T56</f>
        <v>0</v>
      </c>
      <c r="U255" s="278"/>
      <c r="V255" s="278"/>
      <c r="W255" s="278"/>
      <c r="X255" s="278"/>
      <c r="Y255" s="278"/>
      <c r="Z255" s="278"/>
      <c r="AA255" s="278"/>
      <c r="AB255" s="278"/>
      <c r="AC255" s="278"/>
      <c r="AD255" s="278"/>
      <c r="AE255" s="278"/>
      <c r="AF255" s="278"/>
      <c r="AG255" s="279"/>
      <c r="AH255" s="326">
        <f>AH56</f>
        <v>0</v>
      </c>
      <c r="AI255" s="326"/>
      <c r="AJ255" s="242">
        <f>AJ56</f>
        <v>0</v>
      </c>
      <c r="AK255" s="242"/>
      <c r="AL255" s="242"/>
      <c r="AM255" s="242"/>
      <c r="AN255" s="242"/>
      <c r="AO255" s="242"/>
      <c r="AP255" s="335">
        <f>AP56</f>
        <v>0</v>
      </c>
      <c r="AQ255" s="335"/>
      <c r="AR255" s="335"/>
      <c r="AS255" s="335"/>
      <c r="AT255" s="335"/>
      <c r="AU255" s="335"/>
      <c r="AV255" s="242">
        <f>AV56</f>
        <v>0</v>
      </c>
      <c r="AW255" s="242"/>
      <c r="AX255" s="242"/>
      <c r="AY255" s="242"/>
      <c r="AZ255" s="242"/>
      <c r="BA255" s="242"/>
      <c r="BB255" s="242"/>
      <c r="BC255" s="242"/>
      <c r="BD255" s="340">
        <f>BD56</f>
        <v>0</v>
      </c>
      <c r="BE255" s="340"/>
      <c r="BF255" s="340"/>
      <c r="BG255" s="340"/>
    </row>
    <row r="256" spans="2:59" ht="6" customHeight="1">
      <c r="B256" s="492"/>
      <c r="C256" s="492"/>
      <c r="D256" s="492"/>
      <c r="E256" s="492"/>
      <c r="F256" s="288"/>
      <c r="G256" s="289"/>
      <c r="H256" s="292"/>
      <c r="I256" s="292"/>
      <c r="J256" s="292"/>
      <c r="K256" s="292"/>
      <c r="L256" s="292"/>
      <c r="M256" s="292"/>
      <c r="N256" s="292"/>
      <c r="O256" s="292"/>
      <c r="P256" s="292"/>
      <c r="Q256" s="292"/>
      <c r="R256" s="292"/>
      <c r="S256" s="292"/>
      <c r="T256" s="280"/>
      <c r="U256" s="281"/>
      <c r="V256" s="281"/>
      <c r="W256" s="281"/>
      <c r="X256" s="281"/>
      <c r="Y256" s="281"/>
      <c r="Z256" s="281"/>
      <c r="AA256" s="281"/>
      <c r="AB256" s="281"/>
      <c r="AC256" s="281"/>
      <c r="AD256" s="281"/>
      <c r="AE256" s="281"/>
      <c r="AF256" s="281"/>
      <c r="AG256" s="282"/>
      <c r="AH256" s="326"/>
      <c r="AI256" s="326"/>
      <c r="AJ256" s="242"/>
      <c r="AK256" s="242"/>
      <c r="AL256" s="242"/>
      <c r="AM256" s="242"/>
      <c r="AN256" s="242"/>
      <c r="AO256" s="242"/>
      <c r="AP256" s="335"/>
      <c r="AQ256" s="335"/>
      <c r="AR256" s="335"/>
      <c r="AS256" s="335"/>
      <c r="AT256" s="335"/>
      <c r="AU256" s="335"/>
      <c r="AV256" s="242"/>
      <c r="AW256" s="242"/>
      <c r="AX256" s="242"/>
      <c r="AY256" s="242"/>
      <c r="AZ256" s="242"/>
      <c r="BA256" s="242"/>
      <c r="BB256" s="242"/>
      <c r="BC256" s="242"/>
      <c r="BD256" s="340"/>
      <c r="BE256" s="340"/>
      <c r="BF256" s="340"/>
      <c r="BG256" s="340"/>
    </row>
    <row r="257" spans="2:59" ht="12" customHeight="1">
      <c r="B257" s="492"/>
      <c r="C257" s="492"/>
      <c r="D257" s="492"/>
      <c r="E257" s="492"/>
      <c r="F257" s="290"/>
      <c r="G257" s="291"/>
      <c r="H257" s="292"/>
      <c r="I257" s="292"/>
      <c r="J257" s="292"/>
      <c r="K257" s="292"/>
      <c r="L257" s="292"/>
      <c r="M257" s="292"/>
      <c r="N257" s="292"/>
      <c r="O257" s="292"/>
      <c r="P257" s="292"/>
      <c r="Q257" s="292"/>
      <c r="R257" s="292"/>
      <c r="S257" s="292"/>
      <c r="T257" s="283"/>
      <c r="U257" s="284"/>
      <c r="V257" s="284"/>
      <c r="W257" s="284"/>
      <c r="X257" s="284"/>
      <c r="Y257" s="284"/>
      <c r="Z257" s="284"/>
      <c r="AA257" s="284"/>
      <c r="AB257" s="284"/>
      <c r="AC257" s="284"/>
      <c r="AD257" s="284"/>
      <c r="AE257" s="284"/>
      <c r="AF257" s="284"/>
      <c r="AG257" s="285"/>
      <c r="AH257" s="326"/>
      <c r="AI257" s="326"/>
      <c r="AJ257" s="242"/>
      <c r="AK257" s="242"/>
      <c r="AL257" s="242"/>
      <c r="AM257" s="242"/>
      <c r="AN257" s="242"/>
      <c r="AO257" s="242"/>
      <c r="AP257" s="335"/>
      <c r="AQ257" s="335"/>
      <c r="AR257" s="335"/>
      <c r="AS257" s="335"/>
      <c r="AT257" s="335"/>
      <c r="AU257" s="335"/>
      <c r="AV257" s="242"/>
      <c r="AW257" s="242"/>
      <c r="AX257" s="242"/>
      <c r="AY257" s="242"/>
      <c r="AZ257" s="242"/>
      <c r="BA257" s="242"/>
      <c r="BB257" s="242"/>
      <c r="BC257" s="242"/>
      <c r="BD257" s="340"/>
      <c r="BE257" s="340"/>
      <c r="BF257" s="340"/>
      <c r="BG257" s="340"/>
    </row>
    <row r="258" spans="2:59" ht="6" customHeight="1">
      <c r="B258" s="492"/>
      <c r="C258" s="492"/>
      <c r="D258" s="492"/>
      <c r="E258" s="492"/>
      <c r="F258" s="286"/>
      <c r="G258" s="287"/>
      <c r="H258" s="292"/>
      <c r="I258" s="292"/>
      <c r="J258" s="292"/>
      <c r="K258" s="292"/>
      <c r="L258" s="292"/>
      <c r="M258" s="292"/>
      <c r="N258" s="292"/>
      <c r="O258" s="292"/>
      <c r="P258" s="292">
        <f>P59</f>
        <v>0</v>
      </c>
      <c r="Q258" s="292"/>
      <c r="R258" s="292">
        <f>R59</f>
        <v>0</v>
      </c>
      <c r="S258" s="292"/>
      <c r="T258" s="277">
        <f>T59</f>
        <v>0</v>
      </c>
      <c r="U258" s="278"/>
      <c r="V258" s="278"/>
      <c r="W258" s="278"/>
      <c r="X258" s="278"/>
      <c r="Y258" s="278"/>
      <c r="Z258" s="278"/>
      <c r="AA258" s="278"/>
      <c r="AB258" s="278"/>
      <c r="AC258" s="278"/>
      <c r="AD258" s="278"/>
      <c r="AE258" s="278"/>
      <c r="AF258" s="278"/>
      <c r="AG258" s="279"/>
      <c r="AH258" s="326">
        <f>AH59</f>
        <v>0</v>
      </c>
      <c r="AI258" s="326"/>
      <c r="AJ258" s="242">
        <f>AJ59</f>
        <v>0</v>
      </c>
      <c r="AK258" s="242"/>
      <c r="AL258" s="242"/>
      <c r="AM258" s="242"/>
      <c r="AN258" s="242"/>
      <c r="AO258" s="242"/>
      <c r="AP258" s="335">
        <f>AP59</f>
        <v>0</v>
      </c>
      <c r="AQ258" s="335"/>
      <c r="AR258" s="335"/>
      <c r="AS258" s="335"/>
      <c r="AT258" s="335"/>
      <c r="AU258" s="335"/>
      <c r="AV258" s="242">
        <f>AV59</f>
        <v>0</v>
      </c>
      <c r="AW258" s="242"/>
      <c r="AX258" s="242"/>
      <c r="AY258" s="242"/>
      <c r="AZ258" s="242"/>
      <c r="BA258" s="242"/>
      <c r="BB258" s="242"/>
      <c r="BC258" s="242"/>
      <c r="BD258" s="340">
        <f>BD59</f>
        <v>0</v>
      </c>
      <c r="BE258" s="340"/>
      <c r="BF258" s="340"/>
      <c r="BG258" s="340"/>
    </row>
    <row r="259" spans="2:59" ht="6" customHeight="1">
      <c r="B259" s="492"/>
      <c r="C259" s="492"/>
      <c r="D259" s="492"/>
      <c r="E259" s="492"/>
      <c r="F259" s="288"/>
      <c r="G259" s="289"/>
      <c r="H259" s="292"/>
      <c r="I259" s="292"/>
      <c r="J259" s="292"/>
      <c r="K259" s="292"/>
      <c r="L259" s="292"/>
      <c r="M259" s="292"/>
      <c r="N259" s="292"/>
      <c r="O259" s="292"/>
      <c r="P259" s="292"/>
      <c r="Q259" s="292"/>
      <c r="R259" s="292"/>
      <c r="S259" s="292"/>
      <c r="T259" s="280"/>
      <c r="U259" s="281"/>
      <c r="V259" s="281"/>
      <c r="W259" s="281"/>
      <c r="X259" s="281"/>
      <c r="Y259" s="281"/>
      <c r="Z259" s="281"/>
      <c r="AA259" s="281"/>
      <c r="AB259" s="281"/>
      <c r="AC259" s="281"/>
      <c r="AD259" s="281"/>
      <c r="AE259" s="281"/>
      <c r="AF259" s="281"/>
      <c r="AG259" s="282"/>
      <c r="AH259" s="326"/>
      <c r="AI259" s="326"/>
      <c r="AJ259" s="242"/>
      <c r="AK259" s="242"/>
      <c r="AL259" s="242"/>
      <c r="AM259" s="242"/>
      <c r="AN259" s="242"/>
      <c r="AO259" s="242"/>
      <c r="AP259" s="335"/>
      <c r="AQ259" s="335"/>
      <c r="AR259" s="335"/>
      <c r="AS259" s="335"/>
      <c r="AT259" s="335"/>
      <c r="AU259" s="335"/>
      <c r="AV259" s="242"/>
      <c r="AW259" s="242"/>
      <c r="AX259" s="242"/>
      <c r="AY259" s="242"/>
      <c r="AZ259" s="242"/>
      <c r="BA259" s="242"/>
      <c r="BB259" s="242"/>
      <c r="BC259" s="242"/>
      <c r="BD259" s="340"/>
      <c r="BE259" s="340"/>
      <c r="BF259" s="340"/>
      <c r="BG259" s="340"/>
    </row>
    <row r="260" spans="2:59" ht="12" customHeight="1">
      <c r="B260" s="492"/>
      <c r="C260" s="492"/>
      <c r="D260" s="492"/>
      <c r="E260" s="492"/>
      <c r="F260" s="290"/>
      <c r="G260" s="291"/>
      <c r="H260" s="292"/>
      <c r="I260" s="292"/>
      <c r="J260" s="292"/>
      <c r="K260" s="292"/>
      <c r="L260" s="292"/>
      <c r="M260" s="292"/>
      <c r="N260" s="292"/>
      <c r="O260" s="292"/>
      <c r="P260" s="292"/>
      <c r="Q260" s="292"/>
      <c r="R260" s="292"/>
      <c r="S260" s="292"/>
      <c r="T260" s="283"/>
      <c r="U260" s="284"/>
      <c r="V260" s="284"/>
      <c r="W260" s="284"/>
      <c r="X260" s="284"/>
      <c r="Y260" s="284"/>
      <c r="Z260" s="284"/>
      <c r="AA260" s="284"/>
      <c r="AB260" s="284"/>
      <c r="AC260" s="284"/>
      <c r="AD260" s="284"/>
      <c r="AE260" s="284"/>
      <c r="AF260" s="284"/>
      <c r="AG260" s="285"/>
      <c r="AH260" s="326"/>
      <c r="AI260" s="326"/>
      <c r="AJ260" s="242"/>
      <c r="AK260" s="242"/>
      <c r="AL260" s="242"/>
      <c r="AM260" s="242"/>
      <c r="AN260" s="242"/>
      <c r="AO260" s="242"/>
      <c r="AP260" s="335"/>
      <c r="AQ260" s="335"/>
      <c r="AR260" s="335"/>
      <c r="AS260" s="335"/>
      <c r="AT260" s="335"/>
      <c r="AU260" s="335"/>
      <c r="AV260" s="242"/>
      <c r="AW260" s="242"/>
      <c r="AX260" s="242"/>
      <c r="AY260" s="242"/>
      <c r="AZ260" s="242"/>
      <c r="BA260" s="242"/>
      <c r="BB260" s="242"/>
      <c r="BC260" s="242"/>
      <c r="BD260" s="340"/>
      <c r="BE260" s="340"/>
      <c r="BF260" s="340"/>
      <c r="BG260" s="340"/>
    </row>
    <row r="261" spans="2:59" ht="6" customHeight="1">
      <c r="B261" s="492"/>
      <c r="C261" s="492"/>
      <c r="D261" s="492"/>
      <c r="E261" s="492"/>
      <c r="F261" s="286"/>
      <c r="G261" s="287"/>
      <c r="H261" s="292"/>
      <c r="I261" s="292"/>
      <c r="J261" s="292"/>
      <c r="K261" s="292"/>
      <c r="L261" s="292"/>
      <c r="M261" s="292"/>
      <c r="N261" s="292"/>
      <c r="O261" s="292"/>
      <c r="P261" s="292">
        <f>P62</f>
        <v>0</v>
      </c>
      <c r="Q261" s="292"/>
      <c r="R261" s="292">
        <f>R62</f>
        <v>0</v>
      </c>
      <c r="S261" s="292"/>
      <c r="T261" s="277">
        <f>T62</f>
        <v>0</v>
      </c>
      <c r="U261" s="278"/>
      <c r="V261" s="278"/>
      <c r="W261" s="278"/>
      <c r="X261" s="278"/>
      <c r="Y261" s="278"/>
      <c r="Z261" s="278"/>
      <c r="AA261" s="278"/>
      <c r="AB261" s="278"/>
      <c r="AC261" s="278"/>
      <c r="AD261" s="278"/>
      <c r="AE261" s="278"/>
      <c r="AF261" s="278"/>
      <c r="AG261" s="279"/>
      <c r="AH261" s="326">
        <f>AH62</f>
        <v>0</v>
      </c>
      <c r="AI261" s="326"/>
      <c r="AJ261" s="242">
        <f>AJ62</f>
        <v>0</v>
      </c>
      <c r="AK261" s="242"/>
      <c r="AL261" s="242"/>
      <c r="AM261" s="242"/>
      <c r="AN261" s="242"/>
      <c r="AO261" s="242"/>
      <c r="AP261" s="335">
        <f>AP62</f>
        <v>0</v>
      </c>
      <c r="AQ261" s="335"/>
      <c r="AR261" s="335"/>
      <c r="AS261" s="335"/>
      <c r="AT261" s="335"/>
      <c r="AU261" s="335"/>
      <c r="AV261" s="242">
        <f>AV62</f>
        <v>0</v>
      </c>
      <c r="AW261" s="242"/>
      <c r="AX261" s="242"/>
      <c r="AY261" s="242"/>
      <c r="AZ261" s="242"/>
      <c r="BA261" s="242"/>
      <c r="BB261" s="242"/>
      <c r="BC261" s="242"/>
      <c r="BD261" s="340">
        <f>BD62</f>
        <v>0</v>
      </c>
      <c r="BE261" s="340"/>
      <c r="BF261" s="340"/>
      <c r="BG261" s="340"/>
    </row>
    <row r="262" spans="2:59" ht="6" customHeight="1">
      <c r="B262" s="492"/>
      <c r="C262" s="492"/>
      <c r="D262" s="492"/>
      <c r="E262" s="492"/>
      <c r="F262" s="288"/>
      <c r="G262" s="289"/>
      <c r="H262" s="292"/>
      <c r="I262" s="292"/>
      <c r="J262" s="292"/>
      <c r="K262" s="292"/>
      <c r="L262" s="292"/>
      <c r="M262" s="292"/>
      <c r="N262" s="292"/>
      <c r="O262" s="292"/>
      <c r="P262" s="292"/>
      <c r="Q262" s="292"/>
      <c r="R262" s="292"/>
      <c r="S262" s="292"/>
      <c r="T262" s="280"/>
      <c r="U262" s="281"/>
      <c r="V262" s="281"/>
      <c r="W262" s="281"/>
      <c r="X262" s="281"/>
      <c r="Y262" s="281"/>
      <c r="Z262" s="281"/>
      <c r="AA262" s="281"/>
      <c r="AB262" s="281"/>
      <c r="AC262" s="281"/>
      <c r="AD262" s="281"/>
      <c r="AE262" s="281"/>
      <c r="AF262" s="281"/>
      <c r="AG262" s="282"/>
      <c r="AH262" s="326"/>
      <c r="AI262" s="326"/>
      <c r="AJ262" s="242"/>
      <c r="AK262" s="242"/>
      <c r="AL262" s="242"/>
      <c r="AM262" s="242"/>
      <c r="AN262" s="242"/>
      <c r="AO262" s="242"/>
      <c r="AP262" s="335"/>
      <c r="AQ262" s="335"/>
      <c r="AR262" s="335"/>
      <c r="AS262" s="335"/>
      <c r="AT262" s="335"/>
      <c r="AU262" s="335"/>
      <c r="AV262" s="242"/>
      <c r="AW262" s="242"/>
      <c r="AX262" s="242"/>
      <c r="AY262" s="242"/>
      <c r="AZ262" s="242"/>
      <c r="BA262" s="242"/>
      <c r="BB262" s="242"/>
      <c r="BC262" s="242"/>
      <c r="BD262" s="340"/>
      <c r="BE262" s="340"/>
      <c r="BF262" s="340"/>
      <c r="BG262" s="340"/>
    </row>
    <row r="263" spans="2:59" ht="12" customHeight="1">
      <c r="B263" s="492"/>
      <c r="C263" s="492"/>
      <c r="D263" s="492"/>
      <c r="E263" s="492"/>
      <c r="F263" s="290"/>
      <c r="G263" s="291"/>
      <c r="H263" s="292"/>
      <c r="I263" s="292"/>
      <c r="J263" s="292"/>
      <c r="K263" s="292"/>
      <c r="L263" s="292"/>
      <c r="M263" s="292"/>
      <c r="N263" s="292"/>
      <c r="O263" s="292"/>
      <c r="P263" s="292"/>
      <c r="Q263" s="292"/>
      <c r="R263" s="292"/>
      <c r="S263" s="292"/>
      <c r="T263" s="283"/>
      <c r="U263" s="284"/>
      <c r="V263" s="284"/>
      <c r="W263" s="284"/>
      <c r="X263" s="284"/>
      <c r="Y263" s="284"/>
      <c r="Z263" s="284"/>
      <c r="AA263" s="284"/>
      <c r="AB263" s="284"/>
      <c r="AC263" s="284"/>
      <c r="AD263" s="284"/>
      <c r="AE263" s="284"/>
      <c r="AF263" s="284"/>
      <c r="AG263" s="285"/>
      <c r="AH263" s="326"/>
      <c r="AI263" s="326"/>
      <c r="AJ263" s="242"/>
      <c r="AK263" s="242"/>
      <c r="AL263" s="242"/>
      <c r="AM263" s="242"/>
      <c r="AN263" s="242"/>
      <c r="AO263" s="242"/>
      <c r="AP263" s="335"/>
      <c r="AQ263" s="335"/>
      <c r="AR263" s="335"/>
      <c r="AS263" s="335"/>
      <c r="AT263" s="335"/>
      <c r="AU263" s="335"/>
      <c r="AV263" s="242"/>
      <c r="AW263" s="242"/>
      <c r="AX263" s="242"/>
      <c r="AY263" s="242"/>
      <c r="AZ263" s="242"/>
      <c r="BA263" s="242"/>
      <c r="BB263" s="242"/>
      <c r="BC263" s="242"/>
      <c r="BD263" s="340"/>
      <c r="BE263" s="340"/>
      <c r="BF263" s="340"/>
      <c r="BG263" s="340"/>
    </row>
    <row r="264" spans="2:59" ht="6" customHeight="1">
      <c r="B264" s="492"/>
      <c r="C264" s="492"/>
      <c r="D264" s="492"/>
      <c r="E264" s="492"/>
      <c r="F264" s="286"/>
      <c r="G264" s="287"/>
      <c r="H264" s="292"/>
      <c r="I264" s="292"/>
      <c r="J264" s="292"/>
      <c r="K264" s="292"/>
      <c r="L264" s="292"/>
      <c r="M264" s="292"/>
      <c r="N264" s="292"/>
      <c r="O264" s="292"/>
      <c r="P264" s="292">
        <f>P65</f>
        <v>0</v>
      </c>
      <c r="Q264" s="292"/>
      <c r="R264" s="292">
        <f>R65</f>
        <v>0</v>
      </c>
      <c r="S264" s="292"/>
      <c r="T264" s="277">
        <f>T65</f>
        <v>0</v>
      </c>
      <c r="U264" s="278"/>
      <c r="V264" s="278"/>
      <c r="W264" s="278"/>
      <c r="X264" s="278"/>
      <c r="Y264" s="278"/>
      <c r="Z264" s="278"/>
      <c r="AA264" s="278"/>
      <c r="AB264" s="278"/>
      <c r="AC264" s="278"/>
      <c r="AD264" s="278"/>
      <c r="AE264" s="278"/>
      <c r="AF264" s="278"/>
      <c r="AG264" s="279"/>
      <c r="AH264" s="326">
        <f>AH65</f>
        <v>0</v>
      </c>
      <c r="AI264" s="326"/>
      <c r="AJ264" s="242">
        <f>AJ65</f>
        <v>0</v>
      </c>
      <c r="AK264" s="242"/>
      <c r="AL264" s="242"/>
      <c r="AM264" s="242"/>
      <c r="AN264" s="242"/>
      <c r="AO264" s="242"/>
      <c r="AP264" s="335">
        <f>AP65</f>
        <v>0</v>
      </c>
      <c r="AQ264" s="335"/>
      <c r="AR264" s="335"/>
      <c r="AS264" s="335"/>
      <c r="AT264" s="335"/>
      <c r="AU264" s="335"/>
      <c r="AV264" s="242">
        <f>AV65</f>
        <v>0</v>
      </c>
      <c r="AW264" s="242"/>
      <c r="AX264" s="242"/>
      <c r="AY264" s="242"/>
      <c r="AZ264" s="242"/>
      <c r="BA264" s="242"/>
      <c r="BB264" s="242"/>
      <c r="BC264" s="242"/>
      <c r="BD264" s="340">
        <f>BD65</f>
        <v>0</v>
      </c>
      <c r="BE264" s="340"/>
      <c r="BF264" s="340"/>
      <c r="BG264" s="340"/>
    </row>
    <row r="265" spans="2:59" ht="6" customHeight="1">
      <c r="B265" s="492"/>
      <c r="C265" s="492"/>
      <c r="D265" s="492"/>
      <c r="E265" s="492"/>
      <c r="F265" s="288"/>
      <c r="G265" s="289"/>
      <c r="H265" s="292"/>
      <c r="I265" s="292"/>
      <c r="J265" s="292"/>
      <c r="K265" s="292"/>
      <c r="L265" s="292"/>
      <c r="M265" s="292"/>
      <c r="N265" s="292"/>
      <c r="O265" s="292"/>
      <c r="P265" s="292"/>
      <c r="Q265" s="292"/>
      <c r="R265" s="292"/>
      <c r="S265" s="292"/>
      <c r="T265" s="280"/>
      <c r="U265" s="281"/>
      <c r="V265" s="281"/>
      <c r="W265" s="281"/>
      <c r="X265" s="281"/>
      <c r="Y265" s="281"/>
      <c r="Z265" s="281"/>
      <c r="AA265" s="281"/>
      <c r="AB265" s="281"/>
      <c r="AC265" s="281"/>
      <c r="AD265" s="281"/>
      <c r="AE265" s="281"/>
      <c r="AF265" s="281"/>
      <c r="AG265" s="282"/>
      <c r="AH265" s="326"/>
      <c r="AI265" s="326"/>
      <c r="AJ265" s="242"/>
      <c r="AK265" s="242"/>
      <c r="AL265" s="242"/>
      <c r="AM265" s="242"/>
      <c r="AN265" s="242"/>
      <c r="AO265" s="242"/>
      <c r="AP265" s="335"/>
      <c r="AQ265" s="335"/>
      <c r="AR265" s="335"/>
      <c r="AS265" s="335"/>
      <c r="AT265" s="335"/>
      <c r="AU265" s="335"/>
      <c r="AV265" s="242"/>
      <c r="AW265" s="242"/>
      <c r="AX265" s="242"/>
      <c r="AY265" s="242"/>
      <c r="AZ265" s="242"/>
      <c r="BA265" s="242"/>
      <c r="BB265" s="242"/>
      <c r="BC265" s="242"/>
      <c r="BD265" s="340"/>
      <c r="BE265" s="340"/>
      <c r="BF265" s="340"/>
      <c r="BG265" s="340"/>
    </row>
    <row r="266" spans="2:59" ht="12" customHeight="1">
      <c r="B266" s="492"/>
      <c r="C266" s="492"/>
      <c r="D266" s="492"/>
      <c r="E266" s="492"/>
      <c r="F266" s="290"/>
      <c r="G266" s="291"/>
      <c r="H266" s="292"/>
      <c r="I266" s="292"/>
      <c r="J266" s="292"/>
      <c r="K266" s="292"/>
      <c r="L266" s="292"/>
      <c r="M266" s="292"/>
      <c r="N266" s="292"/>
      <c r="O266" s="292"/>
      <c r="P266" s="292"/>
      <c r="Q266" s="292"/>
      <c r="R266" s="292"/>
      <c r="S266" s="292"/>
      <c r="T266" s="283"/>
      <c r="U266" s="284"/>
      <c r="V266" s="284"/>
      <c r="W266" s="284"/>
      <c r="X266" s="284"/>
      <c r="Y266" s="284"/>
      <c r="Z266" s="284"/>
      <c r="AA266" s="284"/>
      <c r="AB266" s="284"/>
      <c r="AC266" s="284"/>
      <c r="AD266" s="284"/>
      <c r="AE266" s="284"/>
      <c r="AF266" s="284"/>
      <c r="AG266" s="285"/>
      <c r="AH266" s="326"/>
      <c r="AI266" s="326"/>
      <c r="AJ266" s="242"/>
      <c r="AK266" s="242"/>
      <c r="AL266" s="242"/>
      <c r="AM266" s="242"/>
      <c r="AN266" s="242"/>
      <c r="AO266" s="242"/>
      <c r="AP266" s="335"/>
      <c r="AQ266" s="335"/>
      <c r="AR266" s="335"/>
      <c r="AS266" s="335"/>
      <c r="AT266" s="335"/>
      <c r="AU266" s="335"/>
      <c r="AV266" s="242"/>
      <c r="AW266" s="242"/>
      <c r="AX266" s="242"/>
      <c r="AY266" s="242"/>
      <c r="AZ266" s="242"/>
      <c r="BA266" s="242"/>
      <c r="BB266" s="242"/>
      <c r="BC266" s="242"/>
      <c r="BD266" s="340"/>
      <c r="BE266" s="340"/>
      <c r="BF266" s="340"/>
      <c r="BG266" s="340"/>
    </row>
    <row r="267" spans="2:59" ht="6" customHeight="1">
      <c r="B267" s="492"/>
      <c r="C267" s="492"/>
      <c r="D267" s="492"/>
      <c r="E267" s="492"/>
      <c r="F267" s="286"/>
      <c r="G267" s="287"/>
      <c r="H267" s="292"/>
      <c r="I267" s="292"/>
      <c r="J267" s="292"/>
      <c r="K267" s="292"/>
      <c r="L267" s="292"/>
      <c r="M267" s="292"/>
      <c r="N267" s="292"/>
      <c r="O267" s="292"/>
      <c r="P267" s="292">
        <f>P68</f>
        <v>0</v>
      </c>
      <c r="Q267" s="292"/>
      <c r="R267" s="292">
        <f>R68</f>
        <v>0</v>
      </c>
      <c r="S267" s="292"/>
      <c r="T267" s="277">
        <f>T68</f>
        <v>0</v>
      </c>
      <c r="U267" s="278"/>
      <c r="V267" s="278"/>
      <c r="W267" s="278"/>
      <c r="X267" s="278"/>
      <c r="Y267" s="278"/>
      <c r="Z267" s="278"/>
      <c r="AA267" s="278"/>
      <c r="AB267" s="278"/>
      <c r="AC267" s="278"/>
      <c r="AD267" s="278"/>
      <c r="AE267" s="278"/>
      <c r="AF267" s="278"/>
      <c r="AG267" s="279"/>
      <c r="AH267" s="326">
        <f>AH68</f>
        <v>0</v>
      </c>
      <c r="AI267" s="326"/>
      <c r="AJ267" s="242">
        <f>AJ68</f>
        <v>0</v>
      </c>
      <c r="AK267" s="242"/>
      <c r="AL267" s="242"/>
      <c r="AM267" s="242"/>
      <c r="AN267" s="242"/>
      <c r="AO267" s="242"/>
      <c r="AP267" s="335">
        <f>AP68</f>
        <v>0</v>
      </c>
      <c r="AQ267" s="335"/>
      <c r="AR267" s="335"/>
      <c r="AS267" s="335"/>
      <c r="AT267" s="335"/>
      <c r="AU267" s="335"/>
      <c r="AV267" s="242">
        <f>AV68</f>
        <v>0</v>
      </c>
      <c r="AW267" s="242"/>
      <c r="AX267" s="242"/>
      <c r="AY267" s="242"/>
      <c r="AZ267" s="242"/>
      <c r="BA267" s="242"/>
      <c r="BB267" s="242"/>
      <c r="BC267" s="242"/>
      <c r="BD267" s="340">
        <f>BD68</f>
        <v>0</v>
      </c>
      <c r="BE267" s="340"/>
      <c r="BF267" s="340"/>
      <c r="BG267" s="340"/>
    </row>
    <row r="268" spans="2:59" ht="6" customHeight="1">
      <c r="B268" s="492"/>
      <c r="C268" s="492"/>
      <c r="D268" s="492"/>
      <c r="E268" s="492"/>
      <c r="F268" s="288"/>
      <c r="G268" s="289"/>
      <c r="H268" s="292"/>
      <c r="I268" s="292"/>
      <c r="J268" s="292"/>
      <c r="K268" s="292"/>
      <c r="L268" s="292"/>
      <c r="M268" s="292"/>
      <c r="N268" s="292"/>
      <c r="O268" s="292"/>
      <c r="P268" s="292"/>
      <c r="Q268" s="292"/>
      <c r="R268" s="292"/>
      <c r="S268" s="292"/>
      <c r="T268" s="280"/>
      <c r="U268" s="281"/>
      <c r="V268" s="281"/>
      <c r="W268" s="281"/>
      <c r="X268" s="281"/>
      <c r="Y268" s="281"/>
      <c r="Z268" s="281"/>
      <c r="AA268" s="281"/>
      <c r="AB268" s="281"/>
      <c r="AC268" s="281"/>
      <c r="AD268" s="281"/>
      <c r="AE268" s="281"/>
      <c r="AF268" s="281"/>
      <c r="AG268" s="282"/>
      <c r="AH268" s="326"/>
      <c r="AI268" s="326"/>
      <c r="AJ268" s="242"/>
      <c r="AK268" s="242"/>
      <c r="AL268" s="242"/>
      <c r="AM268" s="242"/>
      <c r="AN268" s="242"/>
      <c r="AO268" s="242"/>
      <c r="AP268" s="335"/>
      <c r="AQ268" s="335"/>
      <c r="AR268" s="335"/>
      <c r="AS268" s="335"/>
      <c r="AT268" s="335"/>
      <c r="AU268" s="335"/>
      <c r="AV268" s="242"/>
      <c r="AW268" s="242"/>
      <c r="AX268" s="242"/>
      <c r="AY268" s="242"/>
      <c r="AZ268" s="242"/>
      <c r="BA268" s="242"/>
      <c r="BB268" s="242"/>
      <c r="BC268" s="242"/>
      <c r="BD268" s="340"/>
      <c r="BE268" s="340"/>
      <c r="BF268" s="340"/>
      <c r="BG268" s="340"/>
    </row>
    <row r="269" spans="2:59" ht="12" customHeight="1">
      <c r="B269" s="492"/>
      <c r="C269" s="492"/>
      <c r="D269" s="492"/>
      <c r="E269" s="492"/>
      <c r="F269" s="290"/>
      <c r="G269" s="291"/>
      <c r="H269" s="292"/>
      <c r="I269" s="292"/>
      <c r="J269" s="292"/>
      <c r="K269" s="292"/>
      <c r="L269" s="292"/>
      <c r="M269" s="292"/>
      <c r="N269" s="292"/>
      <c r="O269" s="292"/>
      <c r="P269" s="292"/>
      <c r="Q269" s="292"/>
      <c r="R269" s="292"/>
      <c r="S269" s="292"/>
      <c r="T269" s="283"/>
      <c r="U269" s="284"/>
      <c r="V269" s="284"/>
      <c r="W269" s="284"/>
      <c r="X269" s="284"/>
      <c r="Y269" s="284"/>
      <c r="Z269" s="284"/>
      <c r="AA269" s="284"/>
      <c r="AB269" s="284"/>
      <c r="AC269" s="284"/>
      <c r="AD269" s="284"/>
      <c r="AE269" s="284"/>
      <c r="AF269" s="284"/>
      <c r="AG269" s="285"/>
      <c r="AH269" s="326"/>
      <c r="AI269" s="326"/>
      <c r="AJ269" s="242"/>
      <c r="AK269" s="242"/>
      <c r="AL269" s="242"/>
      <c r="AM269" s="242"/>
      <c r="AN269" s="242"/>
      <c r="AO269" s="242"/>
      <c r="AP269" s="335"/>
      <c r="AQ269" s="335"/>
      <c r="AR269" s="335"/>
      <c r="AS269" s="335"/>
      <c r="AT269" s="335"/>
      <c r="AU269" s="335"/>
      <c r="AV269" s="242"/>
      <c r="AW269" s="242"/>
      <c r="AX269" s="242"/>
      <c r="AY269" s="242"/>
      <c r="AZ269" s="242"/>
      <c r="BA269" s="242"/>
      <c r="BB269" s="242"/>
      <c r="BC269" s="242"/>
      <c r="BD269" s="340"/>
      <c r="BE269" s="340"/>
      <c r="BF269" s="340"/>
      <c r="BG269" s="340"/>
    </row>
    <row r="270" spans="2:59" ht="6" customHeight="1">
      <c r="B270" s="492"/>
      <c r="C270" s="492"/>
      <c r="D270" s="492"/>
      <c r="E270" s="492"/>
      <c r="F270" s="286"/>
      <c r="G270" s="287"/>
      <c r="H270" s="292"/>
      <c r="I270" s="292"/>
      <c r="J270" s="292"/>
      <c r="K270" s="292"/>
      <c r="L270" s="292"/>
      <c r="M270" s="292"/>
      <c r="N270" s="292"/>
      <c r="O270" s="292"/>
      <c r="P270" s="292">
        <f>P71</f>
        <v>0</v>
      </c>
      <c r="Q270" s="292"/>
      <c r="R270" s="292">
        <f>R71</f>
        <v>0</v>
      </c>
      <c r="S270" s="292"/>
      <c r="T270" s="277">
        <f>T71</f>
        <v>0</v>
      </c>
      <c r="U270" s="278"/>
      <c r="V270" s="278"/>
      <c r="W270" s="278"/>
      <c r="X270" s="278"/>
      <c r="Y270" s="278"/>
      <c r="Z270" s="278"/>
      <c r="AA270" s="278"/>
      <c r="AB270" s="278"/>
      <c r="AC270" s="278"/>
      <c r="AD270" s="278"/>
      <c r="AE270" s="278"/>
      <c r="AF270" s="278"/>
      <c r="AG270" s="279"/>
      <c r="AH270" s="326">
        <f>AH71</f>
        <v>0</v>
      </c>
      <c r="AI270" s="326"/>
      <c r="AJ270" s="242">
        <f>AJ71</f>
        <v>0</v>
      </c>
      <c r="AK270" s="242"/>
      <c r="AL270" s="242"/>
      <c r="AM270" s="242"/>
      <c r="AN270" s="242"/>
      <c r="AO270" s="242"/>
      <c r="AP270" s="335">
        <f>AP71</f>
        <v>0</v>
      </c>
      <c r="AQ270" s="335"/>
      <c r="AR270" s="335"/>
      <c r="AS270" s="335"/>
      <c r="AT270" s="335"/>
      <c r="AU270" s="335"/>
      <c r="AV270" s="242">
        <f>AV71</f>
        <v>0</v>
      </c>
      <c r="AW270" s="242"/>
      <c r="AX270" s="242"/>
      <c r="AY270" s="242"/>
      <c r="AZ270" s="242"/>
      <c r="BA270" s="242"/>
      <c r="BB270" s="242"/>
      <c r="BC270" s="242"/>
      <c r="BD270" s="340">
        <f>BD71</f>
        <v>0</v>
      </c>
      <c r="BE270" s="340"/>
      <c r="BF270" s="340"/>
      <c r="BG270" s="340"/>
    </row>
    <row r="271" spans="2:59" ht="6" customHeight="1">
      <c r="B271" s="492"/>
      <c r="C271" s="492"/>
      <c r="D271" s="492"/>
      <c r="E271" s="492"/>
      <c r="F271" s="288"/>
      <c r="G271" s="289"/>
      <c r="H271" s="292"/>
      <c r="I271" s="292"/>
      <c r="J271" s="292"/>
      <c r="K271" s="292"/>
      <c r="L271" s="292"/>
      <c r="M271" s="292"/>
      <c r="N271" s="292"/>
      <c r="O271" s="292"/>
      <c r="P271" s="292"/>
      <c r="Q271" s="292"/>
      <c r="R271" s="292"/>
      <c r="S271" s="292"/>
      <c r="T271" s="280"/>
      <c r="U271" s="281"/>
      <c r="V271" s="281"/>
      <c r="W271" s="281"/>
      <c r="X271" s="281"/>
      <c r="Y271" s="281"/>
      <c r="Z271" s="281"/>
      <c r="AA271" s="281"/>
      <c r="AB271" s="281"/>
      <c r="AC271" s="281"/>
      <c r="AD271" s="281"/>
      <c r="AE271" s="281"/>
      <c r="AF271" s="281"/>
      <c r="AG271" s="282"/>
      <c r="AH271" s="326"/>
      <c r="AI271" s="326"/>
      <c r="AJ271" s="242"/>
      <c r="AK271" s="242"/>
      <c r="AL271" s="242"/>
      <c r="AM271" s="242"/>
      <c r="AN271" s="242"/>
      <c r="AO271" s="242"/>
      <c r="AP271" s="335"/>
      <c r="AQ271" s="335"/>
      <c r="AR271" s="335"/>
      <c r="AS271" s="335"/>
      <c r="AT271" s="335"/>
      <c r="AU271" s="335"/>
      <c r="AV271" s="242"/>
      <c r="AW271" s="242"/>
      <c r="AX271" s="242"/>
      <c r="AY271" s="242"/>
      <c r="AZ271" s="242"/>
      <c r="BA271" s="242"/>
      <c r="BB271" s="242"/>
      <c r="BC271" s="242"/>
      <c r="BD271" s="340"/>
      <c r="BE271" s="340"/>
      <c r="BF271" s="340"/>
      <c r="BG271" s="340"/>
    </row>
    <row r="272" spans="2:59" ht="12" customHeight="1">
      <c r="B272" s="492"/>
      <c r="C272" s="492"/>
      <c r="D272" s="492"/>
      <c r="E272" s="492"/>
      <c r="F272" s="290"/>
      <c r="G272" s="291"/>
      <c r="H272" s="292"/>
      <c r="I272" s="292"/>
      <c r="J272" s="292"/>
      <c r="K272" s="292"/>
      <c r="L272" s="292"/>
      <c r="M272" s="292"/>
      <c r="N272" s="292"/>
      <c r="O272" s="292"/>
      <c r="P272" s="292"/>
      <c r="Q272" s="292"/>
      <c r="R272" s="292"/>
      <c r="S272" s="292"/>
      <c r="T272" s="283"/>
      <c r="U272" s="284"/>
      <c r="V272" s="284"/>
      <c r="W272" s="284"/>
      <c r="X272" s="284"/>
      <c r="Y272" s="284"/>
      <c r="Z272" s="284"/>
      <c r="AA272" s="284"/>
      <c r="AB272" s="284"/>
      <c r="AC272" s="284"/>
      <c r="AD272" s="284"/>
      <c r="AE272" s="284"/>
      <c r="AF272" s="284"/>
      <c r="AG272" s="285"/>
      <c r="AH272" s="326"/>
      <c r="AI272" s="326"/>
      <c r="AJ272" s="242"/>
      <c r="AK272" s="242"/>
      <c r="AL272" s="242"/>
      <c r="AM272" s="242"/>
      <c r="AN272" s="242"/>
      <c r="AO272" s="242"/>
      <c r="AP272" s="335"/>
      <c r="AQ272" s="335"/>
      <c r="AR272" s="335"/>
      <c r="AS272" s="335"/>
      <c r="AT272" s="335"/>
      <c r="AU272" s="335"/>
      <c r="AV272" s="242"/>
      <c r="AW272" s="242"/>
      <c r="AX272" s="242"/>
      <c r="AY272" s="242"/>
      <c r="AZ272" s="242"/>
      <c r="BA272" s="242"/>
      <c r="BB272" s="242"/>
      <c r="BC272" s="242"/>
      <c r="BD272" s="340"/>
      <c r="BE272" s="340"/>
      <c r="BF272" s="340"/>
      <c r="BG272" s="340"/>
    </row>
    <row r="273" spans="2:59" ht="6" customHeight="1">
      <c r="B273" s="492"/>
      <c r="C273" s="492"/>
      <c r="D273" s="492"/>
      <c r="E273" s="492"/>
      <c r="F273" s="286"/>
      <c r="G273" s="287"/>
      <c r="H273" s="292"/>
      <c r="I273" s="292"/>
      <c r="J273" s="292"/>
      <c r="K273" s="292"/>
      <c r="L273" s="292"/>
      <c r="M273" s="292"/>
      <c r="N273" s="292"/>
      <c r="O273" s="292"/>
      <c r="P273" s="292">
        <f>P74</f>
        <v>0</v>
      </c>
      <c r="Q273" s="292"/>
      <c r="R273" s="292">
        <f>R74</f>
        <v>0</v>
      </c>
      <c r="S273" s="292"/>
      <c r="T273" s="277">
        <f>T74</f>
        <v>0</v>
      </c>
      <c r="U273" s="278"/>
      <c r="V273" s="278"/>
      <c r="W273" s="278"/>
      <c r="X273" s="278"/>
      <c r="Y273" s="278"/>
      <c r="Z273" s="278"/>
      <c r="AA273" s="278"/>
      <c r="AB273" s="278"/>
      <c r="AC273" s="278"/>
      <c r="AD273" s="278"/>
      <c r="AE273" s="278"/>
      <c r="AF273" s="278"/>
      <c r="AG273" s="279"/>
      <c r="AH273" s="326">
        <f>AH74</f>
        <v>0</v>
      </c>
      <c r="AI273" s="326"/>
      <c r="AJ273" s="242">
        <f>AJ74</f>
        <v>0</v>
      </c>
      <c r="AK273" s="242"/>
      <c r="AL273" s="242"/>
      <c r="AM273" s="242"/>
      <c r="AN273" s="242"/>
      <c r="AO273" s="242"/>
      <c r="AP273" s="335">
        <f>AP74</f>
        <v>0</v>
      </c>
      <c r="AQ273" s="335"/>
      <c r="AR273" s="335"/>
      <c r="AS273" s="335"/>
      <c r="AT273" s="335"/>
      <c r="AU273" s="335"/>
      <c r="AV273" s="242">
        <f>AV74</f>
        <v>0</v>
      </c>
      <c r="AW273" s="242"/>
      <c r="AX273" s="242"/>
      <c r="AY273" s="242"/>
      <c r="AZ273" s="242"/>
      <c r="BA273" s="242"/>
      <c r="BB273" s="242"/>
      <c r="BC273" s="242"/>
      <c r="BD273" s="340">
        <f>BD74</f>
        <v>0</v>
      </c>
      <c r="BE273" s="340"/>
      <c r="BF273" s="340"/>
      <c r="BG273" s="340"/>
    </row>
    <row r="274" spans="2:59" ht="6" customHeight="1">
      <c r="B274" s="492"/>
      <c r="C274" s="492"/>
      <c r="D274" s="492"/>
      <c r="E274" s="492"/>
      <c r="F274" s="288"/>
      <c r="G274" s="289"/>
      <c r="H274" s="292"/>
      <c r="I274" s="292"/>
      <c r="J274" s="292"/>
      <c r="K274" s="292"/>
      <c r="L274" s="292"/>
      <c r="M274" s="292"/>
      <c r="N274" s="292"/>
      <c r="O274" s="292"/>
      <c r="P274" s="292"/>
      <c r="Q274" s="292"/>
      <c r="R274" s="292"/>
      <c r="S274" s="292"/>
      <c r="T274" s="280"/>
      <c r="U274" s="281"/>
      <c r="V274" s="281"/>
      <c r="W274" s="281"/>
      <c r="X274" s="281"/>
      <c r="Y274" s="281"/>
      <c r="Z274" s="281"/>
      <c r="AA274" s="281"/>
      <c r="AB274" s="281"/>
      <c r="AC274" s="281"/>
      <c r="AD274" s="281"/>
      <c r="AE274" s="281"/>
      <c r="AF274" s="281"/>
      <c r="AG274" s="282"/>
      <c r="AH274" s="326"/>
      <c r="AI274" s="326"/>
      <c r="AJ274" s="242"/>
      <c r="AK274" s="242"/>
      <c r="AL274" s="242"/>
      <c r="AM274" s="242"/>
      <c r="AN274" s="242"/>
      <c r="AO274" s="242"/>
      <c r="AP274" s="335"/>
      <c r="AQ274" s="335"/>
      <c r="AR274" s="335"/>
      <c r="AS274" s="335"/>
      <c r="AT274" s="335"/>
      <c r="AU274" s="335"/>
      <c r="AV274" s="242"/>
      <c r="AW274" s="242"/>
      <c r="AX274" s="242"/>
      <c r="AY274" s="242"/>
      <c r="AZ274" s="242"/>
      <c r="BA274" s="242"/>
      <c r="BB274" s="242"/>
      <c r="BC274" s="242"/>
      <c r="BD274" s="340"/>
      <c r="BE274" s="340"/>
      <c r="BF274" s="340"/>
      <c r="BG274" s="340"/>
    </row>
    <row r="275" spans="2:59" ht="12" customHeight="1">
      <c r="B275" s="492"/>
      <c r="C275" s="492"/>
      <c r="D275" s="492"/>
      <c r="E275" s="492"/>
      <c r="F275" s="290"/>
      <c r="G275" s="291"/>
      <c r="H275" s="292"/>
      <c r="I275" s="292"/>
      <c r="J275" s="292"/>
      <c r="K275" s="292"/>
      <c r="L275" s="292"/>
      <c r="M275" s="292"/>
      <c r="N275" s="292"/>
      <c r="O275" s="292"/>
      <c r="P275" s="292"/>
      <c r="Q275" s="292"/>
      <c r="R275" s="292"/>
      <c r="S275" s="292"/>
      <c r="T275" s="283"/>
      <c r="U275" s="284"/>
      <c r="V275" s="284"/>
      <c r="W275" s="284"/>
      <c r="X275" s="284"/>
      <c r="Y275" s="284"/>
      <c r="Z275" s="284"/>
      <c r="AA275" s="284"/>
      <c r="AB275" s="284"/>
      <c r="AC275" s="284"/>
      <c r="AD275" s="284"/>
      <c r="AE275" s="284"/>
      <c r="AF275" s="284"/>
      <c r="AG275" s="285"/>
      <c r="AH275" s="326"/>
      <c r="AI275" s="326"/>
      <c r="AJ275" s="242"/>
      <c r="AK275" s="242"/>
      <c r="AL275" s="242"/>
      <c r="AM275" s="242"/>
      <c r="AN275" s="242"/>
      <c r="AO275" s="242"/>
      <c r="AP275" s="335"/>
      <c r="AQ275" s="335"/>
      <c r="AR275" s="335"/>
      <c r="AS275" s="335"/>
      <c r="AT275" s="335"/>
      <c r="AU275" s="335"/>
      <c r="AV275" s="242"/>
      <c r="AW275" s="242"/>
      <c r="AX275" s="242"/>
      <c r="AY275" s="242"/>
      <c r="AZ275" s="242"/>
      <c r="BA275" s="242"/>
      <c r="BB275" s="242"/>
      <c r="BC275" s="242"/>
      <c r="BD275" s="340"/>
      <c r="BE275" s="340"/>
      <c r="BF275" s="340"/>
      <c r="BG275" s="340"/>
    </row>
    <row r="276" spans="2:59" ht="6" customHeight="1">
      <c r="B276" s="492"/>
      <c r="C276" s="492"/>
      <c r="D276" s="492"/>
      <c r="E276" s="492"/>
      <c r="F276" s="286"/>
      <c r="G276" s="287"/>
      <c r="H276" s="292"/>
      <c r="I276" s="292"/>
      <c r="J276" s="292"/>
      <c r="K276" s="292"/>
      <c r="L276" s="292"/>
      <c r="M276" s="292"/>
      <c r="N276" s="292"/>
      <c r="O276" s="292"/>
      <c r="P276" s="292">
        <f>P77</f>
        <v>0</v>
      </c>
      <c r="Q276" s="292"/>
      <c r="R276" s="292">
        <f>R77</f>
        <v>0</v>
      </c>
      <c r="S276" s="292"/>
      <c r="T276" s="277">
        <f>T77</f>
        <v>0</v>
      </c>
      <c r="U276" s="278"/>
      <c r="V276" s="278"/>
      <c r="W276" s="278"/>
      <c r="X276" s="278"/>
      <c r="Y276" s="278"/>
      <c r="Z276" s="278"/>
      <c r="AA276" s="278"/>
      <c r="AB276" s="278"/>
      <c r="AC276" s="278"/>
      <c r="AD276" s="278"/>
      <c r="AE276" s="278"/>
      <c r="AF276" s="278"/>
      <c r="AG276" s="279"/>
      <c r="AH276" s="326">
        <f>AH77</f>
        <v>0</v>
      </c>
      <c r="AI276" s="326"/>
      <c r="AJ276" s="242">
        <f>AJ77</f>
        <v>0</v>
      </c>
      <c r="AK276" s="242"/>
      <c r="AL276" s="242"/>
      <c r="AM276" s="242"/>
      <c r="AN276" s="242"/>
      <c r="AO276" s="242"/>
      <c r="AP276" s="335">
        <f>AP77</f>
        <v>0</v>
      </c>
      <c r="AQ276" s="335"/>
      <c r="AR276" s="335"/>
      <c r="AS276" s="335"/>
      <c r="AT276" s="335"/>
      <c r="AU276" s="335"/>
      <c r="AV276" s="242">
        <f>AV77</f>
        <v>0</v>
      </c>
      <c r="AW276" s="242"/>
      <c r="AX276" s="242"/>
      <c r="AY276" s="242"/>
      <c r="AZ276" s="242"/>
      <c r="BA276" s="242"/>
      <c r="BB276" s="242"/>
      <c r="BC276" s="242"/>
      <c r="BD276" s="340">
        <f>BD77</f>
        <v>0</v>
      </c>
      <c r="BE276" s="340"/>
      <c r="BF276" s="340"/>
      <c r="BG276" s="340"/>
    </row>
    <row r="277" spans="2:59" ht="6" customHeight="1">
      <c r="B277" s="492"/>
      <c r="C277" s="492"/>
      <c r="D277" s="492"/>
      <c r="E277" s="492"/>
      <c r="F277" s="288"/>
      <c r="G277" s="289"/>
      <c r="H277" s="292"/>
      <c r="I277" s="292"/>
      <c r="J277" s="292"/>
      <c r="K277" s="292"/>
      <c r="L277" s="292"/>
      <c r="M277" s="292"/>
      <c r="N277" s="292"/>
      <c r="O277" s="292"/>
      <c r="P277" s="292"/>
      <c r="Q277" s="292"/>
      <c r="R277" s="292"/>
      <c r="S277" s="292"/>
      <c r="T277" s="280"/>
      <c r="U277" s="281"/>
      <c r="V277" s="281"/>
      <c r="W277" s="281"/>
      <c r="X277" s="281"/>
      <c r="Y277" s="281"/>
      <c r="Z277" s="281"/>
      <c r="AA277" s="281"/>
      <c r="AB277" s="281"/>
      <c r="AC277" s="281"/>
      <c r="AD277" s="281"/>
      <c r="AE277" s="281"/>
      <c r="AF277" s="281"/>
      <c r="AG277" s="282"/>
      <c r="AH277" s="326"/>
      <c r="AI277" s="326"/>
      <c r="AJ277" s="242"/>
      <c r="AK277" s="242"/>
      <c r="AL277" s="242"/>
      <c r="AM277" s="242"/>
      <c r="AN277" s="242"/>
      <c r="AO277" s="242"/>
      <c r="AP277" s="335"/>
      <c r="AQ277" s="335"/>
      <c r="AR277" s="335"/>
      <c r="AS277" s="335"/>
      <c r="AT277" s="335"/>
      <c r="AU277" s="335"/>
      <c r="AV277" s="242"/>
      <c r="AW277" s="242"/>
      <c r="AX277" s="242"/>
      <c r="AY277" s="242"/>
      <c r="AZ277" s="242"/>
      <c r="BA277" s="242"/>
      <c r="BB277" s="242"/>
      <c r="BC277" s="242"/>
      <c r="BD277" s="340"/>
      <c r="BE277" s="340"/>
      <c r="BF277" s="340"/>
      <c r="BG277" s="340"/>
    </row>
    <row r="278" spans="2:59" ht="12" customHeight="1">
      <c r="B278" s="492"/>
      <c r="C278" s="492"/>
      <c r="D278" s="492"/>
      <c r="E278" s="492"/>
      <c r="F278" s="290"/>
      <c r="G278" s="291"/>
      <c r="H278" s="292"/>
      <c r="I278" s="292"/>
      <c r="J278" s="292"/>
      <c r="K278" s="292"/>
      <c r="L278" s="292"/>
      <c r="M278" s="292"/>
      <c r="N278" s="292"/>
      <c r="O278" s="292"/>
      <c r="P278" s="292"/>
      <c r="Q278" s="292"/>
      <c r="R278" s="292"/>
      <c r="S278" s="292"/>
      <c r="T278" s="283"/>
      <c r="U278" s="284"/>
      <c r="V278" s="284"/>
      <c r="W278" s="284"/>
      <c r="X278" s="284"/>
      <c r="Y278" s="284"/>
      <c r="Z278" s="284"/>
      <c r="AA278" s="284"/>
      <c r="AB278" s="284"/>
      <c r="AC278" s="284"/>
      <c r="AD278" s="284"/>
      <c r="AE278" s="284"/>
      <c r="AF278" s="284"/>
      <c r="AG278" s="285"/>
      <c r="AH278" s="326"/>
      <c r="AI278" s="326"/>
      <c r="AJ278" s="242"/>
      <c r="AK278" s="242"/>
      <c r="AL278" s="242"/>
      <c r="AM278" s="242"/>
      <c r="AN278" s="242"/>
      <c r="AO278" s="242"/>
      <c r="AP278" s="335"/>
      <c r="AQ278" s="335"/>
      <c r="AR278" s="335"/>
      <c r="AS278" s="335"/>
      <c r="AT278" s="335"/>
      <c r="AU278" s="335"/>
      <c r="AV278" s="242"/>
      <c r="AW278" s="242"/>
      <c r="AX278" s="242"/>
      <c r="AY278" s="242"/>
      <c r="AZ278" s="242"/>
      <c r="BA278" s="242"/>
      <c r="BB278" s="242"/>
      <c r="BC278" s="242"/>
      <c r="BD278" s="340"/>
      <c r="BE278" s="340"/>
      <c r="BF278" s="340"/>
      <c r="BG278" s="340"/>
    </row>
    <row r="279" spans="2:59" ht="6" customHeight="1">
      <c r="B279" s="492"/>
      <c r="C279" s="492"/>
      <c r="D279" s="492"/>
      <c r="E279" s="492"/>
      <c r="F279" s="286"/>
      <c r="G279" s="287"/>
      <c r="H279" s="292"/>
      <c r="I279" s="292"/>
      <c r="J279" s="292"/>
      <c r="K279" s="292"/>
      <c r="L279" s="292"/>
      <c r="M279" s="292"/>
      <c r="N279" s="292"/>
      <c r="O279" s="292"/>
      <c r="P279" s="292">
        <f>P80</f>
        <v>0</v>
      </c>
      <c r="Q279" s="292"/>
      <c r="R279" s="292">
        <f>R80</f>
        <v>0</v>
      </c>
      <c r="S279" s="292"/>
      <c r="T279" s="277">
        <f>T80</f>
        <v>0</v>
      </c>
      <c r="U279" s="278"/>
      <c r="V279" s="278"/>
      <c r="W279" s="278"/>
      <c r="X279" s="278"/>
      <c r="Y279" s="278"/>
      <c r="Z279" s="278"/>
      <c r="AA279" s="278"/>
      <c r="AB279" s="278"/>
      <c r="AC279" s="278"/>
      <c r="AD279" s="278"/>
      <c r="AE279" s="278"/>
      <c r="AF279" s="278"/>
      <c r="AG279" s="279"/>
      <c r="AH279" s="326">
        <f>AH80</f>
        <v>0</v>
      </c>
      <c r="AI279" s="326"/>
      <c r="AJ279" s="242">
        <f>AJ80</f>
        <v>0</v>
      </c>
      <c r="AK279" s="242"/>
      <c r="AL279" s="242"/>
      <c r="AM279" s="242"/>
      <c r="AN279" s="242"/>
      <c r="AO279" s="242"/>
      <c r="AP279" s="335">
        <f>AP80</f>
        <v>0</v>
      </c>
      <c r="AQ279" s="335"/>
      <c r="AR279" s="335"/>
      <c r="AS279" s="335"/>
      <c r="AT279" s="335"/>
      <c r="AU279" s="335"/>
      <c r="AV279" s="242">
        <f>AV80</f>
        <v>0</v>
      </c>
      <c r="AW279" s="242"/>
      <c r="AX279" s="242"/>
      <c r="AY279" s="242"/>
      <c r="AZ279" s="242"/>
      <c r="BA279" s="242"/>
      <c r="BB279" s="242"/>
      <c r="BC279" s="242"/>
      <c r="BD279" s="340">
        <f>BD80</f>
        <v>0</v>
      </c>
      <c r="BE279" s="340"/>
      <c r="BF279" s="340"/>
      <c r="BG279" s="340"/>
    </row>
    <row r="280" spans="2:59" ht="6" customHeight="1">
      <c r="B280" s="492"/>
      <c r="C280" s="492"/>
      <c r="D280" s="492"/>
      <c r="E280" s="492"/>
      <c r="F280" s="288"/>
      <c r="G280" s="289"/>
      <c r="H280" s="292"/>
      <c r="I280" s="292"/>
      <c r="J280" s="292"/>
      <c r="K280" s="292"/>
      <c r="L280" s="292"/>
      <c r="M280" s="292"/>
      <c r="N280" s="292"/>
      <c r="O280" s="292"/>
      <c r="P280" s="292"/>
      <c r="Q280" s="292"/>
      <c r="R280" s="292"/>
      <c r="S280" s="292"/>
      <c r="T280" s="280"/>
      <c r="U280" s="281"/>
      <c r="V280" s="281"/>
      <c r="W280" s="281"/>
      <c r="X280" s="281"/>
      <c r="Y280" s="281"/>
      <c r="Z280" s="281"/>
      <c r="AA280" s="281"/>
      <c r="AB280" s="281"/>
      <c r="AC280" s="281"/>
      <c r="AD280" s="281"/>
      <c r="AE280" s="281"/>
      <c r="AF280" s="281"/>
      <c r="AG280" s="282"/>
      <c r="AH280" s="326"/>
      <c r="AI280" s="326"/>
      <c r="AJ280" s="242"/>
      <c r="AK280" s="242"/>
      <c r="AL280" s="242"/>
      <c r="AM280" s="242"/>
      <c r="AN280" s="242"/>
      <c r="AO280" s="242"/>
      <c r="AP280" s="335"/>
      <c r="AQ280" s="335"/>
      <c r="AR280" s="335"/>
      <c r="AS280" s="335"/>
      <c r="AT280" s="335"/>
      <c r="AU280" s="335"/>
      <c r="AV280" s="242"/>
      <c r="AW280" s="242"/>
      <c r="AX280" s="242"/>
      <c r="AY280" s="242"/>
      <c r="AZ280" s="242"/>
      <c r="BA280" s="242"/>
      <c r="BB280" s="242"/>
      <c r="BC280" s="242"/>
      <c r="BD280" s="340"/>
      <c r="BE280" s="340"/>
      <c r="BF280" s="340"/>
      <c r="BG280" s="340"/>
    </row>
    <row r="281" spans="2:59" ht="12" customHeight="1">
      <c r="B281" s="492"/>
      <c r="C281" s="492"/>
      <c r="D281" s="492"/>
      <c r="E281" s="492"/>
      <c r="F281" s="290"/>
      <c r="G281" s="291"/>
      <c r="H281" s="292"/>
      <c r="I281" s="292"/>
      <c r="J281" s="292"/>
      <c r="K281" s="292"/>
      <c r="L281" s="292"/>
      <c r="M281" s="292"/>
      <c r="N281" s="292"/>
      <c r="O281" s="292"/>
      <c r="P281" s="292"/>
      <c r="Q281" s="292"/>
      <c r="R281" s="292"/>
      <c r="S281" s="292"/>
      <c r="T281" s="283"/>
      <c r="U281" s="284"/>
      <c r="V281" s="284"/>
      <c r="W281" s="284"/>
      <c r="X281" s="284"/>
      <c r="Y281" s="284"/>
      <c r="Z281" s="284"/>
      <c r="AA281" s="284"/>
      <c r="AB281" s="284"/>
      <c r="AC281" s="284"/>
      <c r="AD281" s="284"/>
      <c r="AE281" s="284"/>
      <c r="AF281" s="284"/>
      <c r="AG281" s="285"/>
      <c r="AH281" s="326"/>
      <c r="AI281" s="326"/>
      <c r="AJ281" s="242"/>
      <c r="AK281" s="242"/>
      <c r="AL281" s="242"/>
      <c r="AM281" s="242"/>
      <c r="AN281" s="242"/>
      <c r="AO281" s="242"/>
      <c r="AP281" s="335"/>
      <c r="AQ281" s="335"/>
      <c r="AR281" s="335"/>
      <c r="AS281" s="335"/>
      <c r="AT281" s="335"/>
      <c r="AU281" s="335"/>
      <c r="AV281" s="242"/>
      <c r="AW281" s="242"/>
      <c r="AX281" s="242"/>
      <c r="AY281" s="242"/>
      <c r="AZ281" s="242"/>
      <c r="BA281" s="242"/>
      <c r="BB281" s="242"/>
      <c r="BC281" s="242"/>
      <c r="BD281" s="340"/>
      <c r="BE281" s="340"/>
      <c r="BF281" s="340"/>
      <c r="BG281" s="340"/>
    </row>
    <row r="282" spans="2:59" ht="6" customHeight="1">
      <c r="B282" s="492"/>
      <c r="C282" s="492"/>
      <c r="D282" s="492"/>
      <c r="E282" s="492"/>
      <c r="F282" s="286"/>
      <c r="G282" s="287"/>
      <c r="H282" s="292"/>
      <c r="I282" s="292"/>
      <c r="J282" s="292"/>
      <c r="K282" s="292"/>
      <c r="L282" s="292"/>
      <c r="M282" s="292"/>
      <c r="N282" s="292"/>
      <c r="O282" s="292"/>
      <c r="P282" s="292">
        <f>P83</f>
        <v>0</v>
      </c>
      <c r="Q282" s="292"/>
      <c r="R282" s="292">
        <f>R83</f>
        <v>0</v>
      </c>
      <c r="S282" s="292"/>
      <c r="T282" s="277">
        <f>T83</f>
        <v>0</v>
      </c>
      <c r="U282" s="278"/>
      <c r="V282" s="278"/>
      <c r="W282" s="278"/>
      <c r="X282" s="278"/>
      <c r="Y282" s="278"/>
      <c r="Z282" s="278"/>
      <c r="AA282" s="278"/>
      <c r="AB282" s="278"/>
      <c r="AC282" s="278"/>
      <c r="AD282" s="278"/>
      <c r="AE282" s="278"/>
      <c r="AF282" s="278"/>
      <c r="AG282" s="279"/>
      <c r="AH282" s="326">
        <f>AH83</f>
        <v>0</v>
      </c>
      <c r="AI282" s="326"/>
      <c r="AJ282" s="242">
        <f>AJ83</f>
        <v>0</v>
      </c>
      <c r="AK282" s="242"/>
      <c r="AL282" s="242"/>
      <c r="AM282" s="242"/>
      <c r="AN282" s="242"/>
      <c r="AO282" s="242"/>
      <c r="AP282" s="335">
        <f>AP83</f>
        <v>0</v>
      </c>
      <c r="AQ282" s="335"/>
      <c r="AR282" s="335"/>
      <c r="AS282" s="335"/>
      <c r="AT282" s="335"/>
      <c r="AU282" s="335"/>
      <c r="AV282" s="242">
        <f>AV83</f>
        <v>0</v>
      </c>
      <c r="AW282" s="242"/>
      <c r="AX282" s="242"/>
      <c r="AY282" s="242"/>
      <c r="AZ282" s="242"/>
      <c r="BA282" s="242"/>
      <c r="BB282" s="242"/>
      <c r="BC282" s="242"/>
      <c r="BD282" s="340">
        <f>BD83</f>
        <v>0</v>
      </c>
      <c r="BE282" s="340"/>
      <c r="BF282" s="340"/>
      <c r="BG282" s="340"/>
    </row>
    <row r="283" spans="2:59" ht="6" customHeight="1">
      <c r="B283" s="492"/>
      <c r="C283" s="492"/>
      <c r="D283" s="492"/>
      <c r="E283" s="492"/>
      <c r="F283" s="288"/>
      <c r="G283" s="289"/>
      <c r="H283" s="292"/>
      <c r="I283" s="292"/>
      <c r="J283" s="292"/>
      <c r="K283" s="292"/>
      <c r="L283" s="292"/>
      <c r="M283" s="292"/>
      <c r="N283" s="292"/>
      <c r="O283" s="292"/>
      <c r="P283" s="292"/>
      <c r="Q283" s="292"/>
      <c r="R283" s="292"/>
      <c r="S283" s="292"/>
      <c r="T283" s="280"/>
      <c r="U283" s="281"/>
      <c r="V283" s="281"/>
      <c r="W283" s="281"/>
      <c r="X283" s="281"/>
      <c r="Y283" s="281"/>
      <c r="Z283" s="281"/>
      <c r="AA283" s="281"/>
      <c r="AB283" s="281"/>
      <c r="AC283" s="281"/>
      <c r="AD283" s="281"/>
      <c r="AE283" s="281"/>
      <c r="AF283" s="281"/>
      <c r="AG283" s="282"/>
      <c r="AH283" s="326"/>
      <c r="AI283" s="326"/>
      <c r="AJ283" s="242"/>
      <c r="AK283" s="242"/>
      <c r="AL283" s="242"/>
      <c r="AM283" s="242"/>
      <c r="AN283" s="242"/>
      <c r="AO283" s="242"/>
      <c r="AP283" s="335"/>
      <c r="AQ283" s="335"/>
      <c r="AR283" s="335"/>
      <c r="AS283" s="335"/>
      <c r="AT283" s="335"/>
      <c r="AU283" s="335"/>
      <c r="AV283" s="242"/>
      <c r="AW283" s="242"/>
      <c r="AX283" s="242"/>
      <c r="AY283" s="242"/>
      <c r="AZ283" s="242"/>
      <c r="BA283" s="242"/>
      <c r="BB283" s="242"/>
      <c r="BC283" s="242"/>
      <c r="BD283" s="340"/>
      <c r="BE283" s="340"/>
      <c r="BF283" s="340"/>
      <c r="BG283" s="340"/>
    </row>
    <row r="284" spans="2:59" ht="12" customHeight="1">
      <c r="B284" s="492"/>
      <c r="C284" s="492"/>
      <c r="D284" s="492"/>
      <c r="E284" s="492"/>
      <c r="F284" s="290"/>
      <c r="G284" s="291"/>
      <c r="H284" s="292"/>
      <c r="I284" s="292"/>
      <c r="J284" s="292"/>
      <c r="K284" s="292"/>
      <c r="L284" s="292"/>
      <c r="M284" s="292"/>
      <c r="N284" s="292"/>
      <c r="O284" s="292"/>
      <c r="P284" s="292"/>
      <c r="Q284" s="292"/>
      <c r="R284" s="292"/>
      <c r="S284" s="292"/>
      <c r="T284" s="283"/>
      <c r="U284" s="284"/>
      <c r="V284" s="284"/>
      <c r="W284" s="284"/>
      <c r="X284" s="284"/>
      <c r="Y284" s="284"/>
      <c r="Z284" s="284"/>
      <c r="AA284" s="284"/>
      <c r="AB284" s="284"/>
      <c r="AC284" s="284"/>
      <c r="AD284" s="284"/>
      <c r="AE284" s="284"/>
      <c r="AF284" s="284"/>
      <c r="AG284" s="285"/>
      <c r="AH284" s="326"/>
      <c r="AI284" s="326"/>
      <c r="AJ284" s="242"/>
      <c r="AK284" s="242"/>
      <c r="AL284" s="242"/>
      <c r="AM284" s="242"/>
      <c r="AN284" s="242"/>
      <c r="AO284" s="242"/>
      <c r="AP284" s="335"/>
      <c r="AQ284" s="335"/>
      <c r="AR284" s="335"/>
      <c r="AS284" s="335"/>
      <c r="AT284" s="335"/>
      <c r="AU284" s="335"/>
      <c r="AV284" s="242"/>
      <c r="AW284" s="242"/>
      <c r="AX284" s="242"/>
      <c r="AY284" s="242"/>
      <c r="AZ284" s="242"/>
      <c r="BA284" s="242"/>
      <c r="BB284" s="242"/>
      <c r="BC284" s="242"/>
      <c r="BD284" s="340"/>
      <c r="BE284" s="340"/>
      <c r="BF284" s="340"/>
      <c r="BG284" s="340"/>
    </row>
    <row r="285" spans="2:59" ht="6" customHeight="1">
      <c r="B285" s="492"/>
      <c r="C285" s="492"/>
      <c r="D285" s="492"/>
      <c r="E285" s="492"/>
      <c r="F285" s="286"/>
      <c r="G285" s="287"/>
      <c r="H285" s="292"/>
      <c r="I285" s="292"/>
      <c r="J285" s="292"/>
      <c r="K285" s="292"/>
      <c r="L285" s="292"/>
      <c r="M285" s="292"/>
      <c r="N285" s="292"/>
      <c r="O285" s="292"/>
      <c r="P285" s="292">
        <f>P86</f>
        <v>0</v>
      </c>
      <c r="Q285" s="292"/>
      <c r="R285" s="292">
        <f>R86</f>
        <v>0</v>
      </c>
      <c r="S285" s="292"/>
      <c r="T285" s="277">
        <f>T86</f>
        <v>0</v>
      </c>
      <c r="U285" s="278"/>
      <c r="V285" s="278"/>
      <c r="W285" s="278"/>
      <c r="X285" s="278"/>
      <c r="Y285" s="278"/>
      <c r="Z285" s="278"/>
      <c r="AA285" s="278"/>
      <c r="AB285" s="278"/>
      <c r="AC285" s="278"/>
      <c r="AD285" s="278"/>
      <c r="AE285" s="278"/>
      <c r="AF285" s="278"/>
      <c r="AG285" s="279"/>
      <c r="AH285" s="326">
        <f>AH86</f>
        <v>0</v>
      </c>
      <c r="AI285" s="326"/>
      <c r="AJ285" s="242">
        <f>AJ86</f>
        <v>0</v>
      </c>
      <c r="AK285" s="242"/>
      <c r="AL285" s="242"/>
      <c r="AM285" s="242"/>
      <c r="AN285" s="242"/>
      <c r="AO285" s="242"/>
      <c r="AP285" s="335">
        <f>AP86</f>
        <v>0</v>
      </c>
      <c r="AQ285" s="335"/>
      <c r="AR285" s="335"/>
      <c r="AS285" s="335"/>
      <c r="AT285" s="335"/>
      <c r="AU285" s="335"/>
      <c r="AV285" s="242">
        <f>AV86</f>
        <v>0</v>
      </c>
      <c r="AW285" s="242"/>
      <c r="AX285" s="242"/>
      <c r="AY285" s="242"/>
      <c r="AZ285" s="242"/>
      <c r="BA285" s="242"/>
      <c r="BB285" s="242"/>
      <c r="BC285" s="242"/>
      <c r="BD285" s="340">
        <f>BD86</f>
        <v>0</v>
      </c>
      <c r="BE285" s="340"/>
      <c r="BF285" s="340"/>
      <c r="BG285" s="340"/>
    </row>
    <row r="286" spans="2:59" ht="6" customHeight="1">
      <c r="B286" s="492"/>
      <c r="C286" s="492"/>
      <c r="D286" s="492"/>
      <c r="E286" s="492"/>
      <c r="F286" s="288"/>
      <c r="G286" s="289"/>
      <c r="H286" s="292"/>
      <c r="I286" s="292"/>
      <c r="J286" s="292"/>
      <c r="K286" s="292"/>
      <c r="L286" s="292"/>
      <c r="M286" s="292"/>
      <c r="N286" s="292"/>
      <c r="O286" s="292"/>
      <c r="P286" s="292"/>
      <c r="Q286" s="292"/>
      <c r="R286" s="292"/>
      <c r="S286" s="292"/>
      <c r="T286" s="280"/>
      <c r="U286" s="281"/>
      <c r="V286" s="281"/>
      <c r="W286" s="281"/>
      <c r="X286" s="281"/>
      <c r="Y286" s="281"/>
      <c r="Z286" s="281"/>
      <c r="AA286" s="281"/>
      <c r="AB286" s="281"/>
      <c r="AC286" s="281"/>
      <c r="AD286" s="281"/>
      <c r="AE286" s="281"/>
      <c r="AF286" s="281"/>
      <c r="AG286" s="282"/>
      <c r="AH286" s="326"/>
      <c r="AI286" s="326"/>
      <c r="AJ286" s="242"/>
      <c r="AK286" s="242"/>
      <c r="AL286" s="242"/>
      <c r="AM286" s="242"/>
      <c r="AN286" s="242"/>
      <c r="AO286" s="242"/>
      <c r="AP286" s="335"/>
      <c r="AQ286" s="335"/>
      <c r="AR286" s="335"/>
      <c r="AS286" s="335"/>
      <c r="AT286" s="335"/>
      <c r="AU286" s="335"/>
      <c r="AV286" s="242"/>
      <c r="AW286" s="242"/>
      <c r="AX286" s="242"/>
      <c r="AY286" s="242"/>
      <c r="AZ286" s="242"/>
      <c r="BA286" s="242"/>
      <c r="BB286" s="242"/>
      <c r="BC286" s="242"/>
      <c r="BD286" s="340"/>
      <c r="BE286" s="340"/>
      <c r="BF286" s="340"/>
      <c r="BG286" s="340"/>
    </row>
    <row r="287" spans="2:59" ht="12" customHeight="1">
      <c r="B287" s="492"/>
      <c r="C287" s="492"/>
      <c r="D287" s="492"/>
      <c r="E287" s="492"/>
      <c r="F287" s="290"/>
      <c r="G287" s="291"/>
      <c r="H287" s="292"/>
      <c r="I287" s="292"/>
      <c r="J287" s="292"/>
      <c r="K287" s="292"/>
      <c r="L287" s="292"/>
      <c r="M287" s="292"/>
      <c r="N287" s="292"/>
      <c r="O287" s="292"/>
      <c r="P287" s="292"/>
      <c r="Q287" s="292"/>
      <c r="R287" s="292"/>
      <c r="S287" s="292"/>
      <c r="T287" s="283"/>
      <c r="U287" s="284"/>
      <c r="V287" s="284"/>
      <c r="W287" s="284"/>
      <c r="X287" s="284"/>
      <c r="Y287" s="284"/>
      <c r="Z287" s="284"/>
      <c r="AA287" s="284"/>
      <c r="AB287" s="284"/>
      <c r="AC287" s="284"/>
      <c r="AD287" s="284"/>
      <c r="AE287" s="284"/>
      <c r="AF287" s="284"/>
      <c r="AG287" s="285"/>
      <c r="AH287" s="326"/>
      <c r="AI287" s="326"/>
      <c r="AJ287" s="242"/>
      <c r="AK287" s="242"/>
      <c r="AL287" s="242"/>
      <c r="AM287" s="242"/>
      <c r="AN287" s="242"/>
      <c r="AO287" s="242"/>
      <c r="AP287" s="335"/>
      <c r="AQ287" s="335"/>
      <c r="AR287" s="335"/>
      <c r="AS287" s="335"/>
      <c r="AT287" s="335"/>
      <c r="AU287" s="335"/>
      <c r="AV287" s="242"/>
      <c r="AW287" s="242"/>
      <c r="AX287" s="242"/>
      <c r="AY287" s="242"/>
      <c r="AZ287" s="242"/>
      <c r="BA287" s="242"/>
      <c r="BB287" s="242"/>
      <c r="BC287" s="242"/>
      <c r="BD287" s="340"/>
      <c r="BE287" s="340"/>
      <c r="BF287" s="340"/>
      <c r="BG287" s="340"/>
    </row>
    <row r="288" spans="2:59" ht="6" customHeight="1">
      <c r="B288" s="492"/>
      <c r="C288" s="492"/>
      <c r="D288" s="492"/>
      <c r="E288" s="492"/>
      <c r="F288" s="286"/>
      <c r="G288" s="287"/>
      <c r="H288" s="292"/>
      <c r="I288" s="292"/>
      <c r="J288" s="292"/>
      <c r="K288" s="292"/>
      <c r="L288" s="292"/>
      <c r="M288" s="292"/>
      <c r="N288" s="292"/>
      <c r="O288" s="292"/>
      <c r="P288" s="292">
        <f>P89</f>
        <v>0</v>
      </c>
      <c r="Q288" s="292"/>
      <c r="R288" s="292">
        <f>R89</f>
        <v>0</v>
      </c>
      <c r="S288" s="292"/>
      <c r="T288" s="277">
        <f>T89</f>
        <v>0</v>
      </c>
      <c r="U288" s="278"/>
      <c r="V288" s="278"/>
      <c r="W288" s="278"/>
      <c r="X288" s="278"/>
      <c r="Y288" s="278"/>
      <c r="Z288" s="278"/>
      <c r="AA288" s="278"/>
      <c r="AB288" s="278"/>
      <c r="AC288" s="278"/>
      <c r="AD288" s="278"/>
      <c r="AE288" s="278"/>
      <c r="AF288" s="278"/>
      <c r="AG288" s="279"/>
      <c r="AH288" s="326">
        <f>AH89</f>
        <v>0</v>
      </c>
      <c r="AI288" s="326"/>
      <c r="AJ288" s="242">
        <f>AJ89</f>
        <v>0</v>
      </c>
      <c r="AK288" s="242"/>
      <c r="AL288" s="242"/>
      <c r="AM288" s="242"/>
      <c r="AN288" s="242"/>
      <c r="AO288" s="242"/>
      <c r="AP288" s="335">
        <f>AP89</f>
        <v>0</v>
      </c>
      <c r="AQ288" s="335"/>
      <c r="AR288" s="335"/>
      <c r="AS288" s="335"/>
      <c r="AT288" s="335"/>
      <c r="AU288" s="335"/>
      <c r="AV288" s="242">
        <f>AV89</f>
        <v>0</v>
      </c>
      <c r="AW288" s="242"/>
      <c r="AX288" s="242"/>
      <c r="AY288" s="242"/>
      <c r="AZ288" s="242"/>
      <c r="BA288" s="242"/>
      <c r="BB288" s="242"/>
      <c r="BC288" s="242"/>
      <c r="BD288" s="340">
        <f>BD89</f>
        <v>0</v>
      </c>
      <c r="BE288" s="340"/>
      <c r="BF288" s="340"/>
      <c r="BG288" s="340"/>
    </row>
    <row r="289" spans="2:59" ht="6" customHeight="1">
      <c r="B289" s="492"/>
      <c r="C289" s="492"/>
      <c r="D289" s="492"/>
      <c r="E289" s="492"/>
      <c r="F289" s="288"/>
      <c r="G289" s="289"/>
      <c r="H289" s="292"/>
      <c r="I289" s="292"/>
      <c r="J289" s="292"/>
      <c r="K289" s="292"/>
      <c r="L289" s="292"/>
      <c r="M289" s="292"/>
      <c r="N289" s="292"/>
      <c r="O289" s="292"/>
      <c r="P289" s="292"/>
      <c r="Q289" s="292"/>
      <c r="R289" s="292"/>
      <c r="S289" s="292"/>
      <c r="T289" s="280"/>
      <c r="U289" s="281"/>
      <c r="V289" s="281"/>
      <c r="W289" s="281"/>
      <c r="X289" s="281"/>
      <c r="Y289" s="281"/>
      <c r="Z289" s="281"/>
      <c r="AA289" s="281"/>
      <c r="AB289" s="281"/>
      <c r="AC289" s="281"/>
      <c r="AD289" s="281"/>
      <c r="AE289" s="281"/>
      <c r="AF289" s="281"/>
      <c r="AG289" s="282"/>
      <c r="AH289" s="326"/>
      <c r="AI289" s="326"/>
      <c r="AJ289" s="242"/>
      <c r="AK289" s="242"/>
      <c r="AL289" s="242"/>
      <c r="AM289" s="242"/>
      <c r="AN289" s="242"/>
      <c r="AO289" s="242"/>
      <c r="AP289" s="335"/>
      <c r="AQ289" s="335"/>
      <c r="AR289" s="335"/>
      <c r="AS289" s="335"/>
      <c r="AT289" s="335"/>
      <c r="AU289" s="335"/>
      <c r="AV289" s="242"/>
      <c r="AW289" s="242"/>
      <c r="AX289" s="242"/>
      <c r="AY289" s="242"/>
      <c r="AZ289" s="242"/>
      <c r="BA289" s="242"/>
      <c r="BB289" s="242"/>
      <c r="BC289" s="242"/>
      <c r="BD289" s="340"/>
      <c r="BE289" s="340"/>
      <c r="BF289" s="340"/>
      <c r="BG289" s="340"/>
    </row>
    <row r="290" spans="2:59" ht="12" customHeight="1">
      <c r="B290" s="492"/>
      <c r="C290" s="492"/>
      <c r="D290" s="492"/>
      <c r="E290" s="492"/>
      <c r="F290" s="290"/>
      <c r="G290" s="291"/>
      <c r="H290" s="292"/>
      <c r="I290" s="292"/>
      <c r="J290" s="292"/>
      <c r="K290" s="292"/>
      <c r="L290" s="292"/>
      <c r="M290" s="292"/>
      <c r="N290" s="292"/>
      <c r="O290" s="292"/>
      <c r="P290" s="292"/>
      <c r="Q290" s="292"/>
      <c r="R290" s="292"/>
      <c r="S290" s="292"/>
      <c r="T290" s="283"/>
      <c r="U290" s="284"/>
      <c r="V290" s="284"/>
      <c r="W290" s="284"/>
      <c r="X290" s="284"/>
      <c r="Y290" s="284"/>
      <c r="Z290" s="284"/>
      <c r="AA290" s="284"/>
      <c r="AB290" s="284"/>
      <c r="AC290" s="284"/>
      <c r="AD290" s="284"/>
      <c r="AE290" s="284"/>
      <c r="AF290" s="284"/>
      <c r="AG290" s="285"/>
      <c r="AH290" s="326"/>
      <c r="AI290" s="326"/>
      <c r="AJ290" s="242"/>
      <c r="AK290" s="242"/>
      <c r="AL290" s="242"/>
      <c r="AM290" s="242"/>
      <c r="AN290" s="242"/>
      <c r="AO290" s="242"/>
      <c r="AP290" s="335"/>
      <c r="AQ290" s="335"/>
      <c r="AR290" s="335"/>
      <c r="AS290" s="335"/>
      <c r="AT290" s="335"/>
      <c r="AU290" s="335"/>
      <c r="AV290" s="242"/>
      <c r="AW290" s="242"/>
      <c r="AX290" s="242"/>
      <c r="AY290" s="242"/>
      <c r="AZ290" s="242"/>
      <c r="BA290" s="242"/>
      <c r="BB290" s="242"/>
      <c r="BC290" s="242"/>
      <c r="BD290" s="340"/>
      <c r="BE290" s="340"/>
      <c r="BF290" s="340"/>
      <c r="BG290" s="340"/>
    </row>
    <row r="291" spans="2:59" ht="6" customHeight="1">
      <c r="B291" s="515" t="s">
        <v>151</v>
      </c>
      <c r="C291" s="516"/>
      <c r="D291" s="516"/>
      <c r="E291" s="516"/>
      <c r="F291" s="516"/>
      <c r="G291" s="516"/>
      <c r="H291" s="516"/>
      <c r="I291" s="516"/>
      <c r="J291" s="516"/>
      <c r="K291" s="516"/>
      <c r="L291" s="516"/>
      <c r="M291" s="516"/>
      <c r="N291" s="516"/>
      <c r="O291" s="516"/>
      <c r="P291" s="516"/>
      <c r="Q291" s="516"/>
      <c r="R291" s="516"/>
      <c r="S291" s="516"/>
      <c r="T291" s="516"/>
      <c r="U291" s="516"/>
      <c r="V291" s="516"/>
      <c r="W291" s="516"/>
      <c r="X291" s="516"/>
      <c r="Y291" s="516"/>
      <c r="Z291" s="516"/>
      <c r="AA291" s="516"/>
      <c r="AB291" s="516"/>
      <c r="AC291" s="516"/>
      <c r="AD291" s="516"/>
      <c r="AE291" s="516"/>
      <c r="AF291" s="516"/>
      <c r="AG291" s="516"/>
      <c r="AH291" s="516"/>
      <c r="AI291" s="516"/>
      <c r="AJ291" s="516"/>
      <c r="AK291" s="516"/>
      <c r="AL291" s="516"/>
      <c r="AM291" s="516"/>
      <c r="AN291" s="516"/>
      <c r="AO291" s="516"/>
      <c r="AP291" s="516"/>
      <c r="AQ291" s="516"/>
      <c r="AR291" s="516"/>
      <c r="AS291" s="516"/>
      <c r="AT291" s="516"/>
      <c r="AU291" s="517"/>
      <c r="AV291" s="242">
        <f>AV92</f>
        <v>0</v>
      </c>
      <c r="AW291" s="242"/>
      <c r="AX291" s="242"/>
      <c r="AY291" s="242"/>
      <c r="AZ291" s="242"/>
      <c r="BA291" s="242"/>
      <c r="BB291" s="242"/>
      <c r="BC291" s="242"/>
    </row>
    <row r="292" spans="2:59" ht="6" customHeight="1">
      <c r="B292" s="518"/>
      <c r="C292" s="519"/>
      <c r="D292" s="519"/>
      <c r="E292" s="519"/>
      <c r="F292" s="519"/>
      <c r="G292" s="519"/>
      <c r="H292" s="519"/>
      <c r="I292" s="519"/>
      <c r="J292" s="519"/>
      <c r="K292" s="519"/>
      <c r="L292" s="519"/>
      <c r="M292" s="519"/>
      <c r="N292" s="519"/>
      <c r="O292" s="519"/>
      <c r="P292" s="519"/>
      <c r="Q292" s="519"/>
      <c r="R292" s="519"/>
      <c r="S292" s="519"/>
      <c r="T292" s="519"/>
      <c r="U292" s="519"/>
      <c r="V292" s="519"/>
      <c r="W292" s="519"/>
      <c r="X292" s="519"/>
      <c r="Y292" s="519"/>
      <c r="Z292" s="519"/>
      <c r="AA292" s="519"/>
      <c r="AB292" s="519"/>
      <c r="AC292" s="519"/>
      <c r="AD292" s="519"/>
      <c r="AE292" s="519"/>
      <c r="AF292" s="519"/>
      <c r="AG292" s="519"/>
      <c r="AH292" s="519"/>
      <c r="AI292" s="519"/>
      <c r="AJ292" s="519"/>
      <c r="AK292" s="519"/>
      <c r="AL292" s="519"/>
      <c r="AM292" s="519"/>
      <c r="AN292" s="519"/>
      <c r="AO292" s="519"/>
      <c r="AP292" s="519"/>
      <c r="AQ292" s="519"/>
      <c r="AR292" s="519"/>
      <c r="AS292" s="519"/>
      <c r="AT292" s="519"/>
      <c r="AU292" s="520"/>
      <c r="AV292" s="242"/>
      <c r="AW292" s="242"/>
      <c r="AX292" s="242"/>
      <c r="AY292" s="242"/>
      <c r="AZ292" s="242"/>
      <c r="BA292" s="242"/>
      <c r="BB292" s="242"/>
      <c r="BC292" s="242"/>
      <c r="BD292" s="34"/>
      <c r="BE292" s="34"/>
      <c r="BF292" s="34"/>
      <c r="BG292" s="34"/>
    </row>
    <row r="293" spans="2:59" ht="12" customHeight="1">
      <c r="B293" s="521"/>
      <c r="C293" s="522"/>
      <c r="D293" s="522"/>
      <c r="E293" s="522"/>
      <c r="F293" s="522"/>
      <c r="G293" s="522"/>
      <c r="H293" s="522"/>
      <c r="I293" s="522"/>
      <c r="J293" s="522"/>
      <c r="K293" s="522"/>
      <c r="L293" s="522"/>
      <c r="M293" s="522"/>
      <c r="N293" s="522"/>
      <c r="O293" s="522"/>
      <c r="P293" s="522"/>
      <c r="Q293" s="522"/>
      <c r="R293" s="522"/>
      <c r="S293" s="522"/>
      <c r="T293" s="522"/>
      <c r="U293" s="522"/>
      <c r="V293" s="522"/>
      <c r="W293" s="522"/>
      <c r="X293" s="522"/>
      <c r="Y293" s="522"/>
      <c r="Z293" s="522"/>
      <c r="AA293" s="522"/>
      <c r="AB293" s="522"/>
      <c r="AC293" s="522"/>
      <c r="AD293" s="522"/>
      <c r="AE293" s="522"/>
      <c r="AF293" s="522"/>
      <c r="AG293" s="522"/>
      <c r="AH293" s="522"/>
      <c r="AI293" s="522"/>
      <c r="AJ293" s="522"/>
      <c r="AK293" s="522"/>
      <c r="AL293" s="522"/>
      <c r="AM293" s="522"/>
      <c r="AN293" s="522"/>
      <c r="AO293" s="522"/>
      <c r="AP293" s="522"/>
      <c r="AQ293" s="522"/>
      <c r="AR293" s="522"/>
      <c r="AS293" s="522"/>
      <c r="AT293" s="522"/>
      <c r="AU293" s="523"/>
      <c r="AV293" s="242"/>
      <c r="AW293" s="242"/>
      <c r="AX293" s="242"/>
      <c r="AY293" s="242"/>
      <c r="AZ293" s="242"/>
      <c r="BA293" s="242"/>
      <c r="BB293" s="242"/>
      <c r="BC293" s="242"/>
      <c r="BD293" s="34"/>
      <c r="BE293" s="34"/>
      <c r="BF293" s="34"/>
      <c r="BG293" s="34"/>
    </row>
    <row r="294" spans="2:59" ht="6" customHeight="1">
      <c r="AX294" s="34"/>
      <c r="AY294" s="34"/>
      <c r="AZ294" s="34"/>
      <c r="BA294" s="34"/>
      <c r="BB294" s="34"/>
      <c r="BC294" s="34"/>
      <c r="BD294" s="34"/>
      <c r="BE294" s="34"/>
      <c r="BF294" s="34"/>
      <c r="BG294" s="34"/>
    </row>
    <row r="295" spans="2:59" ht="7.5" customHeight="1"/>
    <row r="296" spans="2:59" ht="8.25" customHeight="1">
      <c r="B296" s="369" t="s">
        <v>123</v>
      </c>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69"/>
      <c r="AC296" s="369"/>
      <c r="AD296" s="369"/>
      <c r="AE296" s="369"/>
      <c r="AF296" s="369"/>
      <c r="AG296" s="369"/>
      <c r="AH296" s="369"/>
      <c r="AI296" s="369"/>
      <c r="AJ296" s="369"/>
      <c r="AK296" s="369"/>
      <c r="AL296" s="369"/>
      <c r="AM296" s="369"/>
      <c r="AN296" s="369"/>
      <c r="AO296" s="369"/>
      <c r="AP296" s="369"/>
      <c r="AQ296" s="369"/>
      <c r="AR296" s="369"/>
      <c r="AS296" s="369"/>
      <c r="AT296" s="369"/>
      <c r="AU296" s="369"/>
      <c r="AV296" s="369"/>
      <c r="AW296" s="369"/>
      <c r="AX296" s="369"/>
      <c r="AY296" s="369"/>
      <c r="AZ296" s="369"/>
      <c r="BA296" s="369"/>
      <c r="BB296" s="369"/>
      <c r="BC296" s="369"/>
      <c r="BD296" s="369"/>
      <c r="BE296" s="369"/>
      <c r="BF296" s="369"/>
      <c r="BG296" s="369"/>
    </row>
    <row r="297" spans="2:59" ht="8.25" customHeight="1">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69"/>
      <c r="AC297" s="369"/>
      <c r="AD297" s="369"/>
      <c r="AE297" s="369"/>
      <c r="AF297" s="369"/>
      <c r="AG297" s="369"/>
      <c r="AH297" s="369"/>
      <c r="AI297" s="369"/>
      <c r="AJ297" s="369"/>
      <c r="AK297" s="369"/>
      <c r="AL297" s="369"/>
      <c r="AM297" s="369"/>
      <c r="AN297" s="369"/>
      <c r="AO297" s="369"/>
      <c r="AP297" s="369"/>
      <c r="AQ297" s="369"/>
      <c r="AR297" s="369"/>
      <c r="AS297" s="369"/>
      <c r="AT297" s="369"/>
      <c r="AU297" s="369"/>
      <c r="AV297" s="369"/>
      <c r="AW297" s="369"/>
      <c r="AX297" s="369"/>
      <c r="AY297" s="369"/>
      <c r="AZ297" s="369"/>
      <c r="BA297" s="369"/>
      <c r="BB297" s="369"/>
      <c r="BC297" s="369"/>
      <c r="BD297" s="369"/>
      <c r="BE297" s="369"/>
      <c r="BF297" s="369"/>
      <c r="BG297" s="369"/>
    </row>
    <row r="299" spans="2:59" ht="15" customHeight="1">
      <c r="Z299" s="27"/>
      <c r="AA299" s="27"/>
      <c r="AB299" s="27"/>
      <c r="AC299" s="27"/>
      <c r="AD299" s="27"/>
      <c r="AE299" s="27"/>
      <c r="AF299" s="27"/>
      <c r="AG299" s="27"/>
      <c r="AH299" s="27"/>
      <c r="AI299" s="27"/>
      <c r="AJ299" s="27"/>
      <c r="AK299" s="27"/>
      <c r="AL299" s="27"/>
      <c r="AM299" s="27"/>
      <c r="AN299" s="27"/>
    </row>
    <row r="300" spans="2:59" ht="7.5" customHeight="1">
      <c r="Z300" s="27"/>
      <c r="AA300" s="27"/>
      <c r="AB300" s="27"/>
      <c r="AC300" s="27"/>
      <c r="AD300" s="27"/>
      <c r="AE300" s="27"/>
      <c r="AF300" s="27"/>
      <c r="AG300" s="27"/>
      <c r="AH300" s="27"/>
      <c r="AI300" s="27"/>
      <c r="AJ300" s="27"/>
      <c r="AK300" s="27"/>
      <c r="AL300" s="27"/>
      <c r="AM300" s="27"/>
      <c r="AN300" s="27"/>
    </row>
    <row r="301" spans="2:59" ht="7.5" customHeight="1">
      <c r="Z301" s="27"/>
      <c r="AA301" s="27"/>
      <c r="AB301" s="27"/>
      <c r="AC301" s="27"/>
      <c r="AD301" s="27"/>
      <c r="AE301" s="27"/>
      <c r="AF301" s="27"/>
      <c r="AG301" s="27"/>
      <c r="AH301" s="27"/>
      <c r="AI301" s="27"/>
      <c r="AJ301" s="27"/>
      <c r="AK301" s="27"/>
      <c r="AL301" s="27"/>
      <c r="AM301" s="27"/>
      <c r="AN301" s="27"/>
    </row>
    <row r="302" spans="2:59" ht="7.5" customHeight="1">
      <c r="Z302" s="27"/>
      <c r="AA302" s="27"/>
      <c r="AB302" s="27"/>
      <c r="AC302" s="27"/>
      <c r="AD302" s="27"/>
      <c r="AE302" s="27"/>
      <c r="AF302" s="27"/>
      <c r="AG302" s="27"/>
      <c r="AH302" s="27"/>
      <c r="AI302" s="27"/>
      <c r="AJ302" s="27"/>
      <c r="AK302" s="27"/>
      <c r="AL302" s="27"/>
      <c r="AM302" s="27"/>
      <c r="AN302" s="27"/>
    </row>
    <row r="303" spans="2:59" ht="5.25" customHeight="1">
      <c r="Z303" s="27"/>
      <c r="AA303" s="27"/>
      <c r="AB303" s="27"/>
      <c r="AC303" s="27"/>
      <c r="AD303" s="27"/>
      <c r="AE303" s="27"/>
      <c r="AF303" s="27"/>
      <c r="AG303" s="27"/>
      <c r="AH303" s="27"/>
      <c r="AI303" s="27"/>
      <c r="AJ303" s="27"/>
      <c r="AK303" s="27"/>
      <c r="AL303" s="27"/>
      <c r="AM303" s="27"/>
      <c r="AN303" s="27"/>
    </row>
    <row r="304" spans="2:59" ht="7.5" customHeight="1">
      <c r="Z304" s="27"/>
      <c r="AA304" s="27"/>
      <c r="AB304" s="27"/>
      <c r="AC304" s="27"/>
      <c r="AD304" s="27"/>
      <c r="AE304" s="27"/>
      <c r="AF304" s="27"/>
      <c r="AG304" s="27"/>
      <c r="AH304" s="27"/>
      <c r="AI304" s="27"/>
      <c r="AJ304" s="27"/>
      <c r="AK304" s="27"/>
      <c r="AL304" s="27"/>
      <c r="AM304" s="27"/>
      <c r="AN304" s="27"/>
    </row>
    <row r="305" s="27" customFormat="1" ht="7.5" customHeight="1"/>
    <row r="306" s="27" customFormat="1" ht="6" customHeight="1"/>
    <row r="307" s="27" customFormat="1" ht="12" customHeight="1"/>
    <row r="308" s="27" customFormat="1" ht="12" customHeight="1"/>
    <row r="309" s="27" customFormat="1" ht="6" customHeight="1"/>
    <row r="310" s="27" customFormat="1" ht="9" customHeight="1"/>
    <row r="311" s="27" customFormat="1" ht="9" customHeight="1"/>
    <row r="312" s="27" customFormat="1" ht="6" customHeight="1"/>
    <row r="313" s="27" customFormat="1" ht="6" customHeight="1"/>
    <row r="314" s="27" customFormat="1" ht="12" customHeight="1"/>
    <row r="315" s="27" customFormat="1" ht="6" customHeight="1"/>
    <row r="316" s="27" customFormat="1" ht="6" customHeight="1"/>
    <row r="317" s="27" customFormat="1" ht="12" customHeight="1"/>
    <row r="318" s="27" customFormat="1" ht="6" customHeight="1"/>
    <row r="319" s="27" customFormat="1" ht="6" customHeight="1"/>
    <row r="320" s="27" customFormat="1" ht="12" customHeight="1"/>
    <row r="321" s="27" customFormat="1" ht="6" customHeight="1"/>
    <row r="322" s="27" customFormat="1" ht="6" customHeight="1"/>
    <row r="323" s="27" customFormat="1" ht="12" customHeight="1"/>
    <row r="324" s="27" customFormat="1" ht="6" customHeight="1"/>
    <row r="325" s="27" customFormat="1" ht="6" customHeight="1"/>
    <row r="326" s="27" customFormat="1" ht="12" customHeight="1"/>
    <row r="327" s="27" customFormat="1" ht="6" customHeight="1"/>
    <row r="328" s="27" customFormat="1" ht="6" customHeight="1"/>
    <row r="329" s="27" customFormat="1" ht="12" customHeight="1"/>
    <row r="330" s="27" customFormat="1" ht="6" customHeight="1"/>
    <row r="331" s="27" customFormat="1" ht="6" customHeight="1"/>
    <row r="332" s="27" customFormat="1" ht="12" customHeight="1"/>
    <row r="333" s="27" customFormat="1" ht="6" customHeight="1"/>
    <row r="334" s="27" customFormat="1" ht="6" customHeight="1"/>
    <row r="335" s="27" customFormat="1" ht="12" customHeight="1"/>
    <row r="336" s="27" customFormat="1" ht="6" customHeight="1"/>
    <row r="337" s="27" customFormat="1" ht="6" customHeight="1"/>
    <row r="338" s="27" customFormat="1" ht="12" customHeight="1"/>
    <row r="339" s="27" customFormat="1" ht="6" customHeight="1"/>
    <row r="340" s="27" customFormat="1" ht="6" customHeight="1"/>
    <row r="341" s="27" customFormat="1" ht="12" customHeight="1"/>
    <row r="342" s="27" customFormat="1" ht="6" customHeight="1"/>
    <row r="343" s="27" customFormat="1" ht="6" customHeight="1"/>
    <row r="344" s="27" customFormat="1" ht="12" customHeight="1"/>
    <row r="345" s="27" customFormat="1" ht="6" customHeight="1"/>
    <row r="346" s="27" customFormat="1" ht="6" customHeight="1"/>
    <row r="347" s="27" customFormat="1" ht="12" customHeight="1"/>
    <row r="348" s="27" customFormat="1" ht="6" customHeight="1"/>
    <row r="349" s="27" customFormat="1" ht="6" customHeight="1"/>
    <row r="350" s="27" customFormat="1" ht="12" customHeight="1"/>
    <row r="351" s="27" customFormat="1" ht="6" customHeight="1"/>
    <row r="352" s="27" customFormat="1" ht="6" customHeight="1"/>
    <row r="353" s="27" customFormat="1" ht="12" customHeight="1"/>
    <row r="354" s="27" customFormat="1" ht="6" customHeight="1"/>
    <row r="355" s="27" customFormat="1" ht="6" customHeight="1"/>
    <row r="356" s="27" customFormat="1" ht="12" customHeight="1"/>
    <row r="357" s="27" customFormat="1" ht="6" customHeight="1"/>
    <row r="358" s="27" customFormat="1" ht="6" customHeight="1"/>
    <row r="359" s="27" customFormat="1" ht="12" customHeight="1"/>
    <row r="360" s="27" customFormat="1" ht="6" customHeight="1"/>
    <row r="361" s="27" customFormat="1" ht="6" customHeight="1"/>
    <row r="362" s="27" customFormat="1" ht="12" customHeight="1"/>
    <row r="363" s="27" customFormat="1" ht="6" customHeight="1"/>
    <row r="364" s="27" customFormat="1" ht="6" customHeight="1"/>
    <row r="365" s="27" customFormat="1" ht="12" customHeight="1"/>
    <row r="366" s="27" customFormat="1" ht="6" customHeight="1"/>
    <row r="367" s="27" customFormat="1" ht="6" customHeight="1"/>
    <row r="368" s="27" customFormat="1" ht="12" customHeight="1"/>
    <row r="369" s="27" customFormat="1" ht="6" customHeight="1"/>
    <row r="370" s="27" customFormat="1" ht="6" customHeight="1"/>
    <row r="371" s="27" customFormat="1" ht="12" customHeight="1"/>
    <row r="372" s="27" customFormat="1" ht="6" customHeight="1"/>
    <row r="373" s="27" customFormat="1" ht="6" customHeight="1"/>
    <row r="374" s="27" customFormat="1" ht="12" customHeight="1"/>
    <row r="375" s="27" customFormat="1" ht="6" customHeight="1"/>
    <row r="376" s="27" customFormat="1" ht="6" customHeight="1"/>
    <row r="377" s="27" customFormat="1" ht="12" customHeight="1"/>
    <row r="378" s="27" customFormat="1" ht="6" customHeight="1"/>
    <row r="379" s="27" customFormat="1" ht="6" customHeight="1"/>
    <row r="380" s="27" customFormat="1" ht="12" customHeight="1"/>
    <row r="381" s="27" customFormat="1" ht="6" customHeight="1"/>
    <row r="382" s="27" customFormat="1" ht="6" customHeight="1"/>
    <row r="383" s="27" customFormat="1" ht="12" customHeight="1"/>
    <row r="384" s="27" customFormat="1" ht="6" customHeight="1"/>
    <row r="385" s="27" customFormat="1" ht="6" customHeight="1"/>
    <row r="386" s="27" customFormat="1" ht="12" customHeight="1"/>
    <row r="387" s="27" customFormat="1" ht="6" customHeight="1"/>
    <row r="388" s="27" customFormat="1" ht="6" customHeight="1"/>
    <row r="389" s="27" customFormat="1" ht="12" customHeight="1"/>
    <row r="390" s="27" customFormat="1" ht="6" customHeight="1"/>
    <row r="391" s="27" customFormat="1" ht="6" customHeight="1"/>
    <row r="392" s="27" customFormat="1" ht="12" customHeight="1"/>
    <row r="393" s="27" customFormat="1" ht="6" customHeight="1"/>
    <row r="394" s="27" customFormat="1" ht="7.5" customHeight="1"/>
    <row r="395" s="27" customFormat="1" ht="8.25" customHeight="1"/>
    <row r="396" s="27" customFormat="1" ht="8.25" customHeight="1"/>
    <row r="397" s="27" customFormat="1"/>
  </sheetData>
  <sheetProtection sheet="1"/>
  <mergeCells count="1225">
    <mergeCell ref="N285:O287"/>
    <mergeCell ref="P285:Q287"/>
    <mergeCell ref="F288:G290"/>
    <mergeCell ref="H288:I290"/>
    <mergeCell ref="J288:K290"/>
    <mergeCell ref="L288:M290"/>
    <mergeCell ref="F285:G287"/>
    <mergeCell ref="H285:I287"/>
    <mergeCell ref="J285:K287"/>
    <mergeCell ref="L285:M287"/>
    <mergeCell ref="B291:AU293"/>
    <mergeCell ref="AV291:BC293"/>
    <mergeCell ref="N288:O290"/>
    <mergeCell ref="P288:Q290"/>
    <mergeCell ref="R288:S290"/>
    <mergeCell ref="AV288:BC290"/>
    <mergeCell ref="P92:AU94"/>
    <mergeCell ref="T288:AG290"/>
    <mergeCell ref="AH288:AI290"/>
    <mergeCell ref="AJ288:AO290"/>
    <mergeCell ref="AP288:AU290"/>
    <mergeCell ref="AJ285:AO287"/>
    <mergeCell ref="AP285:AU287"/>
    <mergeCell ref="T285:AG287"/>
    <mergeCell ref="AH285:AI287"/>
    <mergeCell ref="R285:S287"/>
    <mergeCell ref="F279:G281"/>
    <mergeCell ref="H279:I281"/>
    <mergeCell ref="J279:K281"/>
    <mergeCell ref="L279:M281"/>
    <mergeCell ref="N279:O281"/>
    <mergeCell ref="P279:Q281"/>
    <mergeCell ref="R279:S281"/>
    <mergeCell ref="T279:AG281"/>
    <mergeCell ref="AP279:AU281"/>
    <mergeCell ref="AV279:BC281"/>
    <mergeCell ref="F282:G284"/>
    <mergeCell ref="H282:I284"/>
    <mergeCell ref="J282:K284"/>
    <mergeCell ref="L282:M284"/>
    <mergeCell ref="N282:O284"/>
    <mergeCell ref="P282:Q284"/>
    <mergeCell ref="R282:S284"/>
    <mergeCell ref="T282:AG284"/>
    <mergeCell ref="R270:S272"/>
    <mergeCell ref="T270:AG272"/>
    <mergeCell ref="AH270:AI272"/>
    <mergeCell ref="AJ270:AO272"/>
    <mergeCell ref="J273:K275"/>
    <mergeCell ref="L273:M275"/>
    <mergeCell ref="N273:O275"/>
    <mergeCell ref="P273:Q275"/>
    <mergeCell ref="R273:S275"/>
    <mergeCell ref="T273:AG275"/>
    <mergeCell ref="AH273:AI275"/>
    <mergeCell ref="AJ273:AO275"/>
    <mergeCell ref="AP273:AU275"/>
    <mergeCell ref="AV273:BC275"/>
    <mergeCell ref="F276:G278"/>
    <mergeCell ref="H276:I278"/>
    <mergeCell ref="J276:K278"/>
    <mergeCell ref="L276:M278"/>
    <mergeCell ref="N276:O278"/>
    <mergeCell ref="P276:Q278"/>
    <mergeCell ref="R276:S278"/>
    <mergeCell ref="T276:AG278"/>
    <mergeCell ref="AP276:AU278"/>
    <mergeCell ref="AV276:BC278"/>
    <mergeCell ref="F234:G236"/>
    <mergeCell ref="H234:I236"/>
    <mergeCell ref="J234:K236"/>
    <mergeCell ref="L234:M236"/>
    <mergeCell ref="N234:O236"/>
    <mergeCell ref="P234:Q236"/>
    <mergeCell ref="R234:S236"/>
    <mergeCell ref="T234:AG236"/>
    <mergeCell ref="AH234:AI236"/>
    <mergeCell ref="AJ234:AO236"/>
    <mergeCell ref="AP234:AU236"/>
    <mergeCell ref="AV234:BC236"/>
    <mergeCell ref="F237:G239"/>
    <mergeCell ref="H237:I239"/>
    <mergeCell ref="J237:K239"/>
    <mergeCell ref="L237:M239"/>
    <mergeCell ref="N237:O239"/>
    <mergeCell ref="P237:Q239"/>
    <mergeCell ref="R237:S239"/>
    <mergeCell ref="T237:AG239"/>
    <mergeCell ref="AH237:AI239"/>
    <mergeCell ref="N264:O266"/>
    <mergeCell ref="P264:Q266"/>
    <mergeCell ref="R258:S260"/>
    <mergeCell ref="T258:AG260"/>
    <mergeCell ref="AH258:AI260"/>
    <mergeCell ref="AJ258:AO260"/>
    <mergeCell ref="AP246:AU248"/>
    <mergeCell ref="F222:G224"/>
    <mergeCell ref="H222:I224"/>
    <mergeCell ref="J222:K224"/>
    <mergeCell ref="L222:M224"/>
    <mergeCell ref="N222:O224"/>
    <mergeCell ref="P222:Q224"/>
    <mergeCell ref="R222:S224"/>
    <mergeCell ref="T222:AG224"/>
    <mergeCell ref="AH222:AI224"/>
    <mergeCell ref="AJ222:AO224"/>
    <mergeCell ref="AP222:AU224"/>
    <mergeCell ref="AV222:BC224"/>
    <mergeCell ref="AV225:BC227"/>
    <mergeCell ref="F228:G230"/>
    <mergeCell ref="H228:I230"/>
    <mergeCell ref="J228:K230"/>
    <mergeCell ref="L228:M230"/>
    <mergeCell ref="N228:O230"/>
    <mergeCell ref="P228:Q230"/>
    <mergeCell ref="R228:S230"/>
    <mergeCell ref="T228:AG230"/>
    <mergeCell ref="AH228:AI230"/>
    <mergeCell ref="AJ228:AO230"/>
    <mergeCell ref="AP228:AU230"/>
    <mergeCell ref="AV228:BC230"/>
    <mergeCell ref="F225:G227"/>
    <mergeCell ref="H225:I227"/>
    <mergeCell ref="J225:K227"/>
    <mergeCell ref="L225:M227"/>
    <mergeCell ref="N225:O227"/>
    <mergeCell ref="P225:Q227"/>
    <mergeCell ref="R225:S227"/>
    <mergeCell ref="N216:O218"/>
    <mergeCell ref="P216:Q218"/>
    <mergeCell ref="R216:S218"/>
    <mergeCell ref="T216:AG218"/>
    <mergeCell ref="AH216:AI218"/>
    <mergeCell ref="AJ216:AO218"/>
    <mergeCell ref="AP216:AU218"/>
    <mergeCell ref="AV216:BC218"/>
    <mergeCell ref="BD216:BG218"/>
    <mergeCell ref="F219:G221"/>
    <mergeCell ref="H219:I221"/>
    <mergeCell ref="J219:K221"/>
    <mergeCell ref="L219:M221"/>
    <mergeCell ref="N219:O221"/>
    <mergeCell ref="P219:Q221"/>
    <mergeCell ref="R219:S221"/>
    <mergeCell ref="T219:AG221"/>
    <mergeCell ref="AH219:AI221"/>
    <mergeCell ref="AJ219:AO221"/>
    <mergeCell ref="AP219:AU221"/>
    <mergeCell ref="AV219:BC221"/>
    <mergeCell ref="B192:AU194"/>
    <mergeCell ref="AV192:BC194"/>
    <mergeCell ref="F189:G191"/>
    <mergeCell ref="H189:I191"/>
    <mergeCell ref="J189:K191"/>
    <mergeCell ref="L189:M191"/>
    <mergeCell ref="N189:O191"/>
    <mergeCell ref="B211:G212"/>
    <mergeCell ref="H211:O212"/>
    <mergeCell ref="P211:S212"/>
    <mergeCell ref="T211:AG212"/>
    <mergeCell ref="AH211:AI212"/>
    <mergeCell ref="AJ211:AO212"/>
    <mergeCell ref="AP211:AU212"/>
    <mergeCell ref="AV211:BC212"/>
    <mergeCell ref="R213:S215"/>
    <mergeCell ref="T213:AG215"/>
    <mergeCell ref="AH213:AI215"/>
    <mergeCell ref="M208:AB209"/>
    <mergeCell ref="AL208:BC209"/>
    <mergeCell ref="AD208:AK209"/>
    <mergeCell ref="AE201:BF204"/>
    <mergeCell ref="E201:Z203"/>
    <mergeCell ref="B208:L209"/>
    <mergeCell ref="B197:BG198"/>
    <mergeCell ref="AJ186:AO188"/>
    <mergeCell ref="AP186:AU188"/>
    <mergeCell ref="AV186:BC188"/>
    <mergeCell ref="F186:G188"/>
    <mergeCell ref="H186:I188"/>
    <mergeCell ref="J186:K188"/>
    <mergeCell ref="L186:M188"/>
    <mergeCell ref="N186:O188"/>
    <mergeCell ref="P186:Q188"/>
    <mergeCell ref="P189:Q191"/>
    <mergeCell ref="R186:S188"/>
    <mergeCell ref="T186:AG188"/>
    <mergeCell ref="AH186:AI188"/>
    <mergeCell ref="R189:S191"/>
    <mergeCell ref="AH189:AI191"/>
    <mergeCell ref="AJ189:AO191"/>
    <mergeCell ref="AP189:AU191"/>
    <mergeCell ref="AV189:BC191"/>
    <mergeCell ref="F180:G182"/>
    <mergeCell ref="H180:I182"/>
    <mergeCell ref="J180:K182"/>
    <mergeCell ref="L180:M182"/>
    <mergeCell ref="N180:O182"/>
    <mergeCell ref="P180:Q182"/>
    <mergeCell ref="R180:S182"/>
    <mergeCell ref="T180:AG182"/>
    <mergeCell ref="AH180:AI182"/>
    <mergeCell ref="AJ180:AO182"/>
    <mergeCell ref="AP180:AU182"/>
    <mergeCell ref="AV180:BC182"/>
    <mergeCell ref="F183:G185"/>
    <mergeCell ref="H183:I185"/>
    <mergeCell ref="J183:K185"/>
    <mergeCell ref="L183:M185"/>
    <mergeCell ref="N183:O185"/>
    <mergeCell ref="P183:Q185"/>
    <mergeCell ref="R183:S185"/>
    <mergeCell ref="T183:AG185"/>
    <mergeCell ref="AH183:AI185"/>
    <mergeCell ref="AJ183:AO185"/>
    <mergeCell ref="AP183:AU185"/>
    <mergeCell ref="AV183:BC185"/>
    <mergeCell ref="N162:O164"/>
    <mergeCell ref="P162:Q164"/>
    <mergeCell ref="R162:S164"/>
    <mergeCell ref="T162:AG164"/>
    <mergeCell ref="AH162:AI164"/>
    <mergeCell ref="AJ162:AO164"/>
    <mergeCell ref="AP162:AU164"/>
    <mergeCell ref="AV162:BC164"/>
    <mergeCell ref="L168:M170"/>
    <mergeCell ref="N168:O170"/>
    <mergeCell ref="P168:Q170"/>
    <mergeCell ref="R168:S170"/>
    <mergeCell ref="T168:AG170"/>
    <mergeCell ref="AH168:AI170"/>
    <mergeCell ref="F177:G179"/>
    <mergeCell ref="H177:I179"/>
    <mergeCell ref="J177:K179"/>
    <mergeCell ref="L177:M179"/>
    <mergeCell ref="N177:O179"/>
    <mergeCell ref="P177:Q179"/>
    <mergeCell ref="R177:S179"/>
    <mergeCell ref="T177:AG179"/>
    <mergeCell ref="AH177:AI179"/>
    <mergeCell ref="AJ177:AO179"/>
    <mergeCell ref="AP177:AU179"/>
    <mergeCell ref="AV177:BC179"/>
    <mergeCell ref="F168:G170"/>
    <mergeCell ref="H168:I170"/>
    <mergeCell ref="J168:K170"/>
    <mergeCell ref="T132:AG134"/>
    <mergeCell ref="AH132:AI134"/>
    <mergeCell ref="AJ132:AO134"/>
    <mergeCell ref="R138:S140"/>
    <mergeCell ref="T138:AG140"/>
    <mergeCell ref="AH138:AI140"/>
    <mergeCell ref="AJ138:AO140"/>
    <mergeCell ref="R144:S146"/>
    <mergeCell ref="T144:AG146"/>
    <mergeCell ref="AH144:AI146"/>
    <mergeCell ref="AJ144:AO146"/>
    <mergeCell ref="R147:S149"/>
    <mergeCell ref="T147:AG149"/>
    <mergeCell ref="AH147:AI149"/>
    <mergeCell ref="AJ147:AO149"/>
    <mergeCell ref="AH150:AI152"/>
    <mergeCell ref="AJ150:AO152"/>
    <mergeCell ref="F114:G116"/>
    <mergeCell ref="H114:I116"/>
    <mergeCell ref="J114:K116"/>
    <mergeCell ref="L114:M116"/>
    <mergeCell ref="N114:O116"/>
    <mergeCell ref="P114:Q116"/>
    <mergeCell ref="R114:S116"/>
    <mergeCell ref="T114:AG116"/>
    <mergeCell ref="AP114:AU116"/>
    <mergeCell ref="AV114:BC116"/>
    <mergeCell ref="BD114:BG116"/>
    <mergeCell ref="F117:G119"/>
    <mergeCell ref="H117:I119"/>
    <mergeCell ref="J117:K119"/>
    <mergeCell ref="L117:M119"/>
    <mergeCell ref="N117:O119"/>
    <mergeCell ref="P117:Q119"/>
    <mergeCell ref="R117:S119"/>
    <mergeCell ref="AP117:AU119"/>
    <mergeCell ref="AV117:BC119"/>
    <mergeCell ref="BD117:BG119"/>
    <mergeCell ref="H89:I91"/>
    <mergeCell ref="J89:K91"/>
    <mergeCell ref="L89:M91"/>
    <mergeCell ref="N89:O91"/>
    <mergeCell ref="P89:Q91"/>
    <mergeCell ref="R89:S91"/>
    <mergeCell ref="T89:AG91"/>
    <mergeCell ref="AH89:AI91"/>
    <mergeCell ref="AV89:BC91"/>
    <mergeCell ref="AV92:BC94"/>
    <mergeCell ref="B112:G113"/>
    <mergeCell ref="H112:O113"/>
    <mergeCell ref="P112:S113"/>
    <mergeCell ref="T112:AG113"/>
    <mergeCell ref="AH112:AI113"/>
    <mergeCell ref="AJ112:AO113"/>
    <mergeCell ref="AP112:AU113"/>
    <mergeCell ref="AV112:BC113"/>
    <mergeCell ref="B89:C91"/>
    <mergeCell ref="AD109:AK110"/>
    <mergeCell ref="AE102:BF105"/>
    <mergeCell ref="B97:BG98"/>
    <mergeCell ref="BD112:BG113"/>
    <mergeCell ref="H80:I82"/>
    <mergeCell ref="J80:K82"/>
    <mergeCell ref="L80:M82"/>
    <mergeCell ref="AP80:AU82"/>
    <mergeCell ref="AJ80:AO82"/>
    <mergeCell ref="N80:O82"/>
    <mergeCell ref="P80:Q82"/>
    <mergeCell ref="R80:S82"/>
    <mergeCell ref="AV80:BC82"/>
    <mergeCell ref="R83:S85"/>
    <mergeCell ref="T83:AG85"/>
    <mergeCell ref="AH83:AI85"/>
    <mergeCell ref="AJ83:AO85"/>
    <mergeCell ref="AP83:AU85"/>
    <mergeCell ref="AV83:BC85"/>
    <mergeCell ref="T80:AG82"/>
    <mergeCell ref="AH80:AI82"/>
    <mergeCell ref="L83:M85"/>
    <mergeCell ref="N83:O85"/>
    <mergeCell ref="P83:Q85"/>
    <mergeCell ref="F77:G79"/>
    <mergeCell ref="H77:I79"/>
    <mergeCell ref="J77:K79"/>
    <mergeCell ref="L77:M79"/>
    <mergeCell ref="AJ77:AO79"/>
    <mergeCell ref="AP77:AU79"/>
    <mergeCell ref="N71:O73"/>
    <mergeCell ref="P71:Q73"/>
    <mergeCell ref="AV74:BC76"/>
    <mergeCell ref="N77:O79"/>
    <mergeCell ref="P77:Q79"/>
    <mergeCell ref="R77:S79"/>
    <mergeCell ref="T77:AG79"/>
    <mergeCell ref="AH77:AI79"/>
    <mergeCell ref="T74:AG76"/>
    <mergeCell ref="AP74:AU76"/>
    <mergeCell ref="AV77:BC79"/>
    <mergeCell ref="AH74:AI76"/>
    <mergeCell ref="R71:S73"/>
    <mergeCell ref="AH71:AI73"/>
    <mergeCell ref="F71:G73"/>
    <mergeCell ref="H71:I73"/>
    <mergeCell ref="J71:K73"/>
    <mergeCell ref="L71:M73"/>
    <mergeCell ref="AV71:BC73"/>
    <mergeCell ref="T71:AG73"/>
    <mergeCell ref="F74:G76"/>
    <mergeCell ref="H74:I76"/>
    <mergeCell ref="J74:K76"/>
    <mergeCell ref="L74:M76"/>
    <mergeCell ref="N74:O76"/>
    <mergeCell ref="P74:Q76"/>
    <mergeCell ref="R74:S76"/>
    <mergeCell ref="AJ74:AO76"/>
    <mergeCell ref="AJ71:AO73"/>
    <mergeCell ref="AP71:AU73"/>
    <mergeCell ref="AP62:AU64"/>
    <mergeCell ref="AV62:BC64"/>
    <mergeCell ref="F65:G67"/>
    <mergeCell ref="H65:I67"/>
    <mergeCell ref="J65:K67"/>
    <mergeCell ref="L65:M67"/>
    <mergeCell ref="AH65:AI67"/>
    <mergeCell ref="AJ65:AO67"/>
    <mergeCell ref="P65:Q67"/>
    <mergeCell ref="R65:S67"/>
    <mergeCell ref="T65:AG67"/>
    <mergeCell ref="AP65:AU67"/>
    <mergeCell ref="AV65:BC67"/>
    <mergeCell ref="N68:O70"/>
    <mergeCell ref="P68:Q70"/>
    <mergeCell ref="R68:S70"/>
    <mergeCell ref="T68:AG70"/>
    <mergeCell ref="AH68:AI70"/>
    <mergeCell ref="AJ68:AO70"/>
    <mergeCell ref="AP68:AU70"/>
    <mergeCell ref="AV68:BC70"/>
    <mergeCell ref="T62:AG64"/>
    <mergeCell ref="R62:S64"/>
    <mergeCell ref="N65:O67"/>
    <mergeCell ref="L62:M64"/>
    <mergeCell ref="L68:M70"/>
    <mergeCell ref="F56:G58"/>
    <mergeCell ref="H56:I58"/>
    <mergeCell ref="J56:K58"/>
    <mergeCell ref="L56:M58"/>
    <mergeCell ref="N56:O58"/>
    <mergeCell ref="P56:Q58"/>
    <mergeCell ref="R56:S58"/>
    <mergeCell ref="T56:AG58"/>
    <mergeCell ref="AJ56:AO58"/>
    <mergeCell ref="AP56:AU58"/>
    <mergeCell ref="AV56:BC58"/>
    <mergeCell ref="F59:G61"/>
    <mergeCell ref="H59:I61"/>
    <mergeCell ref="J59:K61"/>
    <mergeCell ref="L59:M61"/>
    <mergeCell ref="N59:O61"/>
    <mergeCell ref="P59:Q61"/>
    <mergeCell ref="R59:S61"/>
    <mergeCell ref="AH59:AI61"/>
    <mergeCell ref="AP59:AU61"/>
    <mergeCell ref="AV59:BC61"/>
    <mergeCell ref="T59:AG61"/>
    <mergeCell ref="AH56:AI58"/>
    <mergeCell ref="F50:G52"/>
    <mergeCell ref="H50:I52"/>
    <mergeCell ref="J50:K52"/>
    <mergeCell ref="L50:M52"/>
    <mergeCell ref="N50:O52"/>
    <mergeCell ref="P50:Q52"/>
    <mergeCell ref="R50:S52"/>
    <mergeCell ref="T50:AG52"/>
    <mergeCell ref="AP50:AU52"/>
    <mergeCell ref="AV50:BC52"/>
    <mergeCell ref="F53:G55"/>
    <mergeCell ref="H53:I55"/>
    <mergeCell ref="J53:K55"/>
    <mergeCell ref="L53:M55"/>
    <mergeCell ref="N53:O55"/>
    <mergeCell ref="P53:Q55"/>
    <mergeCell ref="R53:S55"/>
    <mergeCell ref="T53:AG55"/>
    <mergeCell ref="AP53:AU55"/>
    <mergeCell ref="AV53:BC55"/>
    <mergeCell ref="AJ53:AO55"/>
    <mergeCell ref="F41:G43"/>
    <mergeCell ref="H41:I43"/>
    <mergeCell ref="J41:K43"/>
    <mergeCell ref="L41:M43"/>
    <mergeCell ref="N41:O43"/>
    <mergeCell ref="P41:Q43"/>
    <mergeCell ref="BD41:BG43"/>
    <mergeCell ref="F44:G46"/>
    <mergeCell ref="H44:I46"/>
    <mergeCell ref="J44:K46"/>
    <mergeCell ref="L44:M46"/>
    <mergeCell ref="N44:O46"/>
    <mergeCell ref="P44:Q46"/>
    <mergeCell ref="R44:S46"/>
    <mergeCell ref="AJ41:AO43"/>
    <mergeCell ref="H47:I49"/>
    <mergeCell ref="J47:K49"/>
    <mergeCell ref="L47:M49"/>
    <mergeCell ref="N47:O49"/>
    <mergeCell ref="P47:Q49"/>
    <mergeCell ref="R47:S49"/>
    <mergeCell ref="T47:AG49"/>
    <mergeCell ref="R41:S43"/>
    <mergeCell ref="T41:AG43"/>
    <mergeCell ref="AP47:AU49"/>
    <mergeCell ref="AV47:BC49"/>
    <mergeCell ref="AP41:AU43"/>
    <mergeCell ref="AV41:BC43"/>
    <mergeCell ref="AH41:AI43"/>
    <mergeCell ref="AH44:AI46"/>
    <mergeCell ref="AJ47:AO49"/>
    <mergeCell ref="F35:G37"/>
    <mergeCell ref="H35:I37"/>
    <mergeCell ref="J35:K37"/>
    <mergeCell ref="L35:M37"/>
    <mergeCell ref="N35:O37"/>
    <mergeCell ref="P35:Q37"/>
    <mergeCell ref="R35:S37"/>
    <mergeCell ref="T35:AG37"/>
    <mergeCell ref="AH35:AI37"/>
    <mergeCell ref="BD35:BG37"/>
    <mergeCell ref="F38:G40"/>
    <mergeCell ref="H38:I40"/>
    <mergeCell ref="J38:K40"/>
    <mergeCell ref="L38:M40"/>
    <mergeCell ref="N38:O40"/>
    <mergeCell ref="P38:Q40"/>
    <mergeCell ref="R38:S40"/>
    <mergeCell ref="T38:AG40"/>
    <mergeCell ref="AH38:AI40"/>
    <mergeCell ref="BD38:BG40"/>
    <mergeCell ref="AJ38:AO40"/>
    <mergeCell ref="AP38:AU40"/>
    <mergeCell ref="AV38:BC40"/>
    <mergeCell ref="F29:G31"/>
    <mergeCell ref="H29:I31"/>
    <mergeCell ref="J29:K31"/>
    <mergeCell ref="L29:M31"/>
    <mergeCell ref="N29:O31"/>
    <mergeCell ref="P29:Q31"/>
    <mergeCell ref="R29:S31"/>
    <mergeCell ref="T29:AG31"/>
    <mergeCell ref="AH29:AI31"/>
    <mergeCell ref="BD29:BG31"/>
    <mergeCell ref="N32:O34"/>
    <mergeCell ref="P32:Q34"/>
    <mergeCell ref="R32:S34"/>
    <mergeCell ref="T32:AG34"/>
    <mergeCell ref="AH32:AI34"/>
    <mergeCell ref="AJ32:AO34"/>
    <mergeCell ref="AP32:AU34"/>
    <mergeCell ref="AV32:BC34"/>
    <mergeCell ref="BD32:BG34"/>
    <mergeCell ref="AJ29:AO31"/>
    <mergeCell ref="AP29:AU31"/>
    <mergeCell ref="AV29:BC31"/>
    <mergeCell ref="J20:K22"/>
    <mergeCell ref="L20:M22"/>
    <mergeCell ref="N20:O22"/>
    <mergeCell ref="P20:Q22"/>
    <mergeCell ref="R20:S22"/>
    <mergeCell ref="AP20:AU22"/>
    <mergeCell ref="AV20:BC22"/>
    <mergeCell ref="BD20:BG22"/>
    <mergeCell ref="F23:G25"/>
    <mergeCell ref="H23:I25"/>
    <mergeCell ref="J23:K25"/>
    <mergeCell ref="L23:M25"/>
    <mergeCell ref="N23:O25"/>
    <mergeCell ref="P23:Q25"/>
    <mergeCell ref="R23:S25"/>
    <mergeCell ref="BD23:BG25"/>
    <mergeCell ref="F26:G28"/>
    <mergeCell ref="H26:I28"/>
    <mergeCell ref="J26:K28"/>
    <mergeCell ref="L26:M28"/>
    <mergeCell ref="N26:O28"/>
    <mergeCell ref="P26:Q28"/>
    <mergeCell ref="R26:S28"/>
    <mergeCell ref="T26:AG28"/>
    <mergeCell ref="BD26:BG28"/>
    <mergeCell ref="AH26:AI28"/>
    <mergeCell ref="T20:AG22"/>
    <mergeCell ref="AH20:AI22"/>
    <mergeCell ref="AJ20:AO22"/>
    <mergeCell ref="T23:AG25"/>
    <mergeCell ref="AH23:AI25"/>
    <mergeCell ref="AJ23:AO25"/>
    <mergeCell ref="F14:G16"/>
    <mergeCell ref="H14:I16"/>
    <mergeCell ref="J14:K16"/>
    <mergeCell ref="L14:M16"/>
    <mergeCell ref="N14:O16"/>
    <mergeCell ref="P14:Q16"/>
    <mergeCell ref="R14:S16"/>
    <mergeCell ref="T14:AG16"/>
    <mergeCell ref="AH14:AI16"/>
    <mergeCell ref="AP14:AU16"/>
    <mergeCell ref="AV14:BC16"/>
    <mergeCell ref="BD14:BG16"/>
    <mergeCell ref="AJ14:AO16"/>
    <mergeCell ref="F17:G19"/>
    <mergeCell ref="H17:I19"/>
    <mergeCell ref="J17:K19"/>
    <mergeCell ref="L17:M19"/>
    <mergeCell ref="N17:O19"/>
    <mergeCell ref="P17:Q19"/>
    <mergeCell ref="R17:S19"/>
    <mergeCell ref="AP17:AU19"/>
    <mergeCell ref="AV17:BC19"/>
    <mergeCell ref="BD17:BG19"/>
    <mergeCell ref="T17:AG19"/>
    <mergeCell ref="AH17:AI19"/>
    <mergeCell ref="AJ17:AO19"/>
    <mergeCell ref="D285:E287"/>
    <mergeCell ref="BD59:BG61"/>
    <mergeCell ref="BD62:BG64"/>
    <mergeCell ref="BD65:BG67"/>
    <mergeCell ref="BD68:BG70"/>
    <mergeCell ref="BD71:BG73"/>
    <mergeCell ref="BD74:BG76"/>
    <mergeCell ref="BD77:BG79"/>
    <mergeCell ref="BD80:BG82"/>
    <mergeCell ref="AJ59:AO61"/>
    <mergeCell ref="BM1:BT2"/>
    <mergeCell ref="B9:L10"/>
    <mergeCell ref="M9:AB10"/>
    <mergeCell ref="B12:G13"/>
    <mergeCell ref="H12:O13"/>
    <mergeCell ref="P12:S13"/>
    <mergeCell ref="B109:L110"/>
    <mergeCell ref="M109:AB110"/>
    <mergeCell ref="BD44:BG46"/>
    <mergeCell ref="BD47:BG49"/>
    <mergeCell ref="BD50:BG52"/>
    <mergeCell ref="BD53:BG55"/>
    <mergeCell ref="BD56:BG58"/>
    <mergeCell ref="T44:AG46"/>
    <mergeCell ref="AP44:AU46"/>
    <mergeCell ref="AV44:BC46"/>
    <mergeCell ref="T12:AG13"/>
    <mergeCell ref="AH12:AI13"/>
    <mergeCell ref="AJ12:AO13"/>
    <mergeCell ref="AP12:AU13"/>
    <mergeCell ref="AV12:BC13"/>
    <mergeCell ref="BD12:BG13"/>
    <mergeCell ref="D276:E278"/>
    <mergeCell ref="AH276:AI278"/>
    <mergeCell ref="AJ276:AO278"/>
    <mergeCell ref="AP282:AU284"/>
    <mergeCell ref="BD282:BG284"/>
    <mergeCell ref="B279:C281"/>
    <mergeCell ref="D279:E281"/>
    <mergeCell ref="AH279:AI281"/>
    <mergeCell ref="AJ279:AO281"/>
    <mergeCell ref="BD279:BG281"/>
    <mergeCell ref="B282:C284"/>
    <mergeCell ref="D282:E284"/>
    <mergeCell ref="AH282:AI284"/>
    <mergeCell ref="AJ282:AO284"/>
    <mergeCell ref="BD83:BG85"/>
    <mergeCell ref="BD86:BG88"/>
    <mergeCell ref="BD89:BG91"/>
    <mergeCell ref="BD144:BG146"/>
    <mergeCell ref="AV86:BC88"/>
    <mergeCell ref="AJ89:AO91"/>
    <mergeCell ref="AP89:AU91"/>
    <mergeCell ref="AJ86:AO88"/>
    <mergeCell ref="AP86:AU88"/>
    <mergeCell ref="F86:G88"/>
    <mergeCell ref="H86:I88"/>
    <mergeCell ref="J86:K88"/>
    <mergeCell ref="L86:M88"/>
    <mergeCell ref="N86:O88"/>
    <mergeCell ref="P86:Q88"/>
    <mergeCell ref="R86:S88"/>
    <mergeCell ref="T86:AG88"/>
    <mergeCell ref="F89:G91"/>
    <mergeCell ref="BD147:BG149"/>
    <mergeCell ref="BD150:BG152"/>
    <mergeCell ref="BD153:BG155"/>
    <mergeCell ref="BD156:BG158"/>
    <mergeCell ref="BD159:BG161"/>
    <mergeCell ref="BD162:BG164"/>
    <mergeCell ref="BD165:BG167"/>
    <mergeCell ref="BD168:BG170"/>
    <mergeCell ref="B273:C275"/>
    <mergeCell ref="D273:E275"/>
    <mergeCell ref="F273:G275"/>
    <mergeCell ref="H273:I275"/>
    <mergeCell ref="AJ168:AO170"/>
    <mergeCell ref="AP168:AU170"/>
    <mergeCell ref="AV168:BC170"/>
    <mergeCell ref="AH171:AI173"/>
    <mergeCell ref="AH153:AI155"/>
    <mergeCell ref="AJ153:AO155"/>
    <mergeCell ref="R159:S161"/>
    <mergeCell ref="T159:AG161"/>
    <mergeCell ref="AH159:AI161"/>
    <mergeCell ref="AJ159:AO161"/>
    <mergeCell ref="R156:S158"/>
    <mergeCell ref="T156:AG158"/>
    <mergeCell ref="AH156:AI158"/>
    <mergeCell ref="AJ156:AO158"/>
    <mergeCell ref="AP159:AU161"/>
    <mergeCell ref="AV159:BC161"/>
    <mergeCell ref="F162:G164"/>
    <mergeCell ref="H162:I164"/>
    <mergeCell ref="J162:K164"/>
    <mergeCell ref="L162:M164"/>
    <mergeCell ref="BD171:BG173"/>
    <mergeCell ref="BD174:BG176"/>
    <mergeCell ref="BD177:BG179"/>
    <mergeCell ref="BD180:BG182"/>
    <mergeCell ref="BD183:BG185"/>
    <mergeCell ref="BD186:BG188"/>
    <mergeCell ref="BD189:BG191"/>
    <mergeCell ref="BD243:BG245"/>
    <mergeCell ref="BD211:BG212"/>
    <mergeCell ref="BD219:BG221"/>
    <mergeCell ref="BD222:BG224"/>
    <mergeCell ref="BD225:BG227"/>
    <mergeCell ref="BD228:BG230"/>
    <mergeCell ref="BD231:BG233"/>
    <mergeCell ref="BD234:BG236"/>
    <mergeCell ref="BD240:BG242"/>
    <mergeCell ref="J270:K272"/>
    <mergeCell ref="L270:M272"/>
    <mergeCell ref="N270:O272"/>
    <mergeCell ref="P270:Q272"/>
    <mergeCell ref="AP270:AU272"/>
    <mergeCell ref="AV270:BC272"/>
    <mergeCell ref="AJ171:AO173"/>
    <mergeCell ref="AP171:AU173"/>
    <mergeCell ref="AV171:BC173"/>
    <mergeCell ref="P174:Q176"/>
    <mergeCell ref="R174:S176"/>
    <mergeCell ref="T174:AG176"/>
    <mergeCell ref="AH174:AI176"/>
    <mergeCell ref="AJ174:AO176"/>
    <mergeCell ref="AP174:AU176"/>
    <mergeCell ref="AV174:BC176"/>
    <mergeCell ref="BD246:BG248"/>
    <mergeCell ref="BD249:BG251"/>
    <mergeCell ref="BD252:BG254"/>
    <mergeCell ref="BD255:BG257"/>
    <mergeCell ref="BD264:BG266"/>
    <mergeCell ref="AP261:AU263"/>
    <mergeCell ref="AV258:BC260"/>
    <mergeCell ref="BD258:BG260"/>
    <mergeCell ref="B267:C269"/>
    <mergeCell ref="D267:E269"/>
    <mergeCell ref="F267:G269"/>
    <mergeCell ref="H267:I269"/>
    <mergeCell ref="R264:S266"/>
    <mergeCell ref="T264:AG266"/>
    <mergeCell ref="J267:K269"/>
    <mergeCell ref="L267:M269"/>
    <mergeCell ref="N267:O269"/>
    <mergeCell ref="P267:Q269"/>
    <mergeCell ref="R246:S248"/>
    <mergeCell ref="T246:AG248"/>
    <mergeCell ref="AH246:AI248"/>
    <mergeCell ref="AJ246:AO248"/>
    <mergeCell ref="R249:S251"/>
    <mergeCell ref="T249:AG251"/>
    <mergeCell ref="AH249:AI251"/>
    <mergeCell ref="AJ249:AO251"/>
    <mergeCell ref="R252:S254"/>
    <mergeCell ref="T252:AG254"/>
    <mergeCell ref="AH252:AI254"/>
    <mergeCell ref="AJ252:AO254"/>
    <mergeCell ref="R255:S257"/>
    <mergeCell ref="T255:AG257"/>
    <mergeCell ref="R261:S263"/>
    <mergeCell ref="T261:AG263"/>
    <mergeCell ref="AH264:AI266"/>
    <mergeCell ref="AJ264:AO266"/>
    <mergeCell ref="AP267:AU269"/>
    <mergeCell ref="AV267:BC269"/>
    <mergeCell ref="R267:S269"/>
    <mergeCell ref="T267:AG269"/>
    <mergeCell ref="AH267:AI269"/>
    <mergeCell ref="AJ267:AO269"/>
    <mergeCell ref="BD288:BG290"/>
    <mergeCell ref="B258:C260"/>
    <mergeCell ref="D258:E260"/>
    <mergeCell ref="F258:G260"/>
    <mergeCell ref="H258:I260"/>
    <mergeCell ref="J258:K260"/>
    <mergeCell ref="L258:M260"/>
    <mergeCell ref="N258:O260"/>
    <mergeCell ref="P258:Q260"/>
    <mergeCell ref="P261:Q263"/>
    <mergeCell ref="BD285:BG287"/>
    <mergeCell ref="AV261:BC263"/>
    <mergeCell ref="BD267:BG269"/>
    <mergeCell ref="BD270:BG272"/>
    <mergeCell ref="BD276:BG278"/>
    <mergeCell ref="BD273:BG275"/>
    <mergeCell ref="AV285:BC287"/>
    <mergeCell ref="B270:C272"/>
    <mergeCell ref="D270:E272"/>
    <mergeCell ref="F270:G272"/>
    <mergeCell ref="H270:I272"/>
    <mergeCell ref="B276:C278"/>
    <mergeCell ref="AP255:AU257"/>
    <mergeCell ref="AV255:BC257"/>
    <mergeCell ref="B255:C257"/>
    <mergeCell ref="D255:E257"/>
    <mergeCell ref="F255:G257"/>
    <mergeCell ref="H255:I257"/>
    <mergeCell ref="J255:K257"/>
    <mergeCell ref="L255:M257"/>
    <mergeCell ref="N255:O257"/>
    <mergeCell ref="P255:Q257"/>
    <mergeCell ref="AH255:AI257"/>
    <mergeCell ref="AJ255:AO257"/>
    <mergeCell ref="AV282:BC284"/>
    <mergeCell ref="AP264:AU266"/>
    <mergeCell ref="AV264:BC266"/>
    <mergeCell ref="BD261:BG263"/>
    <mergeCell ref="D261:E263"/>
    <mergeCell ref="F261:G263"/>
    <mergeCell ref="H261:I263"/>
    <mergeCell ref="J261:K263"/>
    <mergeCell ref="L261:M263"/>
    <mergeCell ref="AH261:AI263"/>
    <mergeCell ref="AJ261:AO263"/>
    <mergeCell ref="AP258:AU260"/>
    <mergeCell ref="N261:O263"/>
    <mergeCell ref="J264:K266"/>
    <mergeCell ref="L264:M266"/>
    <mergeCell ref="B264:C266"/>
    <mergeCell ref="D264:E266"/>
    <mergeCell ref="F264:G266"/>
    <mergeCell ref="H264:I266"/>
    <mergeCell ref="B261:C263"/>
    <mergeCell ref="AP249:AU251"/>
    <mergeCell ref="AV249:BC251"/>
    <mergeCell ref="B249:C251"/>
    <mergeCell ref="D249:E251"/>
    <mergeCell ref="F249:G251"/>
    <mergeCell ref="H249:I251"/>
    <mergeCell ref="J249:K251"/>
    <mergeCell ref="L249:M251"/>
    <mergeCell ref="N249:O251"/>
    <mergeCell ref="P249:Q251"/>
    <mergeCell ref="B252:C254"/>
    <mergeCell ref="D252:E254"/>
    <mergeCell ref="F252:G254"/>
    <mergeCell ref="H252:I254"/>
    <mergeCell ref="J252:K254"/>
    <mergeCell ref="L252:M254"/>
    <mergeCell ref="N252:O254"/>
    <mergeCell ref="P252:Q254"/>
    <mergeCell ref="AP252:AU254"/>
    <mergeCell ref="AV252:BC254"/>
    <mergeCell ref="AP243:AU245"/>
    <mergeCell ref="AV243:BC245"/>
    <mergeCell ref="B243:C245"/>
    <mergeCell ref="D243:E245"/>
    <mergeCell ref="F243:G245"/>
    <mergeCell ref="H243:I245"/>
    <mergeCell ref="J243:K245"/>
    <mergeCell ref="L243:M245"/>
    <mergeCell ref="N243:O245"/>
    <mergeCell ref="P243:Q245"/>
    <mergeCell ref="R243:S245"/>
    <mergeCell ref="T243:AG245"/>
    <mergeCell ref="AH243:AI245"/>
    <mergeCell ref="T240:AG242"/>
    <mergeCell ref="AH240:AI242"/>
    <mergeCell ref="AJ243:AO245"/>
    <mergeCell ref="AV246:BC248"/>
    <mergeCell ref="B246:C248"/>
    <mergeCell ref="D246:E248"/>
    <mergeCell ref="F246:G248"/>
    <mergeCell ref="H246:I248"/>
    <mergeCell ref="J246:K248"/>
    <mergeCell ref="L246:M248"/>
    <mergeCell ref="N246:O248"/>
    <mergeCell ref="P246:Q248"/>
    <mergeCell ref="AV237:BC239"/>
    <mergeCell ref="F231:G233"/>
    <mergeCell ref="H231:I233"/>
    <mergeCell ref="J231:K233"/>
    <mergeCell ref="L231:M233"/>
    <mergeCell ref="P231:Q233"/>
    <mergeCell ref="R231:S233"/>
    <mergeCell ref="T231:AG233"/>
    <mergeCell ref="AH231:AI233"/>
    <mergeCell ref="AJ231:AO233"/>
    <mergeCell ref="AP231:AU233"/>
    <mergeCell ref="AV231:BC233"/>
    <mergeCell ref="AP240:AU242"/>
    <mergeCell ref="AV240:BC242"/>
    <mergeCell ref="AJ240:AO242"/>
    <mergeCell ref="B240:C242"/>
    <mergeCell ref="D240:E242"/>
    <mergeCell ref="F240:G242"/>
    <mergeCell ref="H240:I242"/>
    <mergeCell ref="J240:K242"/>
    <mergeCell ref="L240:M242"/>
    <mergeCell ref="P240:Q242"/>
    <mergeCell ref="N240:O242"/>
    <mergeCell ref="R240:S242"/>
    <mergeCell ref="B237:C239"/>
    <mergeCell ref="D237:E239"/>
    <mergeCell ref="B231:C233"/>
    <mergeCell ref="D231:E233"/>
    <mergeCell ref="AJ237:AO239"/>
    <mergeCell ref="T225:AG227"/>
    <mergeCell ref="AP237:AU239"/>
    <mergeCell ref="N231:O233"/>
    <mergeCell ref="AH225:AI227"/>
    <mergeCell ref="AJ225:AO227"/>
    <mergeCell ref="AP225:AU227"/>
    <mergeCell ref="J132:K134"/>
    <mergeCell ref="L132:M134"/>
    <mergeCell ref="AJ123:AO125"/>
    <mergeCell ref="AH114:AI116"/>
    <mergeCell ref="AJ114:AO116"/>
    <mergeCell ref="B117:C119"/>
    <mergeCell ref="D117:E119"/>
    <mergeCell ref="T117:AG119"/>
    <mergeCell ref="AH117:AI119"/>
    <mergeCell ref="AJ117:AO119"/>
    <mergeCell ref="B114:C116"/>
    <mergeCell ref="D114:E116"/>
    <mergeCell ref="B132:C134"/>
    <mergeCell ref="D132:E134"/>
    <mergeCell ref="F132:G134"/>
    <mergeCell ref="H132:I134"/>
    <mergeCell ref="B129:C131"/>
    <mergeCell ref="D129:E131"/>
    <mergeCell ref="F129:G131"/>
    <mergeCell ref="H129:I131"/>
    <mergeCell ref="F120:G122"/>
    <mergeCell ref="H120:I122"/>
    <mergeCell ref="J120:K122"/>
    <mergeCell ref="L120:M122"/>
    <mergeCell ref="N120:O122"/>
    <mergeCell ref="P120:Q122"/>
    <mergeCell ref="R120:S122"/>
    <mergeCell ref="F123:G125"/>
    <mergeCell ref="H123:I125"/>
    <mergeCell ref="J123:K125"/>
    <mergeCell ref="L123:M125"/>
    <mergeCell ref="N123:O125"/>
    <mergeCell ref="AJ129:AO131"/>
    <mergeCell ref="AP129:AU131"/>
    <mergeCell ref="AV129:BC131"/>
    <mergeCell ref="N129:O131"/>
    <mergeCell ref="AV123:BC125"/>
    <mergeCell ref="BD123:BG125"/>
    <mergeCell ref="B126:C128"/>
    <mergeCell ref="D126:E128"/>
    <mergeCell ref="F126:G128"/>
    <mergeCell ref="H126:I128"/>
    <mergeCell ref="J126:K128"/>
    <mergeCell ref="L126:M128"/>
    <mergeCell ref="N126:O128"/>
    <mergeCell ref="P126:Q128"/>
    <mergeCell ref="AP123:AU125"/>
    <mergeCell ref="B120:C122"/>
    <mergeCell ref="D120:E122"/>
    <mergeCell ref="B123:C125"/>
    <mergeCell ref="D123:E125"/>
    <mergeCell ref="AP120:AU122"/>
    <mergeCell ref="T120:AG122"/>
    <mergeCell ref="AH120:AI122"/>
    <mergeCell ref="AJ120:AO122"/>
    <mergeCell ref="AH123:AI125"/>
    <mergeCell ref="AV120:BC122"/>
    <mergeCell ref="BD120:BG122"/>
    <mergeCell ref="P123:Q125"/>
    <mergeCell ref="R123:S125"/>
    <mergeCell ref="T123:AG125"/>
    <mergeCell ref="AH126:AI128"/>
    <mergeCell ref="AJ126:AO128"/>
    <mergeCell ref="AV135:BC137"/>
    <mergeCell ref="BD135:BG137"/>
    <mergeCell ref="R135:S137"/>
    <mergeCell ref="T135:AG137"/>
    <mergeCell ref="AH135:AI137"/>
    <mergeCell ref="AJ135:AO137"/>
    <mergeCell ref="BD132:BG134"/>
    <mergeCell ref="B135:C137"/>
    <mergeCell ref="D135:E137"/>
    <mergeCell ref="F135:G137"/>
    <mergeCell ref="H135:I137"/>
    <mergeCell ref="J135:K137"/>
    <mergeCell ref="L135:M137"/>
    <mergeCell ref="N135:O137"/>
    <mergeCell ref="P135:Q137"/>
    <mergeCell ref="AP135:AU137"/>
    <mergeCell ref="AP126:AU128"/>
    <mergeCell ref="AV126:BC128"/>
    <mergeCell ref="BD126:BG128"/>
    <mergeCell ref="R126:S128"/>
    <mergeCell ref="T126:AG128"/>
    <mergeCell ref="N132:O134"/>
    <mergeCell ref="P132:Q134"/>
    <mergeCell ref="AP132:AU134"/>
    <mergeCell ref="AV132:BC134"/>
    <mergeCell ref="P129:Q131"/>
    <mergeCell ref="J129:K131"/>
    <mergeCell ref="L129:M131"/>
    <mergeCell ref="BD129:BG131"/>
    <mergeCell ref="R129:S131"/>
    <mergeCell ref="T129:AG131"/>
    <mergeCell ref="AH129:AI131"/>
    <mergeCell ref="P141:Q143"/>
    <mergeCell ref="AP141:AU143"/>
    <mergeCell ref="AV141:BC143"/>
    <mergeCell ref="BD141:BG143"/>
    <mergeCell ref="R141:S143"/>
    <mergeCell ref="T141:AG143"/>
    <mergeCell ref="AH141:AI143"/>
    <mergeCell ref="AJ141:AO143"/>
    <mergeCell ref="AP138:AU140"/>
    <mergeCell ref="AV138:BC140"/>
    <mergeCell ref="BD138:BG140"/>
    <mergeCell ref="B141:C143"/>
    <mergeCell ref="D141:E143"/>
    <mergeCell ref="F141:G143"/>
    <mergeCell ref="H141:I143"/>
    <mergeCell ref="J141:K143"/>
    <mergeCell ref="L141:M143"/>
    <mergeCell ref="N141:O143"/>
    <mergeCell ref="J138:K140"/>
    <mergeCell ref="L138:M140"/>
    <mergeCell ref="N138:O140"/>
    <mergeCell ref="P138:Q140"/>
    <mergeCell ref="B138:C140"/>
    <mergeCell ref="D138:E140"/>
    <mergeCell ref="F138:G140"/>
    <mergeCell ref="H138:I140"/>
    <mergeCell ref="R132:S134"/>
    <mergeCell ref="AP144:AU146"/>
    <mergeCell ref="AV144:BC146"/>
    <mergeCell ref="B147:C149"/>
    <mergeCell ref="D147:E149"/>
    <mergeCell ref="F147:G149"/>
    <mergeCell ref="H147:I149"/>
    <mergeCell ref="J147:K149"/>
    <mergeCell ref="L147:M149"/>
    <mergeCell ref="N147:O149"/>
    <mergeCell ref="P147:Q149"/>
    <mergeCell ref="J144:K146"/>
    <mergeCell ref="L144:M146"/>
    <mergeCell ref="N144:O146"/>
    <mergeCell ref="P144:Q146"/>
    <mergeCell ref="B144:C146"/>
    <mergeCell ref="D144:E146"/>
    <mergeCell ref="F144:G146"/>
    <mergeCell ref="H144:I146"/>
    <mergeCell ref="L156:M158"/>
    <mergeCell ref="AP150:AU152"/>
    <mergeCell ref="AV150:BC152"/>
    <mergeCell ref="J153:K155"/>
    <mergeCell ref="L153:M155"/>
    <mergeCell ref="N153:O155"/>
    <mergeCell ref="P153:Q155"/>
    <mergeCell ref="R150:S152"/>
    <mergeCell ref="T150:AG152"/>
    <mergeCell ref="J150:K152"/>
    <mergeCell ref="L150:M152"/>
    <mergeCell ref="B153:C155"/>
    <mergeCell ref="D153:E155"/>
    <mergeCell ref="F153:G155"/>
    <mergeCell ref="H153:I155"/>
    <mergeCell ref="AP147:AU149"/>
    <mergeCell ref="AV147:BC149"/>
    <mergeCell ref="B150:C152"/>
    <mergeCell ref="D150:E152"/>
    <mergeCell ref="F150:G152"/>
    <mergeCell ref="H150:I152"/>
    <mergeCell ref="N150:O152"/>
    <mergeCell ref="P150:Q152"/>
    <mergeCell ref="B14:C16"/>
    <mergeCell ref="D14:E16"/>
    <mergeCell ref="B23:C25"/>
    <mergeCell ref="B26:C28"/>
    <mergeCell ref="D26:E28"/>
    <mergeCell ref="B20:C22"/>
    <mergeCell ref="D23:E25"/>
    <mergeCell ref="B17:C19"/>
    <mergeCell ref="D44:E46"/>
    <mergeCell ref="N62:O64"/>
    <mergeCell ref="P62:Q64"/>
    <mergeCell ref="D20:E22"/>
    <mergeCell ref="D17:E19"/>
    <mergeCell ref="H32:I34"/>
    <mergeCell ref="J32:K34"/>
    <mergeCell ref="L32:M34"/>
    <mergeCell ref="F62:G64"/>
    <mergeCell ref="H62:I64"/>
    <mergeCell ref="F47:G49"/>
    <mergeCell ref="B41:C43"/>
    <mergeCell ref="D29:E31"/>
    <mergeCell ref="D32:E34"/>
    <mergeCell ref="B29:C31"/>
    <mergeCell ref="D35:E37"/>
    <mergeCell ref="D38:E40"/>
    <mergeCell ref="D41:E43"/>
    <mergeCell ref="B56:C58"/>
    <mergeCell ref="B47:C49"/>
    <mergeCell ref="B32:C34"/>
    <mergeCell ref="B50:C52"/>
    <mergeCell ref="B53:C55"/>
    <mergeCell ref="F32:G34"/>
    <mergeCell ref="B296:BG297"/>
    <mergeCell ref="D86:E88"/>
    <mergeCell ref="D89:E91"/>
    <mergeCell ref="D168:E170"/>
    <mergeCell ref="B177:C179"/>
    <mergeCell ref="D186:E188"/>
    <mergeCell ref="B186:C188"/>
    <mergeCell ref="B189:C191"/>
    <mergeCell ref="D189:E191"/>
    <mergeCell ref="N171:O173"/>
    <mergeCell ref="J68:K70"/>
    <mergeCell ref="F80:G82"/>
    <mergeCell ref="B86:C88"/>
    <mergeCell ref="B80:C82"/>
    <mergeCell ref="B83:C85"/>
    <mergeCell ref="B65:C67"/>
    <mergeCell ref="D65:E67"/>
    <mergeCell ref="D77:E79"/>
    <mergeCell ref="B77:C79"/>
    <mergeCell ref="B68:C70"/>
    <mergeCell ref="F68:G70"/>
    <mergeCell ref="AJ165:AO167"/>
    <mergeCell ref="AP165:AU167"/>
    <mergeCell ref="AV165:BC167"/>
    <mergeCell ref="N165:O167"/>
    <mergeCell ref="P165:Q167"/>
    <mergeCell ref="R165:S167"/>
    <mergeCell ref="T165:AG167"/>
    <mergeCell ref="AH165:AI167"/>
    <mergeCell ref="B162:C164"/>
    <mergeCell ref="D162:E164"/>
    <mergeCell ref="B165:C167"/>
    <mergeCell ref="F20:G22"/>
    <mergeCell ref="H20:I22"/>
    <mergeCell ref="AH47:AI49"/>
    <mergeCell ref="B183:C185"/>
    <mergeCell ref="D183:E185"/>
    <mergeCell ref="B180:C182"/>
    <mergeCell ref="D180:E182"/>
    <mergeCell ref="B174:C176"/>
    <mergeCell ref="D174:E176"/>
    <mergeCell ref="D177:E179"/>
    <mergeCell ref="R171:S173"/>
    <mergeCell ref="T171:AG173"/>
    <mergeCell ref="B168:C170"/>
    <mergeCell ref="B171:C173"/>
    <mergeCell ref="D171:E173"/>
    <mergeCell ref="AJ44:AO46"/>
    <mergeCell ref="AH50:AI52"/>
    <mergeCell ref="AJ50:AO52"/>
    <mergeCell ref="AH53:AI55"/>
    <mergeCell ref="F174:G176"/>
    <mergeCell ref="H174:I176"/>
    <mergeCell ref="J174:K176"/>
    <mergeCell ref="J171:K173"/>
    <mergeCell ref="L171:M173"/>
    <mergeCell ref="J62:K64"/>
    <mergeCell ref="J83:K85"/>
    <mergeCell ref="H68:I70"/>
    <mergeCell ref="L174:M176"/>
    <mergeCell ref="N174:O176"/>
    <mergeCell ref="P171:Q173"/>
    <mergeCell ref="F171:G173"/>
    <mergeCell ref="H171:I173"/>
    <mergeCell ref="B38:C40"/>
    <mergeCell ref="B35:C37"/>
    <mergeCell ref="D53:E55"/>
    <mergeCell ref="B44:C46"/>
    <mergeCell ref="F165:G167"/>
    <mergeCell ref="H165:I167"/>
    <mergeCell ref="J165:K167"/>
    <mergeCell ref="L165:M167"/>
    <mergeCell ref="D68:E70"/>
    <mergeCell ref="D56:E58"/>
    <mergeCell ref="AP156:AU158"/>
    <mergeCell ref="AV156:BC158"/>
    <mergeCell ref="D159:E161"/>
    <mergeCell ref="F159:G161"/>
    <mergeCell ref="H159:I161"/>
    <mergeCell ref="J159:K161"/>
    <mergeCell ref="L159:M161"/>
    <mergeCell ref="N159:O161"/>
    <mergeCell ref="F83:G85"/>
    <mergeCell ref="H83:I85"/>
    <mergeCell ref="P159:Q161"/>
    <mergeCell ref="AP153:AU155"/>
    <mergeCell ref="AV153:BC155"/>
    <mergeCell ref="N156:O158"/>
    <mergeCell ref="P156:Q158"/>
    <mergeCell ref="R153:S155"/>
    <mergeCell ref="T153:AG155"/>
    <mergeCell ref="B156:C158"/>
    <mergeCell ref="D156:E158"/>
    <mergeCell ref="F156:G158"/>
    <mergeCell ref="H156:I158"/>
    <mergeCell ref="J156:K158"/>
    <mergeCell ref="AE2:BF5"/>
    <mergeCell ref="AD9:AK10"/>
    <mergeCell ref="AL9:BC10"/>
    <mergeCell ref="AL109:BC110"/>
    <mergeCell ref="AH62:AI64"/>
    <mergeCell ref="AJ62:AO64"/>
    <mergeCell ref="E2:Z4"/>
    <mergeCell ref="E102:Z104"/>
    <mergeCell ref="T189:AG191"/>
    <mergeCell ref="D74:E76"/>
    <mergeCell ref="B62:C64"/>
    <mergeCell ref="D47:E49"/>
    <mergeCell ref="D50:E52"/>
    <mergeCell ref="D59:E61"/>
    <mergeCell ref="B59:C61"/>
    <mergeCell ref="D62:E64"/>
    <mergeCell ref="B74:C76"/>
    <mergeCell ref="D71:E73"/>
    <mergeCell ref="B71:C73"/>
    <mergeCell ref="D165:E167"/>
    <mergeCell ref="B159:C161"/>
    <mergeCell ref="D80:E82"/>
    <mergeCell ref="D83:E85"/>
    <mergeCell ref="AH86:AI88"/>
    <mergeCell ref="AP23:AU25"/>
    <mergeCell ref="AV23:BC25"/>
    <mergeCell ref="AJ26:AO28"/>
    <mergeCell ref="AP26:AU28"/>
    <mergeCell ref="AV26:BC28"/>
    <mergeCell ref="AJ35:AO37"/>
    <mergeCell ref="AP35:AU37"/>
    <mergeCell ref="AV35:BC37"/>
    <mergeCell ref="B222:C224"/>
    <mergeCell ref="D222:E224"/>
    <mergeCell ref="B288:C290"/>
    <mergeCell ref="D288:E290"/>
    <mergeCell ref="B285:C287"/>
    <mergeCell ref="D225:E227"/>
    <mergeCell ref="B234:C236"/>
    <mergeCell ref="D234:E236"/>
    <mergeCell ref="B228:C230"/>
    <mergeCell ref="D228:E230"/>
    <mergeCell ref="AV213:BC215"/>
    <mergeCell ref="BD213:BG215"/>
    <mergeCell ref="B219:C221"/>
    <mergeCell ref="D219:E221"/>
    <mergeCell ref="F216:G218"/>
    <mergeCell ref="H216:I218"/>
    <mergeCell ref="B216:C218"/>
    <mergeCell ref="D216:E218"/>
    <mergeCell ref="J216:K218"/>
    <mergeCell ref="L216:M218"/>
    <mergeCell ref="B213:C215"/>
    <mergeCell ref="D213:E215"/>
    <mergeCell ref="AJ213:AO215"/>
    <mergeCell ref="AP213:AU215"/>
    <mergeCell ref="F213:G215"/>
    <mergeCell ref="H213:I215"/>
    <mergeCell ref="J213:K215"/>
    <mergeCell ref="L213:M215"/>
    <mergeCell ref="N213:O215"/>
    <mergeCell ref="P213:Q215"/>
    <mergeCell ref="B225:C227"/>
    <mergeCell ref="BD237:BG239"/>
  </mergeCells>
  <phoneticPr fontId="2"/>
  <conditionalFormatting sqref="AE2:BF5 AL9 BD9:BG10 AP14 AV14 AP17 AV17 AP20 AV20 AP23 AV23 AP26 AV26 AP29 AV29 AP32 AV32 AP35 AV35 AP38 AV38 AP41 AV41 AP44 AV44 B44:E91 AP47 AV47 AP50 AV50 AP53 AV53 AP56 AV56 AP59 AV59 AP62 AV62 AP65 AV65 AP68 AV68 AP71 AV71 AP74 AV74 AP77 AV77 AP80 AV80 AP83 AV83 AP86 AV86 AP89 AV89 AV92 AE102:BF105 AL109 BD109:BG110 AP114 AV114 AP117 AV117 AP120 AV120 AP123 AV123 AP126 AV126 AP129 AV129 AP132 AV132 AP135 AV135 AP138 AV138 AP141 AV141 AP144 AV144 B144:E191 AP147 AV147 AP150 AV150 AP153 AV153 AP156 AV156 AP159 AV159 AP162 AV162 AP165 AV165 AP168 AV168 AP171 AV171 AP174 AV174 AP177 AV177 AP180 AV180 AP183 AV183 AP186 AV186 AP189 AV189 AV192 AE201:BF204 AL208 BD208:BG209 AP213 AV213 AP216 AV216 AP219 AV219 AP222 AV222 AP225 AV225 AP228 AV228 AP231 AV231 AP234 AV234 AP237 AV237 AP240 AV240 AP243 AV243 B243:E290 AP246 AV246 AP249 AV249 AP252 AV252 AP255 AV255 AP258 AV258 AP261 AV261 AP264 AV264 AP267 AV267 AP270 AV270 AP273 AV273 AP276 AV276 AP279 AV279 AP282 AV282 AP285 AV285 AP288 AV288 AV291">
    <cfRule type="cellIs" dxfId="2" priority="1" stopIfTrue="1" operator="equal">
      <formula>0</formula>
    </cfRule>
  </conditionalFormatting>
  <dataValidations xWindow="761" yWindow="333" count="2">
    <dataValidation errorStyle="warning" operator="equal" allowBlank="1" showInputMessage="1" showErrorMessage="1" errorTitle="注意点をお読みください。" error="注文書に記載されている注文番号の先頭に西暦４ケタを追加して下さい。" sqref="BD213 BD14 BD165 BD168 BD171 BD174 BD177 BD180 BD183 BD186 BD65 BD114 BD68 BD71 BD74 BD77 BD80 BD83 BD86 BD89 BD189 BD17 BD20 BD23 BD26 BD29 BD32 BD35 BD38 BD41 BD44 BD47 BD50 BD53 BD56 BD59 BD62 BD117 BD120 BD123 BD126 BD129 BD132 BD135 BD138 BD141 BD144 BD147 BD150 BD153 BD156 BD159 BD162 BD216 BD219 BD222 BD225 BD228 BD231 BD234 BD237 BD240 BD243 BD246 BD249 BD252 BD255 BD258 BD261 BD264 BD267 BD270 BD273 BD276 BD279 BD282 BD285 BD288" xr:uid="{00000000-0002-0000-0600-000000000000}"/>
    <dataValidation type="whole" operator="greaterThanOrEqual" allowBlank="1" showInputMessage="1" showErrorMessage="1" sqref="AV92:BC94" xr:uid="{00000000-0002-0000-0600-000001000000}">
      <formula1>99999999999999900</formula1>
    </dataValidation>
  </dataValidations>
  <hyperlinks>
    <hyperlink ref="BM1:BT2" location="目次!A1" display="目次へ戻る" xr:uid="{00000000-0004-0000-0600-000000000000}"/>
  </hyperlinks>
  <printOptions horizontalCentered="1"/>
  <pageMargins left="0.59055118110236227" right="0.59055118110236227" top="0.9055118110236221" bottom="0.59055118110236227" header="0.51181102362204722" footer="0"/>
  <pageSetup paperSize="9" scale="9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O45"/>
  <sheetViews>
    <sheetView zoomScaleNormal="100" workbookViewId="0"/>
  </sheetViews>
  <sheetFormatPr defaultRowHeight="12"/>
  <cols>
    <col min="1" max="1" width="21.42578125" style="1" customWidth="1"/>
    <col min="2" max="7" width="5.85546875" style="1" customWidth="1"/>
    <col min="8" max="8" width="5.5703125" style="1" customWidth="1"/>
    <col min="9" max="9" width="6.28515625" style="1" customWidth="1"/>
    <col min="10" max="16384" width="9.140625" style="1"/>
  </cols>
  <sheetData>
    <row r="1" spans="1:15">
      <c r="A1" s="1" t="s">
        <v>20</v>
      </c>
      <c r="N1" s="150" t="s">
        <v>59</v>
      </c>
      <c r="O1" s="150"/>
    </row>
    <row r="2" spans="1:15">
      <c r="A2" s="1" t="s">
        <v>21</v>
      </c>
      <c r="N2" s="150"/>
      <c r="O2" s="150"/>
    </row>
    <row r="3" spans="1:15">
      <c r="A3" s="1" t="s">
        <v>28</v>
      </c>
    </row>
    <row r="5" spans="1:15">
      <c r="A5" s="159" t="s">
        <v>46</v>
      </c>
      <c r="B5" s="159"/>
      <c r="C5" s="159"/>
      <c r="D5" s="159"/>
      <c r="E5" s="160"/>
      <c r="F5" s="578" t="s">
        <v>73</v>
      </c>
      <c r="G5" s="579"/>
    </row>
    <row r="7" spans="1:15">
      <c r="A7" s="12" t="s">
        <v>43</v>
      </c>
    </row>
    <row r="9" spans="1:15">
      <c r="A9" s="2" t="s">
        <v>27</v>
      </c>
    </row>
    <row r="10" spans="1:15">
      <c r="A10" s="2" t="s">
        <v>67</v>
      </c>
    </row>
    <row r="12" spans="1:15" ht="13.5" customHeight="1">
      <c r="A12" s="4" t="s">
        <v>24</v>
      </c>
      <c r="B12" s="580" t="s">
        <v>171</v>
      </c>
      <c r="C12" s="581"/>
      <c r="D12" s="96" t="s">
        <v>48</v>
      </c>
      <c r="E12" s="582" t="s">
        <v>155</v>
      </c>
      <c r="F12" s="583"/>
      <c r="G12" s="15"/>
    </row>
    <row r="13" spans="1:15" ht="33.75" customHeight="1">
      <c r="A13" s="3" t="s">
        <v>25</v>
      </c>
      <c r="B13" s="584" t="s">
        <v>172</v>
      </c>
      <c r="C13" s="584"/>
      <c r="D13" s="584"/>
      <c r="E13" s="584"/>
      <c r="F13" s="584"/>
      <c r="G13" s="584"/>
      <c r="H13" s="584"/>
      <c r="I13" s="584"/>
      <c r="J13" s="584"/>
    </row>
    <row r="14" spans="1:15" ht="20.25" customHeight="1">
      <c r="A14" s="3" t="s">
        <v>22</v>
      </c>
      <c r="B14" s="577" t="s">
        <v>157</v>
      </c>
      <c r="C14" s="577"/>
      <c r="D14" s="577"/>
      <c r="E14" s="577"/>
      <c r="F14" s="577"/>
      <c r="G14" s="577"/>
      <c r="H14" s="577"/>
      <c r="I14" s="577"/>
      <c r="J14" s="577"/>
    </row>
    <row r="15" spans="1:15" ht="18" customHeight="1">
      <c r="A15" s="3" t="s">
        <v>23</v>
      </c>
      <c r="B15" s="577" t="s">
        <v>74</v>
      </c>
      <c r="C15" s="577"/>
      <c r="D15" s="577"/>
      <c r="E15" s="577"/>
      <c r="F15" s="577"/>
      <c r="G15" s="577"/>
      <c r="H15" s="577"/>
      <c r="I15" s="577"/>
      <c r="J15" s="577"/>
    </row>
    <row r="16" spans="1:15" s="2" customFormat="1" ht="14.25" customHeight="1">
      <c r="A16" s="3" t="s">
        <v>26</v>
      </c>
      <c r="B16" s="600" t="s">
        <v>78</v>
      </c>
      <c r="C16" s="601"/>
      <c r="D16" s="97" t="s">
        <v>49</v>
      </c>
      <c r="E16" s="585">
        <v>345</v>
      </c>
      <c r="F16" s="586"/>
      <c r="G16" s="98" t="s">
        <v>49</v>
      </c>
      <c r="H16" s="585">
        <v>6789</v>
      </c>
      <c r="I16" s="586"/>
    </row>
    <row r="17" spans="1:10" ht="12.75" thickBot="1"/>
    <row r="18" spans="1:10" ht="24" thickTop="1" thickBot="1">
      <c r="A18" s="131" t="s">
        <v>191</v>
      </c>
      <c r="B18" s="147" t="s">
        <v>192</v>
      </c>
      <c r="C18" s="148"/>
      <c r="D18" s="148"/>
      <c r="E18" s="148"/>
      <c r="F18" s="148"/>
      <c r="G18" s="148"/>
      <c r="H18" s="148"/>
      <c r="I18" s="148"/>
      <c r="J18" s="149"/>
    </row>
    <row r="19" spans="1:10" ht="12.75" thickTop="1"/>
    <row r="20" spans="1:10">
      <c r="A20" s="12" t="s">
        <v>182</v>
      </c>
    </row>
    <row r="22" spans="1:10">
      <c r="A22" s="1" t="s">
        <v>36</v>
      </c>
    </row>
    <row r="23" spans="1:10">
      <c r="A23" s="1" t="s">
        <v>79</v>
      </c>
    </row>
    <row r="24" spans="1:10">
      <c r="A24" s="1" t="s">
        <v>37</v>
      </c>
    </row>
    <row r="26" spans="1:10" ht="17.25" customHeight="1">
      <c r="A26" s="3" t="s">
        <v>183</v>
      </c>
      <c r="B26" s="597" t="s">
        <v>158</v>
      </c>
      <c r="C26" s="598"/>
      <c r="D26" s="598"/>
      <c r="E26" s="598"/>
      <c r="F26" s="598"/>
      <c r="G26" s="599"/>
      <c r="H26" s="99"/>
    </row>
    <row r="28" spans="1:10">
      <c r="A28" s="12" t="s">
        <v>2</v>
      </c>
    </row>
    <row r="30" spans="1:10">
      <c r="A30" s="1" t="s">
        <v>65</v>
      </c>
    </row>
    <row r="31" spans="1:10">
      <c r="A31" s="1" t="s">
        <v>66</v>
      </c>
    </row>
    <row r="33" spans="1:8" ht="17.25" customHeight="1">
      <c r="A33" s="10" t="s">
        <v>32</v>
      </c>
      <c r="B33" s="578" t="s">
        <v>75</v>
      </c>
      <c r="C33" s="593"/>
      <c r="D33" s="593"/>
      <c r="E33" s="579"/>
    </row>
    <row r="34" spans="1:8" ht="17.25" customHeight="1">
      <c r="A34" s="10" t="s">
        <v>47</v>
      </c>
      <c r="B34" s="594" t="s">
        <v>76</v>
      </c>
      <c r="C34" s="595"/>
      <c r="D34" s="595"/>
      <c r="E34" s="596"/>
    </row>
    <row r="35" spans="1:8" ht="17.25" customHeight="1">
      <c r="A35" s="10" t="s">
        <v>34</v>
      </c>
      <c r="B35" s="590" t="s">
        <v>173</v>
      </c>
      <c r="C35" s="591"/>
      <c r="D35" s="591"/>
      <c r="E35" s="591"/>
      <c r="F35" s="591"/>
      <c r="G35" s="592"/>
    </row>
    <row r="36" spans="1:8" ht="16.5" customHeight="1">
      <c r="A36" s="10" t="s">
        <v>33</v>
      </c>
      <c r="B36" s="100" t="s">
        <v>77</v>
      </c>
    </row>
    <row r="37" spans="1:8" ht="16.5" customHeight="1">
      <c r="A37" s="10" t="s">
        <v>35</v>
      </c>
      <c r="B37" s="587" t="s">
        <v>161</v>
      </c>
      <c r="C37" s="588"/>
      <c r="D37" s="588"/>
      <c r="E37" s="588"/>
      <c r="F37" s="588"/>
      <c r="G37" s="588"/>
      <c r="H37" s="589"/>
    </row>
    <row r="38" spans="1:8" ht="16.5" customHeight="1"/>
    <row r="44" spans="1:8">
      <c r="A44" s="150" t="s">
        <v>59</v>
      </c>
    </row>
    <row r="45" spans="1:8">
      <c r="A45" s="150"/>
    </row>
  </sheetData>
  <sheetProtection sheet="1" objects="1" scenarios="1"/>
  <mergeCells count="18">
    <mergeCell ref="A44:A45"/>
    <mergeCell ref="E16:F16"/>
    <mergeCell ref="B37:H37"/>
    <mergeCell ref="B35:G35"/>
    <mergeCell ref="B33:E33"/>
    <mergeCell ref="B34:E34"/>
    <mergeCell ref="B26:G26"/>
    <mergeCell ref="H16:I16"/>
    <mergeCell ref="B16:C16"/>
    <mergeCell ref="B18:J18"/>
    <mergeCell ref="B15:J15"/>
    <mergeCell ref="F5:G5"/>
    <mergeCell ref="B12:C12"/>
    <mergeCell ref="E12:F12"/>
    <mergeCell ref="N1:O2"/>
    <mergeCell ref="A5:E5"/>
    <mergeCell ref="B13:J13"/>
    <mergeCell ref="B14:J14"/>
  </mergeCells>
  <phoneticPr fontId="2"/>
  <dataValidations disablePrompts="1" xWindow="430" yWindow="141" count="3">
    <dataValidation type="list" allowBlank="1" showInputMessage="1" showErrorMessage="1" sqref="B36" xr:uid="{00000000-0002-0000-0700-000000000000}">
      <formula1>"普通,当座"</formula1>
    </dataValidation>
    <dataValidation imeMode="halfKatakana" allowBlank="1" showInputMessage="1" showErrorMessage="1" sqref="B35" xr:uid="{00000000-0002-0000-0700-000001000000}"/>
    <dataValidation type="list" allowBlank="1" showInputMessage="1" showErrorMessage="1" sqref="F5:G5" xr:uid="{00000000-0002-0000-0700-000002000000}">
      <formula1>"する,しない"</formula1>
    </dataValidation>
  </dataValidations>
  <hyperlinks>
    <hyperlink ref="N1:O2" location="目次!A1" display="目次へ戻る" xr:uid="{00000000-0004-0000-0700-000000000000}"/>
    <hyperlink ref="A44:A45" location="目次!A1" display="目次へ戻る" xr:uid="{00000000-0004-0000-0700-000001000000}"/>
  </hyperlinks>
  <pageMargins left="0.4" right="0.36" top="1" bottom="1" header="0.51200000000000001" footer="0.51200000000000001"/>
  <pageSetup paperSize="9" scale="95" orientation="portrait" cellComments="asDisplayed"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autoPageBreaks="0"/>
  </sheetPr>
  <dimension ref="B1:BW247"/>
  <sheetViews>
    <sheetView showGridLines="0" showZeros="0" zoomScaleNormal="100" zoomScaleSheetLayoutView="70" workbookViewId="0">
      <selection activeCell="AV65" sqref="AV65"/>
    </sheetView>
  </sheetViews>
  <sheetFormatPr defaultRowHeight="12"/>
  <cols>
    <col min="1" max="1" width="0.42578125" style="27" customWidth="1"/>
    <col min="2" max="19" width="1.7109375" style="27" customWidth="1"/>
    <col min="20" max="20" width="0.140625" style="27" customWidth="1"/>
    <col min="21" max="25" width="1.7109375" style="27" customWidth="1"/>
    <col min="26" max="26" width="2.7109375" style="27" customWidth="1"/>
    <col min="27" max="27" width="1" style="27" customWidth="1"/>
    <col min="28" max="31" width="2.140625" style="28" customWidth="1"/>
    <col min="32" max="33" width="2.28515625" style="28" customWidth="1"/>
    <col min="34" max="36" width="2.28515625" style="31" customWidth="1"/>
    <col min="37" max="40" width="1.7109375" style="31" customWidth="1"/>
    <col min="41" max="59" width="1.7109375" style="27" customWidth="1"/>
    <col min="60" max="60" width="0.5703125" style="27" customWidth="1"/>
    <col min="61" max="80" width="1.7109375" style="27" customWidth="1"/>
    <col min="81" max="16384" width="9.140625" style="27"/>
  </cols>
  <sheetData>
    <row r="1" spans="2:75" ht="15" customHeight="1">
      <c r="AD1" s="223"/>
      <c r="AE1" s="223"/>
      <c r="AF1" s="223"/>
      <c r="AG1" s="223"/>
      <c r="AH1" s="223"/>
      <c r="AI1" s="223"/>
      <c r="AJ1" s="223"/>
      <c r="AK1" s="223"/>
      <c r="AL1" s="223"/>
      <c r="AM1" s="223"/>
      <c r="AN1" s="223"/>
      <c r="AO1" s="223"/>
      <c r="AP1" s="223"/>
      <c r="AQ1" s="223"/>
      <c r="AR1" s="223"/>
      <c r="AS1" s="223"/>
      <c r="AT1" s="222"/>
      <c r="AU1" s="222"/>
      <c r="AV1" s="222"/>
      <c r="AW1" s="222"/>
      <c r="AX1" s="222"/>
      <c r="AY1" s="222"/>
      <c r="AZ1" s="222"/>
      <c r="BA1" s="222"/>
      <c r="BB1" s="222"/>
      <c r="BC1" s="222"/>
      <c r="BD1" s="222"/>
      <c r="BE1" s="222"/>
      <c r="BF1" s="222"/>
      <c r="BG1" s="222"/>
      <c r="BP1" s="389" t="s">
        <v>59</v>
      </c>
      <c r="BQ1" s="389"/>
      <c r="BR1" s="389"/>
      <c r="BS1" s="389"/>
      <c r="BT1" s="389"/>
      <c r="BU1" s="389"/>
      <c r="BV1" s="389"/>
      <c r="BW1" s="389"/>
    </row>
    <row r="2" spans="2:75" ht="7.5" customHeight="1">
      <c r="E2" s="491" t="s">
        <v>126</v>
      </c>
      <c r="F2" s="491"/>
      <c r="G2" s="491"/>
      <c r="H2" s="491"/>
      <c r="I2" s="491"/>
      <c r="J2" s="491"/>
      <c r="K2" s="491"/>
      <c r="L2" s="491"/>
      <c r="M2" s="491"/>
      <c r="N2" s="491"/>
      <c r="O2" s="491"/>
      <c r="P2" s="491"/>
      <c r="Q2" s="491"/>
      <c r="R2" s="491"/>
      <c r="S2" s="491"/>
      <c r="T2" s="491"/>
      <c r="U2" s="491"/>
      <c r="V2" s="491"/>
      <c r="W2" s="491"/>
      <c r="X2" s="491"/>
      <c r="Y2" s="491"/>
      <c r="Z2" s="491"/>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P2" s="389"/>
      <c r="BQ2" s="389"/>
      <c r="BR2" s="389"/>
      <c r="BS2" s="389"/>
      <c r="BT2" s="389"/>
      <c r="BU2" s="389"/>
      <c r="BV2" s="389"/>
      <c r="BW2" s="389"/>
    </row>
    <row r="3" spans="2:75" ht="7.5" customHeight="1">
      <c r="E3" s="491"/>
      <c r="F3" s="491"/>
      <c r="G3" s="491"/>
      <c r="H3" s="491"/>
      <c r="I3" s="491"/>
      <c r="J3" s="491"/>
      <c r="K3" s="491"/>
      <c r="L3" s="491"/>
      <c r="M3" s="491"/>
      <c r="N3" s="491"/>
      <c r="O3" s="491"/>
      <c r="P3" s="491"/>
      <c r="Q3" s="491"/>
      <c r="R3" s="491"/>
      <c r="S3" s="491"/>
      <c r="T3" s="491"/>
      <c r="U3" s="491"/>
      <c r="V3" s="491"/>
      <c r="W3" s="491"/>
      <c r="X3" s="491"/>
      <c r="Y3" s="491"/>
      <c r="Z3" s="491"/>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row>
    <row r="4" spans="2:75" ht="7.5" customHeight="1">
      <c r="E4" s="491"/>
      <c r="F4" s="491"/>
      <c r="G4" s="491"/>
      <c r="H4" s="491"/>
      <c r="I4" s="491"/>
      <c r="J4" s="491"/>
      <c r="K4" s="491"/>
      <c r="L4" s="491"/>
      <c r="M4" s="491"/>
      <c r="N4" s="491"/>
      <c r="O4" s="491"/>
      <c r="P4" s="491"/>
      <c r="Q4" s="491"/>
      <c r="R4" s="491"/>
      <c r="S4" s="491"/>
      <c r="T4" s="491"/>
      <c r="U4" s="491"/>
      <c r="V4" s="491"/>
      <c r="W4" s="491"/>
      <c r="X4" s="491"/>
      <c r="Y4" s="491"/>
      <c r="Z4" s="491"/>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row>
    <row r="5" spans="2:75" ht="5.25" customHeight="1">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row>
    <row r="6" spans="2:75" ht="7.5" customHeight="1">
      <c r="F6" s="208" t="s">
        <v>108</v>
      </c>
      <c r="G6" s="208"/>
      <c r="H6" s="236">
        <f>$M$24</f>
        <v>41121</v>
      </c>
      <c r="I6" s="236"/>
      <c r="J6" s="236"/>
      <c r="K6" s="236"/>
      <c r="L6" s="236"/>
      <c r="M6" s="236"/>
      <c r="N6" s="236"/>
      <c r="O6" s="236"/>
      <c r="P6" s="236"/>
      <c r="Q6" s="236"/>
      <c r="R6" s="236"/>
      <c r="S6" s="236"/>
      <c r="T6" s="236"/>
      <c r="U6" s="236"/>
      <c r="V6" s="236"/>
      <c r="W6" s="208" t="s">
        <v>109</v>
      </c>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row>
    <row r="7" spans="2:75" ht="7.5" customHeight="1">
      <c r="F7" s="208"/>
      <c r="G7" s="208"/>
      <c r="H7" s="236"/>
      <c r="I7" s="236"/>
      <c r="J7" s="236"/>
      <c r="K7" s="236"/>
      <c r="L7" s="236"/>
      <c r="M7" s="236"/>
      <c r="N7" s="236"/>
      <c r="O7" s="236"/>
      <c r="P7" s="236"/>
      <c r="Q7" s="236"/>
      <c r="R7" s="236"/>
      <c r="S7" s="236"/>
      <c r="T7" s="236"/>
      <c r="U7" s="236"/>
      <c r="V7" s="236"/>
      <c r="W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row>
    <row r="8" spans="2:75" ht="4.5" customHeight="1">
      <c r="H8" s="236"/>
      <c r="I8" s="236"/>
      <c r="J8" s="236"/>
      <c r="K8" s="236"/>
      <c r="L8" s="236"/>
      <c r="M8" s="236"/>
      <c r="N8" s="236"/>
      <c r="O8" s="236"/>
      <c r="P8" s="236"/>
      <c r="Q8" s="236"/>
      <c r="R8" s="236"/>
      <c r="S8" s="236"/>
      <c r="T8" s="236"/>
      <c r="U8" s="236"/>
      <c r="V8" s="236"/>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row>
    <row r="9" spans="2:75" ht="4.5" customHeight="1">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row>
    <row r="10" spans="2:75" ht="12" customHeight="1">
      <c r="E10" s="224" t="s">
        <v>134</v>
      </c>
      <c r="F10" s="225"/>
      <c r="G10" s="225"/>
      <c r="H10" s="225"/>
      <c r="I10" s="225"/>
      <c r="J10" s="225"/>
      <c r="K10" s="225"/>
      <c r="L10" s="225"/>
      <c r="M10" s="225"/>
      <c r="N10" s="225"/>
      <c r="O10" s="225"/>
      <c r="P10" s="225"/>
      <c r="Q10" s="225"/>
      <c r="R10" s="225"/>
      <c r="S10" s="225"/>
      <c r="T10" s="225"/>
      <c r="U10" s="225"/>
      <c r="V10" s="225"/>
      <c r="W10" s="225"/>
    </row>
    <row r="11" spans="2:75" ht="12" customHeight="1">
      <c r="E11" s="225"/>
      <c r="F11" s="225"/>
      <c r="G11" s="225"/>
      <c r="H11" s="225"/>
      <c r="I11" s="225"/>
      <c r="J11" s="225"/>
      <c r="K11" s="225"/>
      <c r="L11" s="225"/>
      <c r="M11" s="225"/>
      <c r="N11" s="225"/>
      <c r="O11" s="225"/>
      <c r="P11" s="225"/>
      <c r="Q11" s="225"/>
      <c r="R11" s="225"/>
      <c r="S11" s="225"/>
      <c r="T11" s="225"/>
      <c r="U11" s="225"/>
      <c r="V11" s="225"/>
      <c r="W11" s="225"/>
      <c r="AD11" s="32" t="s">
        <v>29</v>
      </c>
      <c r="AE11" s="32"/>
      <c r="AF11" s="32"/>
      <c r="AG11" s="32"/>
      <c r="AH11" s="38"/>
      <c r="AI11" s="38"/>
      <c r="AJ11" s="38"/>
      <c r="AK11" s="38"/>
      <c r="AL11" s="38"/>
      <c r="AM11" s="38"/>
      <c r="AN11" s="38"/>
      <c r="AO11" s="34"/>
      <c r="AP11" s="34"/>
      <c r="AQ11" s="34"/>
      <c r="AR11" s="34"/>
      <c r="AS11" s="34"/>
      <c r="AT11" s="34"/>
      <c r="AU11" s="34"/>
      <c r="AV11" s="34"/>
      <c r="AW11" s="34"/>
      <c r="AX11" s="34"/>
      <c r="AY11" s="34"/>
      <c r="AZ11" s="34"/>
      <c r="BA11" s="34"/>
      <c r="BB11" s="34"/>
      <c r="BC11" s="34"/>
      <c r="BD11" s="34"/>
      <c r="BE11" s="34"/>
      <c r="BF11" s="34"/>
      <c r="BG11" s="34"/>
    </row>
    <row r="12" spans="2:75" ht="13.5">
      <c r="I12" s="226" t="s">
        <v>0</v>
      </c>
      <c r="J12" s="226"/>
      <c r="K12" s="226"/>
      <c r="L12" s="226"/>
      <c r="M12" s="226"/>
      <c r="N12" s="226"/>
      <c r="O12" s="226"/>
      <c r="P12" s="226"/>
      <c r="Q12" s="226"/>
      <c r="R12" s="226"/>
      <c r="S12" s="226"/>
      <c r="AD12" s="42"/>
      <c r="AE12" s="238" t="s">
        <v>127</v>
      </c>
      <c r="AF12" s="238"/>
      <c r="AG12" s="201" t="s">
        <v>154</v>
      </c>
      <c r="AH12" s="201"/>
      <c r="AI12" s="201"/>
      <c r="AJ12" s="201"/>
      <c r="AK12" s="201"/>
      <c r="AL12" s="215" t="s">
        <v>128</v>
      </c>
      <c r="AM12" s="215"/>
      <c r="AN12" s="215"/>
      <c r="AO12" s="201" t="s">
        <v>155</v>
      </c>
      <c r="AP12" s="201"/>
      <c r="AQ12" s="201"/>
      <c r="AR12" s="201"/>
      <c r="AS12" s="201"/>
      <c r="AT12" s="201"/>
      <c r="AU12" s="43"/>
      <c r="AV12" s="43"/>
      <c r="AW12" s="43"/>
      <c r="AX12" s="43"/>
      <c r="AY12" s="43"/>
      <c r="AZ12" s="43"/>
      <c r="BA12" s="43"/>
      <c r="BB12" s="43"/>
      <c r="BC12" s="43"/>
      <c r="BD12" s="43"/>
      <c r="BE12" s="43"/>
      <c r="BF12" s="43"/>
      <c r="BG12" s="44"/>
    </row>
    <row r="13" spans="2:75" ht="15.75" customHeight="1">
      <c r="B13" s="235" t="s">
        <v>1</v>
      </c>
      <c r="C13" s="235"/>
      <c r="D13" s="235"/>
      <c r="E13" s="235"/>
      <c r="F13" s="235"/>
      <c r="G13" s="235"/>
      <c r="H13" s="235"/>
      <c r="AD13" s="45"/>
      <c r="AE13" s="604" t="s">
        <v>156</v>
      </c>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46"/>
    </row>
    <row r="14" spans="2:75" ht="15.75" customHeight="1" thickBot="1">
      <c r="B14" s="235"/>
      <c r="C14" s="235"/>
      <c r="D14" s="235"/>
      <c r="E14" s="235"/>
      <c r="F14" s="235"/>
      <c r="G14" s="235"/>
      <c r="H14" s="235"/>
      <c r="AD14" s="45"/>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46"/>
    </row>
    <row r="15" spans="2:75" ht="12" customHeight="1">
      <c r="B15" s="653" t="s">
        <v>124</v>
      </c>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5"/>
      <c r="AD15" s="45"/>
      <c r="AE15" s="47"/>
      <c r="AF15" s="602" t="s">
        <v>157</v>
      </c>
      <c r="AG15" s="602"/>
      <c r="AH15" s="602"/>
      <c r="AI15" s="602"/>
      <c r="AJ15" s="602"/>
      <c r="AK15" s="602"/>
      <c r="AL15" s="602"/>
      <c r="AM15" s="602"/>
      <c r="AN15" s="602"/>
      <c r="AO15" s="602"/>
      <c r="AP15" s="602"/>
      <c r="AQ15" s="602"/>
      <c r="AR15" s="602"/>
      <c r="AS15" s="602"/>
      <c r="AT15" s="602"/>
      <c r="AU15" s="602"/>
      <c r="AV15" s="602"/>
      <c r="AW15" s="602"/>
      <c r="AX15" s="602"/>
      <c r="AY15" s="602"/>
      <c r="AZ15" s="602"/>
      <c r="BA15" s="602"/>
      <c r="BB15" s="602"/>
      <c r="BC15" s="602"/>
      <c r="BD15" s="602"/>
      <c r="BE15" s="602"/>
      <c r="BF15" s="602"/>
      <c r="BG15" s="46"/>
    </row>
    <row r="16" spans="2:75" ht="12" customHeight="1">
      <c r="B16" s="656"/>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657"/>
      <c r="AD16" s="45"/>
      <c r="AE16" s="47"/>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602"/>
      <c r="BB16" s="602"/>
      <c r="BC16" s="602"/>
      <c r="BD16" s="602"/>
      <c r="BE16" s="602"/>
      <c r="BF16" s="602"/>
      <c r="BG16" s="46"/>
    </row>
    <row r="17" spans="2:73" ht="23.25" customHeight="1">
      <c r="B17" s="656"/>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657"/>
      <c r="AD17" s="45"/>
      <c r="AE17" s="602" t="s">
        <v>74</v>
      </c>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602"/>
      <c r="BD17" s="602"/>
      <c r="BE17" s="602"/>
      <c r="BF17" s="305"/>
      <c r="BG17" s="306"/>
    </row>
    <row r="18" spans="2:73" ht="12" customHeight="1">
      <c r="B18" s="656"/>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657"/>
      <c r="AD18" s="45"/>
      <c r="AE18" s="603" t="s">
        <v>78</v>
      </c>
      <c r="AF18" s="603"/>
      <c r="AG18" s="603"/>
      <c r="AH18" s="603"/>
      <c r="AI18" s="350" t="s">
        <v>129</v>
      </c>
      <c r="AJ18" s="350"/>
      <c r="AK18" s="233">
        <v>345</v>
      </c>
      <c r="AL18" s="233"/>
      <c r="AM18" s="233"/>
      <c r="AN18" s="233"/>
      <c r="AO18" s="233"/>
      <c r="AP18" s="350" t="s">
        <v>129</v>
      </c>
      <c r="AQ18" s="350"/>
      <c r="AR18" s="233">
        <v>6789</v>
      </c>
      <c r="AS18" s="233"/>
      <c r="AT18" s="233"/>
      <c r="AU18" s="233"/>
      <c r="AV18" s="233"/>
      <c r="AW18" s="233"/>
      <c r="AX18" s="48"/>
      <c r="AY18" s="48"/>
      <c r="AZ18" s="48"/>
      <c r="BA18" s="48"/>
      <c r="BB18" s="48"/>
      <c r="BC18" s="48"/>
      <c r="BD18" s="48"/>
      <c r="BE18" s="48"/>
      <c r="BF18" s="49"/>
      <c r="BG18" s="46"/>
      <c r="BU18" s="18"/>
    </row>
    <row r="19" spans="2:73" ht="6.75" customHeight="1" thickBot="1">
      <c r="B19" s="658"/>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60"/>
      <c r="AD19" s="50"/>
      <c r="AE19" s="51"/>
      <c r="AF19" s="51"/>
      <c r="AG19" s="51"/>
      <c r="AH19" s="52"/>
      <c r="AI19" s="52"/>
      <c r="AJ19" s="52"/>
      <c r="AK19" s="52"/>
      <c r="AL19" s="52"/>
      <c r="AM19" s="52"/>
      <c r="AN19" s="52"/>
      <c r="AO19" s="53"/>
      <c r="AP19" s="53"/>
      <c r="AQ19" s="53"/>
      <c r="AR19" s="53"/>
      <c r="AS19" s="53"/>
      <c r="AT19" s="53"/>
      <c r="AU19" s="53"/>
      <c r="AV19" s="53"/>
      <c r="AW19" s="53"/>
      <c r="AX19" s="53"/>
      <c r="AY19" s="53"/>
      <c r="AZ19" s="53"/>
      <c r="BA19" s="53"/>
      <c r="BB19" s="53"/>
      <c r="BC19" s="53"/>
      <c r="BD19" s="53"/>
      <c r="BE19" s="53"/>
      <c r="BF19" s="53"/>
      <c r="BG19" s="54"/>
    </row>
    <row r="20" spans="2:73" ht="12" customHeight="1">
      <c r="B20" s="399" t="s">
        <v>110</v>
      </c>
      <c r="C20" s="400"/>
      <c r="D20" s="400"/>
      <c r="E20" s="400"/>
      <c r="F20" s="400"/>
      <c r="G20" s="400"/>
      <c r="H20" s="400"/>
      <c r="I20" s="400"/>
      <c r="J20" s="400"/>
      <c r="K20" s="400"/>
      <c r="L20" s="400"/>
      <c r="M20" s="661" t="s">
        <v>153</v>
      </c>
      <c r="N20" s="662"/>
      <c r="O20" s="662"/>
      <c r="P20" s="662"/>
      <c r="Q20" s="662"/>
      <c r="R20" s="662"/>
      <c r="S20" s="662"/>
      <c r="T20" s="662"/>
      <c r="U20" s="662"/>
      <c r="V20" s="662"/>
      <c r="W20" s="662"/>
      <c r="X20" s="662"/>
      <c r="Y20" s="662"/>
      <c r="Z20" s="662"/>
      <c r="AA20" s="662"/>
      <c r="AB20" s="663"/>
      <c r="AD20" s="216" t="s">
        <v>182</v>
      </c>
      <c r="AE20" s="216"/>
      <c r="AF20" s="216"/>
      <c r="AG20" s="216"/>
      <c r="AH20" s="216"/>
      <c r="AI20" s="216"/>
      <c r="AJ20" s="216"/>
      <c r="AK20" s="216"/>
      <c r="AL20" s="207" t="s">
        <v>158</v>
      </c>
      <c r="AM20" s="207"/>
      <c r="AN20" s="207"/>
      <c r="AO20" s="207"/>
      <c r="AP20" s="207"/>
      <c r="AQ20" s="207"/>
      <c r="AR20" s="207"/>
      <c r="AS20" s="207"/>
      <c r="AT20" s="207"/>
      <c r="AU20" s="207"/>
      <c r="AV20" s="207"/>
      <c r="AW20" s="207"/>
      <c r="AX20" s="207"/>
      <c r="AY20" s="207"/>
      <c r="AZ20" s="207"/>
      <c r="BA20" s="207"/>
      <c r="BB20" s="207"/>
      <c r="BC20" s="207"/>
      <c r="BD20" s="17"/>
      <c r="BE20" s="17"/>
      <c r="BF20" s="17"/>
      <c r="BG20" s="17"/>
    </row>
    <row r="21" spans="2:73" ht="12" customHeight="1" thickBot="1">
      <c r="B21" s="296"/>
      <c r="C21" s="297"/>
      <c r="D21" s="297"/>
      <c r="E21" s="297"/>
      <c r="F21" s="297"/>
      <c r="G21" s="297"/>
      <c r="H21" s="297"/>
      <c r="I21" s="297"/>
      <c r="J21" s="297"/>
      <c r="K21" s="297"/>
      <c r="L21" s="297"/>
      <c r="M21" s="664"/>
      <c r="N21" s="665"/>
      <c r="O21" s="665"/>
      <c r="P21" s="665"/>
      <c r="Q21" s="665"/>
      <c r="R21" s="665"/>
      <c r="S21" s="665"/>
      <c r="T21" s="665"/>
      <c r="U21" s="665"/>
      <c r="V21" s="665"/>
      <c r="W21" s="665"/>
      <c r="X21" s="665"/>
      <c r="Y21" s="665"/>
      <c r="Z21" s="665"/>
      <c r="AA21" s="665"/>
      <c r="AB21" s="666"/>
      <c r="AD21" s="216"/>
      <c r="AE21" s="216"/>
      <c r="AF21" s="216"/>
      <c r="AG21" s="216"/>
      <c r="AH21" s="216"/>
      <c r="AI21" s="216"/>
      <c r="AJ21" s="216"/>
      <c r="AK21" s="216"/>
      <c r="AL21" s="207"/>
      <c r="AM21" s="207"/>
      <c r="AN21" s="207"/>
      <c r="AO21" s="207"/>
      <c r="AP21" s="207"/>
      <c r="AQ21" s="207"/>
      <c r="AR21" s="207"/>
      <c r="AS21" s="207"/>
      <c r="AT21" s="207"/>
      <c r="AU21" s="207"/>
      <c r="AV21" s="207"/>
      <c r="AW21" s="207"/>
      <c r="AX21" s="207"/>
      <c r="AY21" s="207"/>
      <c r="AZ21" s="207"/>
      <c r="BA21" s="207"/>
      <c r="BB21" s="207"/>
      <c r="BC21" s="207"/>
      <c r="BD21" s="17"/>
      <c r="BE21" s="17"/>
      <c r="BF21" s="17"/>
      <c r="BG21" s="17"/>
    </row>
    <row r="22" spans="2:73" ht="6.75" customHeight="1"/>
    <row r="23" spans="2:73" ht="12" customHeight="1" thickBot="1">
      <c r="AD23" s="63"/>
      <c r="AE23" s="229" t="s">
        <v>2</v>
      </c>
      <c r="AF23" s="229"/>
      <c r="AG23" s="229"/>
      <c r="AH23" s="229"/>
      <c r="AI23" s="229"/>
      <c r="AJ23" s="229"/>
      <c r="AK23" s="64"/>
      <c r="AL23" s="179" t="s">
        <v>75</v>
      </c>
      <c r="AM23" s="180"/>
      <c r="AN23" s="180"/>
      <c r="AO23" s="180"/>
      <c r="AP23" s="180"/>
      <c r="AQ23" s="180"/>
      <c r="AR23" s="180"/>
      <c r="AS23" s="180"/>
      <c r="AT23" s="180"/>
      <c r="AU23" s="180"/>
      <c r="AV23" s="181"/>
      <c r="AW23" s="179" t="s">
        <v>76</v>
      </c>
      <c r="AX23" s="180"/>
      <c r="AY23" s="180"/>
      <c r="AZ23" s="180"/>
      <c r="BA23" s="180"/>
      <c r="BB23" s="180"/>
      <c r="BC23" s="180"/>
      <c r="BD23" s="180"/>
      <c r="BE23" s="180"/>
      <c r="BF23" s="180"/>
      <c r="BG23" s="181"/>
    </row>
    <row r="24" spans="2:73" ht="12" customHeight="1">
      <c r="B24" s="87"/>
      <c r="C24" s="220" t="s">
        <v>130</v>
      </c>
      <c r="D24" s="220"/>
      <c r="E24" s="220"/>
      <c r="F24" s="220"/>
      <c r="G24" s="220"/>
      <c r="H24" s="220"/>
      <c r="I24" s="220"/>
      <c r="J24" s="220"/>
      <c r="K24" s="221"/>
      <c r="L24" s="108"/>
      <c r="M24" s="616">
        <v>41121</v>
      </c>
      <c r="N24" s="617"/>
      <c r="O24" s="617"/>
      <c r="P24" s="617"/>
      <c r="Q24" s="617"/>
      <c r="R24" s="617"/>
      <c r="S24" s="617"/>
      <c r="T24" s="617"/>
      <c r="U24" s="617"/>
      <c r="V24" s="617"/>
      <c r="W24" s="617"/>
      <c r="X24" s="617"/>
      <c r="Y24" s="618"/>
      <c r="AD24" s="65"/>
      <c r="AE24" s="230"/>
      <c r="AF24" s="230"/>
      <c r="AG24" s="230"/>
      <c r="AH24" s="230"/>
      <c r="AI24" s="230"/>
      <c r="AJ24" s="230"/>
      <c r="AK24" s="66"/>
      <c r="AL24" s="182"/>
      <c r="AM24" s="183"/>
      <c r="AN24" s="183"/>
      <c r="AO24" s="183"/>
      <c r="AP24" s="183"/>
      <c r="AQ24" s="183"/>
      <c r="AR24" s="183"/>
      <c r="AS24" s="183"/>
      <c r="AT24" s="183"/>
      <c r="AU24" s="183"/>
      <c r="AV24" s="184"/>
      <c r="AW24" s="182"/>
      <c r="AX24" s="183"/>
      <c r="AY24" s="183"/>
      <c r="AZ24" s="183"/>
      <c r="BA24" s="183"/>
      <c r="BB24" s="183"/>
      <c r="BC24" s="183"/>
      <c r="BD24" s="183"/>
      <c r="BE24" s="183"/>
      <c r="BF24" s="183"/>
      <c r="BG24" s="184"/>
    </row>
    <row r="25" spans="2:73" ht="4.5" customHeight="1">
      <c r="B25" s="87"/>
      <c r="C25" s="220"/>
      <c r="D25" s="220"/>
      <c r="E25" s="220"/>
      <c r="F25" s="220"/>
      <c r="G25" s="220"/>
      <c r="H25" s="220"/>
      <c r="I25" s="220"/>
      <c r="J25" s="220"/>
      <c r="K25" s="221"/>
      <c r="L25" s="87"/>
      <c r="M25" s="619"/>
      <c r="N25" s="620"/>
      <c r="O25" s="620"/>
      <c r="P25" s="620"/>
      <c r="Q25" s="620"/>
      <c r="R25" s="620"/>
      <c r="S25" s="620"/>
      <c r="T25" s="620"/>
      <c r="U25" s="620"/>
      <c r="V25" s="620"/>
      <c r="W25" s="620"/>
      <c r="X25" s="620"/>
      <c r="Y25" s="621"/>
      <c r="AD25" s="50"/>
      <c r="AE25" s="231"/>
      <c r="AF25" s="231"/>
      <c r="AG25" s="231"/>
      <c r="AH25" s="231"/>
      <c r="AI25" s="231"/>
      <c r="AJ25" s="231"/>
      <c r="AK25" s="67"/>
      <c r="AL25" s="185"/>
      <c r="AM25" s="186"/>
      <c r="AN25" s="186"/>
      <c r="AO25" s="186"/>
      <c r="AP25" s="186"/>
      <c r="AQ25" s="186"/>
      <c r="AR25" s="186"/>
      <c r="AS25" s="186"/>
      <c r="AT25" s="186"/>
      <c r="AU25" s="186"/>
      <c r="AV25" s="187"/>
      <c r="AW25" s="185"/>
      <c r="AX25" s="186"/>
      <c r="AY25" s="186"/>
      <c r="AZ25" s="186"/>
      <c r="BA25" s="186"/>
      <c r="BB25" s="186"/>
      <c r="BC25" s="186"/>
      <c r="BD25" s="186"/>
      <c r="BE25" s="186"/>
      <c r="BF25" s="186"/>
      <c r="BG25" s="187"/>
    </row>
    <row r="26" spans="2:73" ht="12" customHeight="1" thickBot="1">
      <c r="B26" s="87"/>
      <c r="C26" s="220"/>
      <c r="D26" s="220"/>
      <c r="E26" s="220"/>
      <c r="F26" s="220"/>
      <c r="G26" s="220"/>
      <c r="H26" s="220"/>
      <c r="I26" s="220"/>
      <c r="J26" s="220"/>
      <c r="K26" s="221"/>
      <c r="L26" s="109"/>
      <c r="M26" s="622"/>
      <c r="N26" s="623"/>
      <c r="O26" s="623"/>
      <c r="P26" s="623"/>
      <c r="Q26" s="623"/>
      <c r="R26" s="623"/>
      <c r="S26" s="623"/>
      <c r="T26" s="623"/>
      <c r="U26" s="623"/>
      <c r="V26" s="623"/>
      <c r="W26" s="623"/>
      <c r="X26" s="623"/>
      <c r="Y26" s="624"/>
      <c r="AD26" s="63"/>
      <c r="AE26" s="229" t="s">
        <v>3</v>
      </c>
      <c r="AF26" s="229"/>
      <c r="AG26" s="229"/>
      <c r="AH26" s="229"/>
      <c r="AI26" s="229"/>
      <c r="AJ26" s="229"/>
      <c r="AK26" s="64"/>
      <c r="AL26" s="189" t="s">
        <v>159</v>
      </c>
      <c r="AM26" s="190"/>
      <c r="AN26" s="190"/>
      <c r="AO26" s="190"/>
      <c r="AP26" s="190"/>
      <c r="AQ26" s="190"/>
      <c r="AR26" s="190"/>
      <c r="AS26" s="190"/>
      <c r="AT26" s="190"/>
      <c r="AU26" s="190"/>
      <c r="AV26" s="190"/>
      <c r="AW26" s="190"/>
      <c r="AX26" s="190"/>
      <c r="AY26" s="190"/>
      <c r="AZ26" s="190"/>
      <c r="BA26" s="190"/>
      <c r="BB26" s="190"/>
      <c r="BC26" s="190"/>
      <c r="BD26" s="190"/>
      <c r="BE26" s="190"/>
      <c r="BF26" s="190"/>
      <c r="BG26" s="191"/>
    </row>
    <row r="27" spans="2:73" ht="12" customHeight="1">
      <c r="AD27" s="50"/>
      <c r="AE27" s="231"/>
      <c r="AF27" s="231"/>
      <c r="AG27" s="231"/>
      <c r="AH27" s="231"/>
      <c r="AI27" s="231"/>
      <c r="AJ27" s="231"/>
      <c r="AK27" s="67"/>
      <c r="AL27" s="192"/>
      <c r="AM27" s="193"/>
      <c r="AN27" s="193"/>
      <c r="AO27" s="193"/>
      <c r="AP27" s="193"/>
      <c r="AQ27" s="193"/>
      <c r="AR27" s="193"/>
      <c r="AS27" s="193"/>
      <c r="AT27" s="193"/>
      <c r="AU27" s="193"/>
      <c r="AV27" s="193"/>
      <c r="AW27" s="193"/>
      <c r="AX27" s="193"/>
      <c r="AY27" s="193"/>
      <c r="AZ27" s="193"/>
      <c r="BA27" s="193"/>
      <c r="BB27" s="193"/>
      <c r="BC27" s="193"/>
      <c r="BD27" s="193"/>
      <c r="BE27" s="193"/>
      <c r="BF27" s="193"/>
      <c r="BG27" s="194"/>
    </row>
    <row r="28" spans="2:73" ht="30.75" customHeight="1">
      <c r="B28" s="33"/>
      <c r="C28" s="227" t="s">
        <v>131</v>
      </c>
      <c r="D28" s="228"/>
      <c r="E28" s="228"/>
      <c r="F28" s="228"/>
      <c r="G28" s="228"/>
      <c r="H28" s="228"/>
      <c r="I28" s="228"/>
      <c r="J28" s="228"/>
      <c r="K28" s="228"/>
      <c r="L28" s="62"/>
      <c r="M28" s="202">
        <f>AV62*1.05</f>
        <v>4189500</v>
      </c>
      <c r="N28" s="203"/>
      <c r="O28" s="203"/>
      <c r="P28" s="203"/>
      <c r="Q28" s="203"/>
      <c r="R28" s="203"/>
      <c r="S28" s="203"/>
      <c r="T28" s="203"/>
      <c r="U28" s="203"/>
      <c r="V28" s="203"/>
      <c r="W28" s="203"/>
      <c r="X28" s="204"/>
      <c r="Z28" s="208" t="s">
        <v>4</v>
      </c>
      <c r="AA28" s="208"/>
      <c r="AD28" s="68"/>
      <c r="AE28" s="195" t="s">
        <v>5</v>
      </c>
      <c r="AF28" s="195"/>
      <c r="AG28" s="195"/>
      <c r="AH28" s="195"/>
      <c r="AI28" s="195"/>
      <c r="AJ28" s="195"/>
      <c r="AK28" s="69"/>
      <c r="AL28" s="188" t="s">
        <v>160</v>
      </c>
      <c r="AM28" s="188"/>
      <c r="AN28" s="188"/>
      <c r="AO28" s="188"/>
      <c r="AP28" s="188"/>
      <c r="AQ28" s="188"/>
      <c r="AR28" s="188"/>
      <c r="AS28" s="188"/>
      <c r="AT28" s="177" t="s">
        <v>161</v>
      </c>
      <c r="AU28" s="178"/>
      <c r="AV28" s="178"/>
      <c r="AW28" s="178"/>
      <c r="AX28" s="178"/>
      <c r="AY28" s="178"/>
      <c r="AZ28" s="178"/>
      <c r="BA28" s="178"/>
      <c r="BB28" s="178"/>
      <c r="BC28" s="178"/>
      <c r="BD28" s="178"/>
      <c r="BE28" s="178"/>
      <c r="BF28" s="178"/>
      <c r="BG28" s="178"/>
    </row>
    <row r="29" spans="2:73" ht="15" customHeight="1">
      <c r="M29" s="425" t="s">
        <v>111</v>
      </c>
      <c r="N29" s="425"/>
      <c r="O29" s="425"/>
      <c r="P29" s="327"/>
      <c r="Q29" s="327"/>
      <c r="R29" s="327"/>
      <c r="S29" s="327"/>
      <c r="T29" s="327"/>
      <c r="U29" s="327"/>
      <c r="V29" s="327"/>
      <c r="W29" s="327"/>
      <c r="X29" s="327"/>
    </row>
    <row r="30" spans="2:73" ht="9" customHeight="1">
      <c r="B30" s="93"/>
      <c r="C30" s="93"/>
      <c r="D30" s="93"/>
      <c r="E30" s="93"/>
      <c r="F30" s="93"/>
      <c r="G30" s="93"/>
      <c r="H30" s="87"/>
      <c r="I30" s="87"/>
      <c r="J30" s="87"/>
      <c r="K30" s="87"/>
      <c r="L30" s="87"/>
      <c r="M30" s="87"/>
      <c r="N30" s="87"/>
      <c r="O30" s="58"/>
      <c r="P30" s="216" t="s">
        <v>146</v>
      </c>
      <c r="Q30" s="216"/>
      <c r="R30" s="216"/>
      <c r="S30" s="216"/>
      <c r="T30" s="271" t="s">
        <v>147</v>
      </c>
      <c r="U30" s="272"/>
      <c r="V30" s="272"/>
      <c r="W30" s="272"/>
      <c r="X30" s="272"/>
      <c r="Y30" s="272"/>
      <c r="Z30" s="272"/>
      <c r="AA30" s="272"/>
      <c r="AB30" s="272"/>
      <c r="AC30" s="272"/>
      <c r="AD30" s="272"/>
      <c r="AE30" s="272"/>
      <c r="AF30" s="272"/>
      <c r="AG30" s="273"/>
      <c r="AH30" s="312" t="s">
        <v>6</v>
      </c>
      <c r="AI30" s="312"/>
      <c r="AJ30" s="312" t="s">
        <v>7</v>
      </c>
      <c r="AK30" s="312"/>
      <c r="AL30" s="312"/>
      <c r="AM30" s="312"/>
      <c r="AN30" s="312"/>
      <c r="AO30" s="312"/>
      <c r="AP30" s="243" t="s">
        <v>8</v>
      </c>
      <c r="AQ30" s="243"/>
      <c r="AR30" s="243"/>
      <c r="AS30" s="243"/>
      <c r="AT30" s="243"/>
      <c r="AU30" s="243"/>
      <c r="AV30" s="245" t="s">
        <v>9</v>
      </c>
      <c r="AW30" s="245"/>
      <c r="AX30" s="245"/>
      <c r="AY30" s="245"/>
      <c r="AZ30" s="245"/>
      <c r="BA30" s="245"/>
      <c r="BB30" s="245"/>
      <c r="BC30" s="245"/>
      <c r="BD30" s="216" t="s">
        <v>148</v>
      </c>
      <c r="BE30" s="216"/>
      <c r="BF30" s="216"/>
      <c r="BG30" s="216"/>
    </row>
    <row r="31" spans="2:73" ht="9" customHeight="1" thickBot="1">
      <c r="B31" s="93"/>
      <c r="C31" s="93"/>
      <c r="D31" s="93"/>
      <c r="E31" s="93"/>
      <c r="F31" s="93"/>
      <c r="G31" s="93"/>
      <c r="H31" s="87"/>
      <c r="I31" s="87"/>
      <c r="J31" s="87"/>
      <c r="K31" s="87"/>
      <c r="L31" s="87"/>
      <c r="M31" s="87"/>
      <c r="N31" s="87"/>
      <c r="O31" s="58"/>
      <c r="P31" s="217"/>
      <c r="Q31" s="217"/>
      <c r="R31" s="217"/>
      <c r="S31" s="217"/>
      <c r="T31" s="426"/>
      <c r="U31" s="222"/>
      <c r="V31" s="222"/>
      <c r="W31" s="222"/>
      <c r="X31" s="222"/>
      <c r="Y31" s="222"/>
      <c r="Z31" s="222"/>
      <c r="AA31" s="222"/>
      <c r="AB31" s="222"/>
      <c r="AC31" s="222"/>
      <c r="AD31" s="222"/>
      <c r="AE31" s="222"/>
      <c r="AF31" s="222"/>
      <c r="AG31" s="427"/>
      <c r="AH31" s="438"/>
      <c r="AI31" s="438"/>
      <c r="AJ31" s="438"/>
      <c r="AK31" s="438"/>
      <c r="AL31" s="438"/>
      <c r="AM31" s="438"/>
      <c r="AN31" s="438"/>
      <c r="AO31" s="438"/>
      <c r="AP31" s="244"/>
      <c r="AQ31" s="244"/>
      <c r="AR31" s="244"/>
      <c r="AS31" s="244"/>
      <c r="AT31" s="244"/>
      <c r="AU31" s="244"/>
      <c r="AV31" s="245"/>
      <c r="AW31" s="245"/>
      <c r="AX31" s="245"/>
      <c r="AY31" s="245"/>
      <c r="AZ31" s="245"/>
      <c r="BA31" s="245"/>
      <c r="BB31" s="245"/>
      <c r="BC31" s="245"/>
      <c r="BD31" s="217"/>
      <c r="BE31" s="217"/>
      <c r="BF31" s="217"/>
      <c r="BG31" s="217"/>
    </row>
    <row r="32" spans="2:73" ht="6" customHeight="1">
      <c r="B32" s="183"/>
      <c r="C32" s="183"/>
      <c r="D32" s="183"/>
      <c r="E32" s="183"/>
      <c r="F32" s="493"/>
      <c r="G32" s="493"/>
      <c r="H32" s="493"/>
      <c r="I32" s="493"/>
      <c r="J32" s="493"/>
      <c r="K32" s="493"/>
      <c r="L32" s="493"/>
      <c r="M32" s="493"/>
      <c r="N32" s="493"/>
      <c r="O32" s="493"/>
      <c r="P32" s="634">
        <v>7</v>
      </c>
      <c r="Q32" s="635"/>
      <c r="R32" s="635">
        <v>1</v>
      </c>
      <c r="S32" s="635"/>
      <c r="T32" s="625" t="s">
        <v>80</v>
      </c>
      <c r="U32" s="626"/>
      <c r="V32" s="626"/>
      <c r="W32" s="626"/>
      <c r="X32" s="626"/>
      <c r="Y32" s="626"/>
      <c r="Z32" s="626"/>
      <c r="AA32" s="626"/>
      <c r="AB32" s="626"/>
      <c r="AC32" s="626"/>
      <c r="AD32" s="626"/>
      <c r="AE32" s="626"/>
      <c r="AF32" s="626"/>
      <c r="AG32" s="627"/>
      <c r="AH32" s="667" t="s">
        <v>81</v>
      </c>
      <c r="AI32" s="667"/>
      <c r="AJ32" s="668">
        <v>1</v>
      </c>
      <c r="AK32" s="668"/>
      <c r="AL32" s="668"/>
      <c r="AM32" s="668"/>
      <c r="AN32" s="668"/>
      <c r="AO32" s="668"/>
      <c r="AP32" s="668">
        <v>10000</v>
      </c>
      <c r="AQ32" s="668"/>
      <c r="AR32" s="668"/>
      <c r="AS32" s="668"/>
      <c r="AT32" s="668"/>
      <c r="AU32" s="669"/>
      <c r="AV32" s="255">
        <f>ROUND(AJ32*AP32,0)</f>
        <v>10000</v>
      </c>
      <c r="AW32" s="242"/>
      <c r="AX32" s="242"/>
      <c r="AY32" s="242"/>
      <c r="AZ32" s="242"/>
      <c r="BA32" s="242"/>
      <c r="BB32" s="242"/>
      <c r="BC32" s="256"/>
      <c r="BD32" s="605"/>
      <c r="BE32" s="606"/>
      <c r="BF32" s="606"/>
      <c r="BG32" s="607"/>
    </row>
    <row r="33" spans="2:59" ht="6" customHeight="1">
      <c r="B33" s="183"/>
      <c r="C33" s="183"/>
      <c r="D33" s="183"/>
      <c r="E33" s="183"/>
      <c r="F33" s="493"/>
      <c r="G33" s="493"/>
      <c r="H33" s="493"/>
      <c r="I33" s="493"/>
      <c r="J33" s="493"/>
      <c r="K33" s="493"/>
      <c r="L33" s="493"/>
      <c r="M33" s="493"/>
      <c r="N33" s="493"/>
      <c r="O33" s="493"/>
      <c r="P33" s="636"/>
      <c r="Q33" s="292"/>
      <c r="R33" s="292"/>
      <c r="S33" s="292"/>
      <c r="T33" s="628"/>
      <c r="U33" s="629"/>
      <c r="V33" s="629"/>
      <c r="W33" s="629"/>
      <c r="X33" s="629"/>
      <c r="Y33" s="629"/>
      <c r="Z33" s="629"/>
      <c r="AA33" s="629"/>
      <c r="AB33" s="629"/>
      <c r="AC33" s="629"/>
      <c r="AD33" s="629"/>
      <c r="AE33" s="629"/>
      <c r="AF33" s="629"/>
      <c r="AG33" s="630"/>
      <c r="AH33" s="326"/>
      <c r="AI33" s="326"/>
      <c r="AJ33" s="242"/>
      <c r="AK33" s="242"/>
      <c r="AL33" s="242"/>
      <c r="AM33" s="242"/>
      <c r="AN33" s="242"/>
      <c r="AO33" s="242"/>
      <c r="AP33" s="242"/>
      <c r="AQ33" s="242"/>
      <c r="AR33" s="242"/>
      <c r="AS33" s="242"/>
      <c r="AT33" s="242"/>
      <c r="AU33" s="615"/>
      <c r="AV33" s="255"/>
      <c r="AW33" s="242"/>
      <c r="AX33" s="242"/>
      <c r="AY33" s="242"/>
      <c r="AZ33" s="242"/>
      <c r="BA33" s="242"/>
      <c r="BB33" s="242"/>
      <c r="BC33" s="256"/>
      <c r="BD33" s="608"/>
      <c r="BE33" s="340"/>
      <c r="BF33" s="340"/>
      <c r="BG33" s="609"/>
    </row>
    <row r="34" spans="2:59" ht="12" customHeight="1">
      <c r="B34" s="183"/>
      <c r="C34" s="183"/>
      <c r="D34" s="183"/>
      <c r="E34" s="183"/>
      <c r="F34" s="493"/>
      <c r="G34" s="493"/>
      <c r="H34" s="493"/>
      <c r="I34" s="493"/>
      <c r="J34" s="493"/>
      <c r="K34" s="493"/>
      <c r="L34" s="493"/>
      <c r="M34" s="493"/>
      <c r="N34" s="493"/>
      <c r="O34" s="493"/>
      <c r="P34" s="636"/>
      <c r="Q34" s="292"/>
      <c r="R34" s="292"/>
      <c r="S34" s="292"/>
      <c r="T34" s="631"/>
      <c r="U34" s="632"/>
      <c r="V34" s="632"/>
      <c r="W34" s="632"/>
      <c r="X34" s="632"/>
      <c r="Y34" s="632"/>
      <c r="Z34" s="632"/>
      <c r="AA34" s="632"/>
      <c r="AB34" s="632"/>
      <c r="AC34" s="632"/>
      <c r="AD34" s="632"/>
      <c r="AE34" s="632"/>
      <c r="AF34" s="632"/>
      <c r="AG34" s="633"/>
      <c r="AH34" s="326"/>
      <c r="AI34" s="326"/>
      <c r="AJ34" s="242"/>
      <c r="AK34" s="242"/>
      <c r="AL34" s="242"/>
      <c r="AM34" s="242"/>
      <c r="AN34" s="242"/>
      <c r="AO34" s="242"/>
      <c r="AP34" s="242"/>
      <c r="AQ34" s="242"/>
      <c r="AR34" s="242"/>
      <c r="AS34" s="242"/>
      <c r="AT34" s="242"/>
      <c r="AU34" s="615"/>
      <c r="AV34" s="255"/>
      <c r="AW34" s="242"/>
      <c r="AX34" s="242"/>
      <c r="AY34" s="242"/>
      <c r="AZ34" s="242"/>
      <c r="BA34" s="242"/>
      <c r="BB34" s="242"/>
      <c r="BC34" s="256"/>
      <c r="BD34" s="608"/>
      <c r="BE34" s="340"/>
      <c r="BF34" s="340"/>
      <c r="BG34" s="609"/>
    </row>
    <row r="35" spans="2:59" ht="6" customHeight="1">
      <c r="B35" s="183"/>
      <c r="C35" s="183"/>
      <c r="D35" s="183"/>
      <c r="E35" s="183"/>
      <c r="F35" s="493"/>
      <c r="G35" s="493"/>
      <c r="H35" s="493"/>
      <c r="I35" s="493"/>
      <c r="J35" s="493"/>
      <c r="K35" s="493"/>
      <c r="L35" s="493"/>
      <c r="M35" s="493"/>
      <c r="N35" s="493"/>
      <c r="O35" s="493"/>
      <c r="P35" s="636">
        <v>7</v>
      </c>
      <c r="Q35" s="292"/>
      <c r="R35" s="292">
        <v>2</v>
      </c>
      <c r="S35" s="292"/>
      <c r="T35" s="639" t="s">
        <v>82</v>
      </c>
      <c r="U35" s="640"/>
      <c r="V35" s="640"/>
      <c r="W35" s="640"/>
      <c r="X35" s="640"/>
      <c r="Y35" s="640"/>
      <c r="Z35" s="640"/>
      <c r="AA35" s="640"/>
      <c r="AB35" s="640"/>
      <c r="AC35" s="640"/>
      <c r="AD35" s="640"/>
      <c r="AE35" s="640"/>
      <c r="AF35" s="640"/>
      <c r="AG35" s="641"/>
      <c r="AH35" s="326" t="s">
        <v>84</v>
      </c>
      <c r="AI35" s="326"/>
      <c r="AJ35" s="242">
        <v>2</v>
      </c>
      <c r="AK35" s="242"/>
      <c r="AL35" s="242"/>
      <c r="AM35" s="242"/>
      <c r="AN35" s="242"/>
      <c r="AO35" s="242"/>
      <c r="AP35" s="375">
        <v>20000</v>
      </c>
      <c r="AQ35" s="376"/>
      <c r="AR35" s="376"/>
      <c r="AS35" s="376"/>
      <c r="AT35" s="376"/>
      <c r="AU35" s="610"/>
      <c r="AV35" s="255">
        <f>ROUND(AJ35*AP35,0)</f>
        <v>40000</v>
      </c>
      <c r="AW35" s="242"/>
      <c r="AX35" s="242"/>
      <c r="AY35" s="242"/>
      <c r="AZ35" s="242"/>
      <c r="BA35" s="242"/>
      <c r="BB35" s="242"/>
      <c r="BC35" s="256"/>
      <c r="BD35" s="608"/>
      <c r="BE35" s="340"/>
      <c r="BF35" s="340"/>
      <c r="BG35" s="609"/>
    </row>
    <row r="36" spans="2:59" ht="6" customHeight="1">
      <c r="B36" s="183"/>
      <c r="C36" s="183"/>
      <c r="D36" s="183"/>
      <c r="E36" s="183"/>
      <c r="F36" s="493"/>
      <c r="G36" s="493"/>
      <c r="H36" s="493"/>
      <c r="I36" s="493"/>
      <c r="J36" s="493"/>
      <c r="K36" s="493"/>
      <c r="L36" s="493"/>
      <c r="M36" s="493"/>
      <c r="N36" s="493"/>
      <c r="O36" s="493"/>
      <c r="P36" s="636"/>
      <c r="Q36" s="292"/>
      <c r="R36" s="292"/>
      <c r="S36" s="292"/>
      <c r="T36" s="628"/>
      <c r="U36" s="629"/>
      <c r="V36" s="629"/>
      <c r="W36" s="629"/>
      <c r="X36" s="629"/>
      <c r="Y36" s="629"/>
      <c r="Z36" s="629"/>
      <c r="AA36" s="629"/>
      <c r="AB36" s="629"/>
      <c r="AC36" s="629"/>
      <c r="AD36" s="629"/>
      <c r="AE36" s="629"/>
      <c r="AF36" s="629"/>
      <c r="AG36" s="630"/>
      <c r="AH36" s="326"/>
      <c r="AI36" s="326"/>
      <c r="AJ36" s="242"/>
      <c r="AK36" s="242"/>
      <c r="AL36" s="242"/>
      <c r="AM36" s="242"/>
      <c r="AN36" s="242"/>
      <c r="AO36" s="242"/>
      <c r="AP36" s="611"/>
      <c r="AQ36" s="612"/>
      <c r="AR36" s="612"/>
      <c r="AS36" s="612"/>
      <c r="AT36" s="612"/>
      <c r="AU36" s="613"/>
      <c r="AV36" s="255"/>
      <c r="AW36" s="242"/>
      <c r="AX36" s="242"/>
      <c r="AY36" s="242"/>
      <c r="AZ36" s="242"/>
      <c r="BA36" s="242"/>
      <c r="BB36" s="242"/>
      <c r="BC36" s="256"/>
      <c r="BD36" s="608"/>
      <c r="BE36" s="340"/>
      <c r="BF36" s="340"/>
      <c r="BG36" s="609"/>
    </row>
    <row r="37" spans="2:59" ht="12" customHeight="1">
      <c r="B37" s="183"/>
      <c r="C37" s="183"/>
      <c r="D37" s="183"/>
      <c r="E37" s="183"/>
      <c r="F37" s="493"/>
      <c r="G37" s="493"/>
      <c r="H37" s="493"/>
      <c r="I37" s="493"/>
      <c r="J37" s="493"/>
      <c r="K37" s="493"/>
      <c r="L37" s="493"/>
      <c r="M37" s="493"/>
      <c r="N37" s="493"/>
      <c r="O37" s="493"/>
      <c r="P37" s="636"/>
      <c r="Q37" s="292"/>
      <c r="R37" s="292"/>
      <c r="S37" s="292"/>
      <c r="T37" s="631"/>
      <c r="U37" s="632"/>
      <c r="V37" s="632"/>
      <c r="W37" s="632"/>
      <c r="X37" s="632"/>
      <c r="Y37" s="632"/>
      <c r="Z37" s="632"/>
      <c r="AA37" s="632"/>
      <c r="AB37" s="632"/>
      <c r="AC37" s="632"/>
      <c r="AD37" s="632"/>
      <c r="AE37" s="632"/>
      <c r="AF37" s="632"/>
      <c r="AG37" s="633"/>
      <c r="AH37" s="326"/>
      <c r="AI37" s="326"/>
      <c r="AJ37" s="242"/>
      <c r="AK37" s="242"/>
      <c r="AL37" s="242"/>
      <c r="AM37" s="242"/>
      <c r="AN37" s="242"/>
      <c r="AO37" s="242"/>
      <c r="AP37" s="378"/>
      <c r="AQ37" s="379"/>
      <c r="AR37" s="379"/>
      <c r="AS37" s="379"/>
      <c r="AT37" s="379"/>
      <c r="AU37" s="614"/>
      <c r="AV37" s="255"/>
      <c r="AW37" s="242"/>
      <c r="AX37" s="242"/>
      <c r="AY37" s="242"/>
      <c r="AZ37" s="242"/>
      <c r="BA37" s="242"/>
      <c r="BB37" s="242"/>
      <c r="BC37" s="256"/>
      <c r="BD37" s="608"/>
      <c r="BE37" s="340"/>
      <c r="BF37" s="340"/>
      <c r="BG37" s="609"/>
    </row>
    <row r="38" spans="2:59" ht="6" customHeight="1">
      <c r="B38" s="183"/>
      <c r="C38" s="183"/>
      <c r="D38" s="183"/>
      <c r="E38" s="183"/>
      <c r="F38" s="493"/>
      <c r="G38" s="493"/>
      <c r="H38" s="493"/>
      <c r="I38" s="493"/>
      <c r="J38" s="493"/>
      <c r="K38" s="493"/>
      <c r="L38" s="493"/>
      <c r="M38" s="493"/>
      <c r="N38" s="493"/>
      <c r="O38" s="493"/>
      <c r="P38" s="636">
        <v>7</v>
      </c>
      <c r="Q38" s="292"/>
      <c r="R38" s="292">
        <v>3</v>
      </c>
      <c r="S38" s="292"/>
      <c r="T38" s="639" t="s">
        <v>83</v>
      </c>
      <c r="U38" s="640"/>
      <c r="V38" s="640"/>
      <c r="W38" s="640"/>
      <c r="X38" s="640"/>
      <c r="Y38" s="640"/>
      <c r="Z38" s="640"/>
      <c r="AA38" s="640"/>
      <c r="AB38" s="640"/>
      <c r="AC38" s="640"/>
      <c r="AD38" s="640"/>
      <c r="AE38" s="640"/>
      <c r="AF38" s="640"/>
      <c r="AG38" s="641"/>
      <c r="AH38" s="326" t="s">
        <v>150</v>
      </c>
      <c r="AI38" s="326"/>
      <c r="AJ38" s="242">
        <v>3</v>
      </c>
      <c r="AK38" s="242"/>
      <c r="AL38" s="242"/>
      <c r="AM38" s="242"/>
      <c r="AN38" s="242"/>
      <c r="AO38" s="242"/>
      <c r="AP38" s="242">
        <v>30000</v>
      </c>
      <c r="AQ38" s="242"/>
      <c r="AR38" s="242"/>
      <c r="AS38" s="242"/>
      <c r="AT38" s="242"/>
      <c r="AU38" s="615"/>
      <c r="AV38" s="255">
        <f>ROUND(AJ38*AP38,0)</f>
        <v>90000</v>
      </c>
      <c r="AW38" s="242"/>
      <c r="AX38" s="242"/>
      <c r="AY38" s="242"/>
      <c r="AZ38" s="242"/>
      <c r="BA38" s="242"/>
      <c r="BB38" s="242"/>
      <c r="BC38" s="256"/>
      <c r="BD38" s="608"/>
      <c r="BE38" s="340"/>
      <c r="BF38" s="340"/>
      <c r="BG38" s="609"/>
    </row>
    <row r="39" spans="2:59" ht="6" customHeight="1">
      <c r="B39" s="183"/>
      <c r="C39" s="183"/>
      <c r="D39" s="183"/>
      <c r="E39" s="183"/>
      <c r="F39" s="493"/>
      <c r="G39" s="493"/>
      <c r="H39" s="493"/>
      <c r="I39" s="493"/>
      <c r="J39" s="493"/>
      <c r="K39" s="493"/>
      <c r="L39" s="493"/>
      <c r="M39" s="493"/>
      <c r="N39" s="493"/>
      <c r="O39" s="493"/>
      <c r="P39" s="636"/>
      <c r="Q39" s="292"/>
      <c r="R39" s="292"/>
      <c r="S39" s="292"/>
      <c r="T39" s="628"/>
      <c r="U39" s="629"/>
      <c r="V39" s="629"/>
      <c r="W39" s="629"/>
      <c r="X39" s="629"/>
      <c r="Y39" s="629"/>
      <c r="Z39" s="629"/>
      <c r="AA39" s="629"/>
      <c r="AB39" s="629"/>
      <c r="AC39" s="629"/>
      <c r="AD39" s="629"/>
      <c r="AE39" s="629"/>
      <c r="AF39" s="629"/>
      <c r="AG39" s="630"/>
      <c r="AH39" s="326"/>
      <c r="AI39" s="326"/>
      <c r="AJ39" s="242"/>
      <c r="AK39" s="242"/>
      <c r="AL39" s="242"/>
      <c r="AM39" s="242"/>
      <c r="AN39" s="242"/>
      <c r="AO39" s="242"/>
      <c r="AP39" s="242"/>
      <c r="AQ39" s="242"/>
      <c r="AR39" s="242"/>
      <c r="AS39" s="242"/>
      <c r="AT39" s="242"/>
      <c r="AU39" s="615"/>
      <c r="AV39" s="255"/>
      <c r="AW39" s="242"/>
      <c r="AX39" s="242"/>
      <c r="AY39" s="242"/>
      <c r="AZ39" s="242"/>
      <c r="BA39" s="242"/>
      <c r="BB39" s="242"/>
      <c r="BC39" s="256"/>
      <c r="BD39" s="608"/>
      <c r="BE39" s="340"/>
      <c r="BF39" s="340"/>
      <c r="BG39" s="609"/>
    </row>
    <row r="40" spans="2:59" ht="12" customHeight="1">
      <c r="B40" s="183"/>
      <c r="C40" s="183"/>
      <c r="D40" s="183"/>
      <c r="E40" s="183"/>
      <c r="F40" s="493"/>
      <c r="G40" s="493"/>
      <c r="H40" s="493"/>
      <c r="I40" s="493"/>
      <c r="J40" s="493"/>
      <c r="K40" s="493"/>
      <c r="L40" s="493"/>
      <c r="M40" s="493"/>
      <c r="N40" s="493"/>
      <c r="O40" s="493"/>
      <c r="P40" s="636"/>
      <c r="Q40" s="292"/>
      <c r="R40" s="292"/>
      <c r="S40" s="292"/>
      <c r="T40" s="631"/>
      <c r="U40" s="632"/>
      <c r="V40" s="632"/>
      <c r="W40" s="632"/>
      <c r="X40" s="632"/>
      <c r="Y40" s="632"/>
      <c r="Z40" s="632"/>
      <c r="AA40" s="632"/>
      <c r="AB40" s="632"/>
      <c r="AC40" s="632"/>
      <c r="AD40" s="632"/>
      <c r="AE40" s="632"/>
      <c r="AF40" s="632"/>
      <c r="AG40" s="633"/>
      <c r="AH40" s="326"/>
      <c r="AI40" s="326"/>
      <c r="AJ40" s="242"/>
      <c r="AK40" s="242"/>
      <c r="AL40" s="242"/>
      <c r="AM40" s="242"/>
      <c r="AN40" s="242"/>
      <c r="AO40" s="242"/>
      <c r="AP40" s="242"/>
      <c r="AQ40" s="242"/>
      <c r="AR40" s="242"/>
      <c r="AS40" s="242"/>
      <c r="AT40" s="242"/>
      <c r="AU40" s="615"/>
      <c r="AV40" s="255"/>
      <c r="AW40" s="242"/>
      <c r="AX40" s="242"/>
      <c r="AY40" s="242"/>
      <c r="AZ40" s="242"/>
      <c r="BA40" s="242"/>
      <c r="BB40" s="242"/>
      <c r="BC40" s="256"/>
      <c r="BD40" s="608"/>
      <c r="BE40" s="340"/>
      <c r="BF40" s="340"/>
      <c r="BG40" s="609"/>
    </row>
    <row r="41" spans="2:59" ht="6" customHeight="1">
      <c r="B41" s="183"/>
      <c r="C41" s="183"/>
      <c r="D41" s="183"/>
      <c r="E41" s="183"/>
      <c r="F41" s="493"/>
      <c r="G41" s="493"/>
      <c r="H41" s="493"/>
      <c r="I41" s="493"/>
      <c r="J41" s="493"/>
      <c r="K41" s="493"/>
      <c r="L41" s="493"/>
      <c r="M41" s="493"/>
      <c r="N41" s="493"/>
      <c r="O41" s="493"/>
      <c r="P41" s="636">
        <v>7</v>
      </c>
      <c r="Q41" s="292"/>
      <c r="R41" s="292">
        <v>10</v>
      </c>
      <c r="S41" s="292"/>
      <c r="T41" s="639" t="s">
        <v>85</v>
      </c>
      <c r="U41" s="640"/>
      <c r="V41" s="640"/>
      <c r="W41" s="640"/>
      <c r="X41" s="640"/>
      <c r="Y41" s="640"/>
      <c r="Z41" s="640"/>
      <c r="AA41" s="640"/>
      <c r="AB41" s="640"/>
      <c r="AC41" s="640"/>
      <c r="AD41" s="640"/>
      <c r="AE41" s="640"/>
      <c r="AF41" s="640"/>
      <c r="AG41" s="641"/>
      <c r="AH41" s="326" t="s">
        <v>162</v>
      </c>
      <c r="AI41" s="326"/>
      <c r="AJ41" s="242">
        <v>4</v>
      </c>
      <c r="AK41" s="242"/>
      <c r="AL41" s="242"/>
      <c r="AM41" s="242"/>
      <c r="AN41" s="242"/>
      <c r="AO41" s="242"/>
      <c r="AP41" s="375">
        <v>40000</v>
      </c>
      <c r="AQ41" s="376"/>
      <c r="AR41" s="376"/>
      <c r="AS41" s="376"/>
      <c r="AT41" s="376"/>
      <c r="AU41" s="610"/>
      <c r="AV41" s="255">
        <f>ROUND(AJ41*AP41,0)</f>
        <v>160000</v>
      </c>
      <c r="AW41" s="242"/>
      <c r="AX41" s="242"/>
      <c r="AY41" s="242"/>
      <c r="AZ41" s="242"/>
      <c r="BA41" s="242"/>
      <c r="BB41" s="242"/>
      <c r="BC41" s="256"/>
      <c r="BD41" s="608"/>
      <c r="BE41" s="340"/>
      <c r="BF41" s="340"/>
      <c r="BG41" s="609"/>
    </row>
    <row r="42" spans="2:59" ht="6" customHeight="1">
      <c r="B42" s="183"/>
      <c r="C42" s="183"/>
      <c r="D42" s="183"/>
      <c r="E42" s="183"/>
      <c r="F42" s="493"/>
      <c r="G42" s="493"/>
      <c r="H42" s="493"/>
      <c r="I42" s="493"/>
      <c r="J42" s="493"/>
      <c r="K42" s="493"/>
      <c r="L42" s="493"/>
      <c r="M42" s="493"/>
      <c r="N42" s="493"/>
      <c r="O42" s="493"/>
      <c r="P42" s="636"/>
      <c r="Q42" s="292"/>
      <c r="R42" s="292"/>
      <c r="S42" s="292"/>
      <c r="T42" s="628"/>
      <c r="U42" s="629"/>
      <c r="V42" s="629"/>
      <c r="W42" s="629"/>
      <c r="X42" s="629"/>
      <c r="Y42" s="629"/>
      <c r="Z42" s="629"/>
      <c r="AA42" s="629"/>
      <c r="AB42" s="629"/>
      <c r="AC42" s="629"/>
      <c r="AD42" s="629"/>
      <c r="AE42" s="629"/>
      <c r="AF42" s="629"/>
      <c r="AG42" s="630"/>
      <c r="AH42" s="326"/>
      <c r="AI42" s="326"/>
      <c r="AJ42" s="242"/>
      <c r="AK42" s="242"/>
      <c r="AL42" s="242"/>
      <c r="AM42" s="242"/>
      <c r="AN42" s="242"/>
      <c r="AO42" s="242"/>
      <c r="AP42" s="611"/>
      <c r="AQ42" s="612"/>
      <c r="AR42" s="612"/>
      <c r="AS42" s="612"/>
      <c r="AT42" s="612"/>
      <c r="AU42" s="613"/>
      <c r="AV42" s="255"/>
      <c r="AW42" s="242"/>
      <c r="AX42" s="242"/>
      <c r="AY42" s="242"/>
      <c r="AZ42" s="242"/>
      <c r="BA42" s="242"/>
      <c r="BB42" s="242"/>
      <c r="BC42" s="256"/>
      <c r="BD42" s="608"/>
      <c r="BE42" s="340"/>
      <c r="BF42" s="340"/>
      <c r="BG42" s="609"/>
    </row>
    <row r="43" spans="2:59" ht="12" customHeight="1">
      <c r="B43" s="183"/>
      <c r="C43" s="183"/>
      <c r="D43" s="183"/>
      <c r="E43" s="183"/>
      <c r="F43" s="493"/>
      <c r="G43" s="493"/>
      <c r="H43" s="493"/>
      <c r="I43" s="493"/>
      <c r="J43" s="493"/>
      <c r="K43" s="493"/>
      <c r="L43" s="493"/>
      <c r="M43" s="493"/>
      <c r="N43" s="493"/>
      <c r="O43" s="493"/>
      <c r="P43" s="636"/>
      <c r="Q43" s="292"/>
      <c r="R43" s="292"/>
      <c r="S43" s="292"/>
      <c r="T43" s="631"/>
      <c r="U43" s="632"/>
      <c r="V43" s="632"/>
      <c r="W43" s="632"/>
      <c r="X43" s="632"/>
      <c r="Y43" s="632"/>
      <c r="Z43" s="632"/>
      <c r="AA43" s="632"/>
      <c r="AB43" s="632"/>
      <c r="AC43" s="632"/>
      <c r="AD43" s="632"/>
      <c r="AE43" s="632"/>
      <c r="AF43" s="632"/>
      <c r="AG43" s="633"/>
      <c r="AH43" s="326"/>
      <c r="AI43" s="326"/>
      <c r="AJ43" s="242"/>
      <c r="AK43" s="242"/>
      <c r="AL43" s="242"/>
      <c r="AM43" s="242"/>
      <c r="AN43" s="242"/>
      <c r="AO43" s="242"/>
      <c r="AP43" s="378"/>
      <c r="AQ43" s="379"/>
      <c r="AR43" s="379"/>
      <c r="AS43" s="379"/>
      <c r="AT43" s="379"/>
      <c r="AU43" s="614"/>
      <c r="AV43" s="255"/>
      <c r="AW43" s="242"/>
      <c r="AX43" s="242"/>
      <c r="AY43" s="242"/>
      <c r="AZ43" s="242"/>
      <c r="BA43" s="242"/>
      <c r="BB43" s="242"/>
      <c r="BC43" s="256"/>
      <c r="BD43" s="608"/>
      <c r="BE43" s="340"/>
      <c r="BF43" s="340"/>
      <c r="BG43" s="609"/>
    </row>
    <row r="44" spans="2:59" ht="6" customHeight="1">
      <c r="B44" s="183"/>
      <c r="C44" s="183"/>
      <c r="D44" s="183"/>
      <c r="E44" s="183"/>
      <c r="F44" s="493"/>
      <c r="G44" s="493"/>
      <c r="H44" s="493"/>
      <c r="I44" s="493"/>
      <c r="J44" s="493"/>
      <c r="K44" s="493"/>
      <c r="L44" s="493"/>
      <c r="M44" s="493"/>
      <c r="N44" s="493"/>
      <c r="O44" s="493"/>
      <c r="P44" s="636">
        <v>7</v>
      </c>
      <c r="Q44" s="292"/>
      <c r="R44" s="292">
        <v>10</v>
      </c>
      <c r="S44" s="292"/>
      <c r="T44" s="639" t="s">
        <v>86</v>
      </c>
      <c r="U44" s="640"/>
      <c r="V44" s="640"/>
      <c r="W44" s="640"/>
      <c r="X44" s="640"/>
      <c r="Y44" s="640"/>
      <c r="Z44" s="640"/>
      <c r="AA44" s="640"/>
      <c r="AB44" s="640"/>
      <c r="AC44" s="640"/>
      <c r="AD44" s="640"/>
      <c r="AE44" s="640"/>
      <c r="AF44" s="640"/>
      <c r="AG44" s="641"/>
      <c r="AH44" s="326" t="s">
        <v>84</v>
      </c>
      <c r="AI44" s="326"/>
      <c r="AJ44" s="242">
        <v>5</v>
      </c>
      <c r="AK44" s="242"/>
      <c r="AL44" s="242"/>
      <c r="AM44" s="242"/>
      <c r="AN44" s="242"/>
      <c r="AO44" s="242"/>
      <c r="AP44" s="242">
        <v>50000</v>
      </c>
      <c r="AQ44" s="242"/>
      <c r="AR44" s="242"/>
      <c r="AS44" s="242"/>
      <c r="AT44" s="242"/>
      <c r="AU44" s="615"/>
      <c r="AV44" s="255">
        <f>ROUND(AJ44*AP44,0)</f>
        <v>250000</v>
      </c>
      <c r="AW44" s="242"/>
      <c r="AX44" s="242"/>
      <c r="AY44" s="242"/>
      <c r="AZ44" s="242"/>
      <c r="BA44" s="242"/>
      <c r="BB44" s="242"/>
      <c r="BC44" s="256"/>
      <c r="BD44" s="608"/>
      <c r="BE44" s="340"/>
      <c r="BF44" s="340"/>
      <c r="BG44" s="609"/>
    </row>
    <row r="45" spans="2:59" ht="6" customHeight="1">
      <c r="B45" s="183"/>
      <c r="C45" s="183"/>
      <c r="D45" s="183"/>
      <c r="E45" s="183"/>
      <c r="F45" s="493"/>
      <c r="G45" s="493"/>
      <c r="H45" s="493"/>
      <c r="I45" s="493"/>
      <c r="J45" s="493"/>
      <c r="K45" s="493"/>
      <c r="L45" s="493"/>
      <c r="M45" s="493"/>
      <c r="N45" s="493"/>
      <c r="O45" s="493"/>
      <c r="P45" s="636"/>
      <c r="Q45" s="292"/>
      <c r="R45" s="292"/>
      <c r="S45" s="292"/>
      <c r="T45" s="628"/>
      <c r="U45" s="629"/>
      <c r="V45" s="629"/>
      <c r="W45" s="629"/>
      <c r="X45" s="629"/>
      <c r="Y45" s="629"/>
      <c r="Z45" s="629"/>
      <c r="AA45" s="629"/>
      <c r="AB45" s="629"/>
      <c r="AC45" s="629"/>
      <c r="AD45" s="629"/>
      <c r="AE45" s="629"/>
      <c r="AF45" s="629"/>
      <c r="AG45" s="630"/>
      <c r="AH45" s="326"/>
      <c r="AI45" s="326"/>
      <c r="AJ45" s="242"/>
      <c r="AK45" s="242"/>
      <c r="AL45" s="242"/>
      <c r="AM45" s="242"/>
      <c r="AN45" s="242"/>
      <c r="AO45" s="242"/>
      <c r="AP45" s="242"/>
      <c r="AQ45" s="242"/>
      <c r="AR45" s="242"/>
      <c r="AS45" s="242"/>
      <c r="AT45" s="242"/>
      <c r="AU45" s="615"/>
      <c r="AV45" s="255"/>
      <c r="AW45" s="242"/>
      <c r="AX45" s="242"/>
      <c r="AY45" s="242"/>
      <c r="AZ45" s="242"/>
      <c r="BA45" s="242"/>
      <c r="BB45" s="242"/>
      <c r="BC45" s="256"/>
      <c r="BD45" s="608"/>
      <c r="BE45" s="340"/>
      <c r="BF45" s="340"/>
      <c r="BG45" s="609"/>
    </row>
    <row r="46" spans="2:59" ht="12" customHeight="1">
      <c r="B46" s="183"/>
      <c r="C46" s="183"/>
      <c r="D46" s="183"/>
      <c r="E46" s="183"/>
      <c r="F46" s="493"/>
      <c r="G46" s="493"/>
      <c r="H46" s="493"/>
      <c r="I46" s="493"/>
      <c r="J46" s="493"/>
      <c r="K46" s="493"/>
      <c r="L46" s="493"/>
      <c r="M46" s="493"/>
      <c r="N46" s="493"/>
      <c r="O46" s="493"/>
      <c r="P46" s="636"/>
      <c r="Q46" s="292"/>
      <c r="R46" s="292"/>
      <c r="S46" s="292"/>
      <c r="T46" s="631"/>
      <c r="U46" s="632"/>
      <c r="V46" s="632"/>
      <c r="W46" s="632"/>
      <c r="X46" s="632"/>
      <c r="Y46" s="632"/>
      <c r="Z46" s="632"/>
      <c r="AA46" s="632"/>
      <c r="AB46" s="632"/>
      <c r="AC46" s="632"/>
      <c r="AD46" s="632"/>
      <c r="AE46" s="632"/>
      <c r="AF46" s="632"/>
      <c r="AG46" s="633"/>
      <c r="AH46" s="326"/>
      <c r="AI46" s="326"/>
      <c r="AJ46" s="242"/>
      <c r="AK46" s="242"/>
      <c r="AL46" s="242"/>
      <c r="AM46" s="242"/>
      <c r="AN46" s="242"/>
      <c r="AO46" s="242"/>
      <c r="AP46" s="242"/>
      <c r="AQ46" s="242"/>
      <c r="AR46" s="242"/>
      <c r="AS46" s="242"/>
      <c r="AT46" s="242"/>
      <c r="AU46" s="615"/>
      <c r="AV46" s="255"/>
      <c r="AW46" s="242"/>
      <c r="AX46" s="242"/>
      <c r="AY46" s="242"/>
      <c r="AZ46" s="242"/>
      <c r="BA46" s="242"/>
      <c r="BB46" s="242"/>
      <c r="BC46" s="256"/>
      <c r="BD46" s="608"/>
      <c r="BE46" s="340"/>
      <c r="BF46" s="340"/>
      <c r="BG46" s="609"/>
    </row>
    <row r="47" spans="2:59" ht="6" customHeight="1">
      <c r="B47" s="183"/>
      <c r="C47" s="183"/>
      <c r="D47" s="183"/>
      <c r="E47" s="183"/>
      <c r="F47" s="493"/>
      <c r="G47" s="493"/>
      <c r="H47" s="493"/>
      <c r="I47" s="493"/>
      <c r="J47" s="493"/>
      <c r="K47" s="493"/>
      <c r="L47" s="493"/>
      <c r="M47" s="493"/>
      <c r="N47" s="493"/>
      <c r="O47" s="493"/>
      <c r="P47" s="636">
        <v>7</v>
      </c>
      <c r="Q47" s="292"/>
      <c r="R47" s="292">
        <v>16</v>
      </c>
      <c r="S47" s="292"/>
      <c r="T47" s="639" t="s">
        <v>87</v>
      </c>
      <c r="U47" s="640"/>
      <c r="V47" s="640"/>
      <c r="W47" s="640"/>
      <c r="X47" s="640"/>
      <c r="Y47" s="640"/>
      <c r="Z47" s="640"/>
      <c r="AA47" s="640"/>
      <c r="AB47" s="640"/>
      <c r="AC47" s="640"/>
      <c r="AD47" s="640"/>
      <c r="AE47" s="640"/>
      <c r="AF47" s="640"/>
      <c r="AG47" s="641"/>
      <c r="AH47" s="326" t="s">
        <v>84</v>
      </c>
      <c r="AI47" s="326"/>
      <c r="AJ47" s="242">
        <v>6</v>
      </c>
      <c r="AK47" s="242"/>
      <c r="AL47" s="242"/>
      <c r="AM47" s="242"/>
      <c r="AN47" s="242"/>
      <c r="AO47" s="242"/>
      <c r="AP47" s="375">
        <v>60000</v>
      </c>
      <c r="AQ47" s="376"/>
      <c r="AR47" s="376"/>
      <c r="AS47" s="376"/>
      <c r="AT47" s="376"/>
      <c r="AU47" s="610"/>
      <c r="AV47" s="255">
        <f>ROUND(AJ47*AP47,0)</f>
        <v>360000</v>
      </c>
      <c r="AW47" s="242"/>
      <c r="AX47" s="242"/>
      <c r="AY47" s="242"/>
      <c r="AZ47" s="242"/>
      <c r="BA47" s="242"/>
      <c r="BB47" s="242"/>
      <c r="BC47" s="256"/>
      <c r="BD47" s="608"/>
      <c r="BE47" s="340"/>
      <c r="BF47" s="340"/>
      <c r="BG47" s="609"/>
    </row>
    <row r="48" spans="2:59" ht="6" customHeight="1">
      <c r="B48" s="183"/>
      <c r="C48" s="183"/>
      <c r="D48" s="183"/>
      <c r="E48" s="183"/>
      <c r="F48" s="493"/>
      <c r="G48" s="493"/>
      <c r="H48" s="493"/>
      <c r="I48" s="493"/>
      <c r="J48" s="493"/>
      <c r="K48" s="493"/>
      <c r="L48" s="493"/>
      <c r="M48" s="493"/>
      <c r="N48" s="493"/>
      <c r="O48" s="493"/>
      <c r="P48" s="636"/>
      <c r="Q48" s="292"/>
      <c r="R48" s="292"/>
      <c r="S48" s="292"/>
      <c r="T48" s="628"/>
      <c r="U48" s="629"/>
      <c r="V48" s="629"/>
      <c r="W48" s="629"/>
      <c r="X48" s="629"/>
      <c r="Y48" s="629"/>
      <c r="Z48" s="629"/>
      <c r="AA48" s="629"/>
      <c r="AB48" s="629"/>
      <c r="AC48" s="629"/>
      <c r="AD48" s="629"/>
      <c r="AE48" s="629"/>
      <c r="AF48" s="629"/>
      <c r="AG48" s="630"/>
      <c r="AH48" s="326"/>
      <c r="AI48" s="326"/>
      <c r="AJ48" s="242"/>
      <c r="AK48" s="242"/>
      <c r="AL48" s="242"/>
      <c r="AM48" s="242"/>
      <c r="AN48" s="242"/>
      <c r="AO48" s="242"/>
      <c r="AP48" s="611"/>
      <c r="AQ48" s="612"/>
      <c r="AR48" s="612"/>
      <c r="AS48" s="612"/>
      <c r="AT48" s="612"/>
      <c r="AU48" s="613"/>
      <c r="AV48" s="255"/>
      <c r="AW48" s="242"/>
      <c r="AX48" s="242"/>
      <c r="AY48" s="242"/>
      <c r="AZ48" s="242"/>
      <c r="BA48" s="242"/>
      <c r="BB48" s="242"/>
      <c r="BC48" s="256"/>
      <c r="BD48" s="608"/>
      <c r="BE48" s="340"/>
      <c r="BF48" s="340"/>
      <c r="BG48" s="609"/>
    </row>
    <row r="49" spans="2:59" ht="12" customHeight="1">
      <c r="B49" s="183"/>
      <c r="C49" s="183"/>
      <c r="D49" s="183"/>
      <c r="E49" s="183"/>
      <c r="F49" s="493"/>
      <c r="G49" s="493"/>
      <c r="H49" s="493"/>
      <c r="I49" s="493"/>
      <c r="J49" s="493"/>
      <c r="K49" s="493"/>
      <c r="L49" s="493"/>
      <c r="M49" s="493"/>
      <c r="N49" s="493"/>
      <c r="O49" s="493"/>
      <c r="P49" s="636"/>
      <c r="Q49" s="292"/>
      <c r="R49" s="292"/>
      <c r="S49" s="292"/>
      <c r="T49" s="631"/>
      <c r="U49" s="632"/>
      <c r="V49" s="632"/>
      <c r="W49" s="632"/>
      <c r="X49" s="632"/>
      <c r="Y49" s="632"/>
      <c r="Z49" s="632"/>
      <c r="AA49" s="632"/>
      <c r="AB49" s="632"/>
      <c r="AC49" s="632"/>
      <c r="AD49" s="632"/>
      <c r="AE49" s="632"/>
      <c r="AF49" s="632"/>
      <c r="AG49" s="633"/>
      <c r="AH49" s="326"/>
      <c r="AI49" s="326"/>
      <c r="AJ49" s="242"/>
      <c r="AK49" s="242"/>
      <c r="AL49" s="242"/>
      <c r="AM49" s="242"/>
      <c r="AN49" s="242"/>
      <c r="AO49" s="242"/>
      <c r="AP49" s="378"/>
      <c r="AQ49" s="379"/>
      <c r="AR49" s="379"/>
      <c r="AS49" s="379"/>
      <c r="AT49" s="379"/>
      <c r="AU49" s="614"/>
      <c r="AV49" s="255"/>
      <c r="AW49" s="242"/>
      <c r="AX49" s="242"/>
      <c r="AY49" s="242"/>
      <c r="AZ49" s="242"/>
      <c r="BA49" s="242"/>
      <c r="BB49" s="242"/>
      <c r="BC49" s="256"/>
      <c r="BD49" s="608"/>
      <c r="BE49" s="340"/>
      <c r="BF49" s="340"/>
      <c r="BG49" s="609"/>
    </row>
    <row r="50" spans="2:59" ht="6" customHeight="1">
      <c r="B50" s="183"/>
      <c r="C50" s="183"/>
      <c r="D50" s="183"/>
      <c r="E50" s="183"/>
      <c r="F50" s="493"/>
      <c r="G50" s="493"/>
      <c r="H50" s="493"/>
      <c r="I50" s="493"/>
      <c r="J50" s="493"/>
      <c r="K50" s="493"/>
      <c r="L50" s="493"/>
      <c r="M50" s="493"/>
      <c r="N50" s="493"/>
      <c r="O50" s="493"/>
      <c r="P50" s="636">
        <v>7</v>
      </c>
      <c r="Q50" s="292"/>
      <c r="R50" s="292">
        <v>16</v>
      </c>
      <c r="S50" s="292"/>
      <c r="T50" s="639" t="s">
        <v>88</v>
      </c>
      <c r="U50" s="640"/>
      <c r="V50" s="640"/>
      <c r="W50" s="640"/>
      <c r="X50" s="640"/>
      <c r="Y50" s="640"/>
      <c r="Z50" s="640"/>
      <c r="AA50" s="640"/>
      <c r="AB50" s="640"/>
      <c r="AC50" s="640"/>
      <c r="AD50" s="640"/>
      <c r="AE50" s="640"/>
      <c r="AF50" s="640"/>
      <c r="AG50" s="641"/>
      <c r="AH50" s="326" t="s">
        <v>169</v>
      </c>
      <c r="AI50" s="326"/>
      <c r="AJ50" s="242">
        <v>7</v>
      </c>
      <c r="AK50" s="242"/>
      <c r="AL50" s="242"/>
      <c r="AM50" s="242"/>
      <c r="AN50" s="242"/>
      <c r="AO50" s="242"/>
      <c r="AP50" s="242">
        <v>70000</v>
      </c>
      <c r="AQ50" s="242"/>
      <c r="AR50" s="242"/>
      <c r="AS50" s="242"/>
      <c r="AT50" s="242"/>
      <c r="AU50" s="615"/>
      <c r="AV50" s="255">
        <f>ROUND(AJ50*AP50,0)</f>
        <v>490000</v>
      </c>
      <c r="AW50" s="242"/>
      <c r="AX50" s="242"/>
      <c r="AY50" s="242"/>
      <c r="AZ50" s="242"/>
      <c r="BA50" s="242"/>
      <c r="BB50" s="242"/>
      <c r="BC50" s="256"/>
      <c r="BD50" s="608"/>
      <c r="BE50" s="340"/>
      <c r="BF50" s="340"/>
      <c r="BG50" s="609"/>
    </row>
    <row r="51" spans="2:59" ht="6" customHeight="1">
      <c r="B51" s="183"/>
      <c r="C51" s="183"/>
      <c r="D51" s="183"/>
      <c r="E51" s="183"/>
      <c r="F51" s="493"/>
      <c r="G51" s="493"/>
      <c r="H51" s="493"/>
      <c r="I51" s="493"/>
      <c r="J51" s="493"/>
      <c r="K51" s="493"/>
      <c r="L51" s="493"/>
      <c r="M51" s="493"/>
      <c r="N51" s="493"/>
      <c r="O51" s="493"/>
      <c r="P51" s="636"/>
      <c r="Q51" s="292"/>
      <c r="R51" s="292"/>
      <c r="S51" s="292"/>
      <c r="T51" s="628"/>
      <c r="U51" s="629"/>
      <c r="V51" s="629"/>
      <c r="W51" s="629"/>
      <c r="X51" s="629"/>
      <c r="Y51" s="629"/>
      <c r="Z51" s="629"/>
      <c r="AA51" s="629"/>
      <c r="AB51" s="629"/>
      <c r="AC51" s="629"/>
      <c r="AD51" s="629"/>
      <c r="AE51" s="629"/>
      <c r="AF51" s="629"/>
      <c r="AG51" s="630"/>
      <c r="AH51" s="326"/>
      <c r="AI51" s="326"/>
      <c r="AJ51" s="242"/>
      <c r="AK51" s="242"/>
      <c r="AL51" s="242"/>
      <c r="AM51" s="242"/>
      <c r="AN51" s="242"/>
      <c r="AO51" s="242"/>
      <c r="AP51" s="242"/>
      <c r="AQ51" s="242"/>
      <c r="AR51" s="242"/>
      <c r="AS51" s="242"/>
      <c r="AT51" s="242"/>
      <c r="AU51" s="615"/>
      <c r="AV51" s="255"/>
      <c r="AW51" s="242"/>
      <c r="AX51" s="242"/>
      <c r="AY51" s="242"/>
      <c r="AZ51" s="242"/>
      <c r="BA51" s="242"/>
      <c r="BB51" s="242"/>
      <c r="BC51" s="256"/>
      <c r="BD51" s="608"/>
      <c r="BE51" s="340"/>
      <c r="BF51" s="340"/>
      <c r="BG51" s="609"/>
    </row>
    <row r="52" spans="2:59" ht="12" customHeight="1">
      <c r="B52" s="183"/>
      <c r="C52" s="183"/>
      <c r="D52" s="183"/>
      <c r="E52" s="183"/>
      <c r="F52" s="493"/>
      <c r="G52" s="493"/>
      <c r="H52" s="493"/>
      <c r="I52" s="493"/>
      <c r="J52" s="493"/>
      <c r="K52" s="493"/>
      <c r="L52" s="493"/>
      <c r="M52" s="493"/>
      <c r="N52" s="493"/>
      <c r="O52" s="493"/>
      <c r="P52" s="636"/>
      <c r="Q52" s="292"/>
      <c r="R52" s="292"/>
      <c r="S52" s="292"/>
      <c r="T52" s="631"/>
      <c r="U52" s="632"/>
      <c r="V52" s="632"/>
      <c r="W52" s="632"/>
      <c r="X52" s="632"/>
      <c r="Y52" s="632"/>
      <c r="Z52" s="632"/>
      <c r="AA52" s="632"/>
      <c r="AB52" s="632"/>
      <c r="AC52" s="632"/>
      <c r="AD52" s="632"/>
      <c r="AE52" s="632"/>
      <c r="AF52" s="632"/>
      <c r="AG52" s="633"/>
      <c r="AH52" s="326"/>
      <c r="AI52" s="326"/>
      <c r="AJ52" s="242"/>
      <c r="AK52" s="242"/>
      <c r="AL52" s="242"/>
      <c r="AM52" s="242"/>
      <c r="AN52" s="242"/>
      <c r="AO52" s="242"/>
      <c r="AP52" s="242"/>
      <c r="AQ52" s="242"/>
      <c r="AR52" s="242"/>
      <c r="AS52" s="242"/>
      <c r="AT52" s="242"/>
      <c r="AU52" s="615"/>
      <c r="AV52" s="255"/>
      <c r="AW52" s="242"/>
      <c r="AX52" s="242"/>
      <c r="AY52" s="242"/>
      <c r="AZ52" s="242"/>
      <c r="BA52" s="242"/>
      <c r="BB52" s="242"/>
      <c r="BC52" s="256"/>
      <c r="BD52" s="608"/>
      <c r="BE52" s="340"/>
      <c r="BF52" s="340"/>
      <c r="BG52" s="609"/>
    </row>
    <row r="53" spans="2:59" ht="6" customHeight="1">
      <c r="B53" s="183"/>
      <c r="C53" s="183"/>
      <c r="D53" s="183"/>
      <c r="E53" s="183"/>
      <c r="F53" s="493"/>
      <c r="G53" s="493"/>
      <c r="H53" s="493"/>
      <c r="I53" s="493"/>
      <c r="J53" s="493"/>
      <c r="K53" s="493"/>
      <c r="L53" s="493"/>
      <c r="M53" s="493"/>
      <c r="N53" s="493"/>
      <c r="O53" s="493"/>
      <c r="P53" s="636">
        <v>7</v>
      </c>
      <c r="Q53" s="292"/>
      <c r="R53" s="292">
        <v>24</v>
      </c>
      <c r="S53" s="292"/>
      <c r="T53" s="639" t="s">
        <v>165</v>
      </c>
      <c r="U53" s="640"/>
      <c r="V53" s="640"/>
      <c r="W53" s="640"/>
      <c r="X53" s="640"/>
      <c r="Y53" s="640"/>
      <c r="Z53" s="640"/>
      <c r="AA53" s="640"/>
      <c r="AB53" s="640"/>
      <c r="AC53" s="640"/>
      <c r="AD53" s="640"/>
      <c r="AE53" s="640"/>
      <c r="AF53" s="640"/>
      <c r="AG53" s="641"/>
      <c r="AH53" s="326" t="s">
        <v>166</v>
      </c>
      <c r="AI53" s="326"/>
      <c r="AJ53" s="242">
        <v>8</v>
      </c>
      <c r="AK53" s="242"/>
      <c r="AL53" s="242"/>
      <c r="AM53" s="242"/>
      <c r="AN53" s="242"/>
      <c r="AO53" s="242"/>
      <c r="AP53" s="375">
        <v>80000</v>
      </c>
      <c r="AQ53" s="376"/>
      <c r="AR53" s="376"/>
      <c r="AS53" s="376"/>
      <c r="AT53" s="376"/>
      <c r="AU53" s="610"/>
      <c r="AV53" s="255">
        <f>ROUND(AJ53*AP53,0)</f>
        <v>640000</v>
      </c>
      <c r="AW53" s="242"/>
      <c r="AX53" s="242"/>
      <c r="AY53" s="242"/>
      <c r="AZ53" s="242"/>
      <c r="BA53" s="242"/>
      <c r="BB53" s="242"/>
      <c r="BC53" s="256"/>
      <c r="BD53" s="608"/>
      <c r="BE53" s="340"/>
      <c r="BF53" s="340"/>
      <c r="BG53" s="609"/>
    </row>
    <row r="54" spans="2:59" ht="6" customHeight="1">
      <c r="B54" s="183"/>
      <c r="C54" s="183"/>
      <c r="D54" s="183"/>
      <c r="E54" s="183"/>
      <c r="F54" s="493"/>
      <c r="G54" s="493"/>
      <c r="H54" s="493"/>
      <c r="I54" s="493"/>
      <c r="J54" s="493"/>
      <c r="K54" s="493"/>
      <c r="L54" s="493"/>
      <c r="M54" s="493"/>
      <c r="N54" s="493"/>
      <c r="O54" s="493"/>
      <c r="P54" s="636"/>
      <c r="Q54" s="292"/>
      <c r="R54" s="292"/>
      <c r="S54" s="292"/>
      <c r="T54" s="628"/>
      <c r="U54" s="629"/>
      <c r="V54" s="629"/>
      <c r="W54" s="629"/>
      <c r="X54" s="629"/>
      <c r="Y54" s="629"/>
      <c r="Z54" s="629"/>
      <c r="AA54" s="629"/>
      <c r="AB54" s="629"/>
      <c r="AC54" s="629"/>
      <c r="AD54" s="629"/>
      <c r="AE54" s="629"/>
      <c r="AF54" s="629"/>
      <c r="AG54" s="630"/>
      <c r="AH54" s="326"/>
      <c r="AI54" s="326"/>
      <c r="AJ54" s="242"/>
      <c r="AK54" s="242"/>
      <c r="AL54" s="242"/>
      <c r="AM54" s="242"/>
      <c r="AN54" s="242"/>
      <c r="AO54" s="242"/>
      <c r="AP54" s="611"/>
      <c r="AQ54" s="612"/>
      <c r="AR54" s="612"/>
      <c r="AS54" s="612"/>
      <c r="AT54" s="612"/>
      <c r="AU54" s="613"/>
      <c r="AV54" s="255"/>
      <c r="AW54" s="242"/>
      <c r="AX54" s="242"/>
      <c r="AY54" s="242"/>
      <c r="AZ54" s="242"/>
      <c r="BA54" s="242"/>
      <c r="BB54" s="242"/>
      <c r="BC54" s="256"/>
      <c r="BD54" s="608"/>
      <c r="BE54" s="340"/>
      <c r="BF54" s="340"/>
      <c r="BG54" s="609"/>
    </row>
    <row r="55" spans="2:59" ht="12" customHeight="1">
      <c r="B55" s="183"/>
      <c r="C55" s="183"/>
      <c r="D55" s="183"/>
      <c r="E55" s="183"/>
      <c r="F55" s="493"/>
      <c r="G55" s="493"/>
      <c r="H55" s="493"/>
      <c r="I55" s="493"/>
      <c r="J55" s="493"/>
      <c r="K55" s="493"/>
      <c r="L55" s="493"/>
      <c r="M55" s="493"/>
      <c r="N55" s="493"/>
      <c r="O55" s="493"/>
      <c r="P55" s="636"/>
      <c r="Q55" s="292"/>
      <c r="R55" s="292"/>
      <c r="S55" s="292"/>
      <c r="T55" s="631"/>
      <c r="U55" s="632"/>
      <c r="V55" s="632"/>
      <c r="W55" s="632"/>
      <c r="X55" s="632"/>
      <c r="Y55" s="632"/>
      <c r="Z55" s="632"/>
      <c r="AA55" s="632"/>
      <c r="AB55" s="632"/>
      <c r="AC55" s="632"/>
      <c r="AD55" s="632"/>
      <c r="AE55" s="632"/>
      <c r="AF55" s="632"/>
      <c r="AG55" s="633"/>
      <c r="AH55" s="326"/>
      <c r="AI55" s="326"/>
      <c r="AJ55" s="242"/>
      <c r="AK55" s="242"/>
      <c r="AL55" s="242"/>
      <c r="AM55" s="242"/>
      <c r="AN55" s="242"/>
      <c r="AO55" s="242"/>
      <c r="AP55" s="378"/>
      <c r="AQ55" s="379"/>
      <c r="AR55" s="379"/>
      <c r="AS55" s="379"/>
      <c r="AT55" s="379"/>
      <c r="AU55" s="614"/>
      <c r="AV55" s="255"/>
      <c r="AW55" s="242"/>
      <c r="AX55" s="242"/>
      <c r="AY55" s="242"/>
      <c r="AZ55" s="242"/>
      <c r="BA55" s="242"/>
      <c r="BB55" s="242"/>
      <c r="BC55" s="256"/>
      <c r="BD55" s="608"/>
      <c r="BE55" s="340"/>
      <c r="BF55" s="340"/>
      <c r="BG55" s="609"/>
    </row>
    <row r="56" spans="2:59" ht="6" customHeight="1">
      <c r="B56" s="183"/>
      <c r="C56" s="183"/>
      <c r="D56" s="183"/>
      <c r="E56" s="183"/>
      <c r="F56" s="493"/>
      <c r="G56" s="493"/>
      <c r="H56" s="493"/>
      <c r="I56" s="493"/>
      <c r="J56" s="493"/>
      <c r="K56" s="493"/>
      <c r="L56" s="493"/>
      <c r="M56" s="493"/>
      <c r="N56" s="493"/>
      <c r="O56" s="493"/>
      <c r="P56" s="636">
        <v>7</v>
      </c>
      <c r="Q56" s="292"/>
      <c r="R56" s="292">
        <v>24</v>
      </c>
      <c r="S56" s="292"/>
      <c r="T56" s="639" t="s">
        <v>167</v>
      </c>
      <c r="U56" s="640"/>
      <c r="V56" s="640"/>
      <c r="W56" s="640"/>
      <c r="X56" s="640"/>
      <c r="Y56" s="640"/>
      <c r="Z56" s="640"/>
      <c r="AA56" s="640"/>
      <c r="AB56" s="640"/>
      <c r="AC56" s="640"/>
      <c r="AD56" s="640"/>
      <c r="AE56" s="640"/>
      <c r="AF56" s="640"/>
      <c r="AG56" s="641"/>
      <c r="AH56" s="326" t="s">
        <v>168</v>
      </c>
      <c r="AI56" s="326"/>
      <c r="AJ56" s="242">
        <v>9</v>
      </c>
      <c r="AK56" s="242"/>
      <c r="AL56" s="242"/>
      <c r="AM56" s="242"/>
      <c r="AN56" s="242"/>
      <c r="AO56" s="242"/>
      <c r="AP56" s="242">
        <v>90000</v>
      </c>
      <c r="AQ56" s="242"/>
      <c r="AR56" s="242"/>
      <c r="AS56" s="242"/>
      <c r="AT56" s="242"/>
      <c r="AU56" s="615"/>
      <c r="AV56" s="255">
        <f>ROUND(AJ56*AP56,0)</f>
        <v>810000</v>
      </c>
      <c r="AW56" s="242"/>
      <c r="AX56" s="242"/>
      <c r="AY56" s="242"/>
      <c r="AZ56" s="242"/>
      <c r="BA56" s="242"/>
      <c r="BB56" s="242"/>
      <c r="BC56" s="256"/>
      <c r="BD56" s="608"/>
      <c r="BE56" s="340"/>
      <c r="BF56" s="340"/>
      <c r="BG56" s="609"/>
    </row>
    <row r="57" spans="2:59" ht="6" customHeight="1">
      <c r="B57" s="183"/>
      <c r="C57" s="183"/>
      <c r="D57" s="183"/>
      <c r="E57" s="183"/>
      <c r="F57" s="493"/>
      <c r="G57" s="493"/>
      <c r="H57" s="493"/>
      <c r="I57" s="493"/>
      <c r="J57" s="493"/>
      <c r="K57" s="493"/>
      <c r="L57" s="493"/>
      <c r="M57" s="493"/>
      <c r="N57" s="493"/>
      <c r="O57" s="493"/>
      <c r="P57" s="636"/>
      <c r="Q57" s="292"/>
      <c r="R57" s="292"/>
      <c r="S57" s="292"/>
      <c r="T57" s="628"/>
      <c r="U57" s="629"/>
      <c r="V57" s="629"/>
      <c r="W57" s="629"/>
      <c r="X57" s="629"/>
      <c r="Y57" s="629"/>
      <c r="Z57" s="629"/>
      <c r="AA57" s="629"/>
      <c r="AB57" s="629"/>
      <c r="AC57" s="629"/>
      <c r="AD57" s="629"/>
      <c r="AE57" s="629"/>
      <c r="AF57" s="629"/>
      <c r="AG57" s="630"/>
      <c r="AH57" s="326"/>
      <c r="AI57" s="326"/>
      <c r="AJ57" s="242"/>
      <c r="AK57" s="242"/>
      <c r="AL57" s="242"/>
      <c r="AM57" s="242"/>
      <c r="AN57" s="242"/>
      <c r="AO57" s="242"/>
      <c r="AP57" s="242"/>
      <c r="AQ57" s="242"/>
      <c r="AR57" s="242"/>
      <c r="AS57" s="242"/>
      <c r="AT57" s="242"/>
      <c r="AU57" s="615"/>
      <c r="AV57" s="255"/>
      <c r="AW57" s="242"/>
      <c r="AX57" s="242"/>
      <c r="AY57" s="242"/>
      <c r="AZ57" s="242"/>
      <c r="BA57" s="242"/>
      <c r="BB57" s="242"/>
      <c r="BC57" s="256"/>
      <c r="BD57" s="608"/>
      <c r="BE57" s="340"/>
      <c r="BF57" s="340"/>
      <c r="BG57" s="609"/>
    </row>
    <row r="58" spans="2:59" ht="12" customHeight="1">
      <c r="B58" s="183"/>
      <c r="C58" s="183"/>
      <c r="D58" s="183"/>
      <c r="E58" s="183"/>
      <c r="F58" s="493"/>
      <c r="G58" s="493"/>
      <c r="H58" s="493"/>
      <c r="I58" s="493"/>
      <c r="J58" s="493"/>
      <c r="K58" s="493"/>
      <c r="L58" s="493"/>
      <c r="M58" s="493"/>
      <c r="N58" s="493"/>
      <c r="O58" s="493"/>
      <c r="P58" s="636"/>
      <c r="Q58" s="292"/>
      <c r="R58" s="292"/>
      <c r="S58" s="292"/>
      <c r="T58" s="631"/>
      <c r="U58" s="632"/>
      <c r="V58" s="632"/>
      <c r="W58" s="632"/>
      <c r="X58" s="632"/>
      <c r="Y58" s="632"/>
      <c r="Z58" s="632"/>
      <c r="AA58" s="632"/>
      <c r="AB58" s="632"/>
      <c r="AC58" s="632"/>
      <c r="AD58" s="632"/>
      <c r="AE58" s="632"/>
      <c r="AF58" s="632"/>
      <c r="AG58" s="633"/>
      <c r="AH58" s="326"/>
      <c r="AI58" s="326"/>
      <c r="AJ58" s="242"/>
      <c r="AK58" s="242"/>
      <c r="AL58" s="242"/>
      <c r="AM58" s="242"/>
      <c r="AN58" s="242"/>
      <c r="AO58" s="242"/>
      <c r="AP58" s="242"/>
      <c r="AQ58" s="242"/>
      <c r="AR58" s="242"/>
      <c r="AS58" s="242"/>
      <c r="AT58" s="242"/>
      <c r="AU58" s="615"/>
      <c r="AV58" s="255"/>
      <c r="AW58" s="242"/>
      <c r="AX58" s="242"/>
      <c r="AY58" s="242"/>
      <c r="AZ58" s="242"/>
      <c r="BA58" s="242"/>
      <c r="BB58" s="242"/>
      <c r="BC58" s="256"/>
      <c r="BD58" s="608"/>
      <c r="BE58" s="340"/>
      <c r="BF58" s="340"/>
      <c r="BG58" s="609"/>
    </row>
    <row r="59" spans="2:59" ht="6" customHeight="1">
      <c r="B59" s="183"/>
      <c r="C59" s="183"/>
      <c r="D59" s="183"/>
      <c r="E59" s="183"/>
      <c r="F59" s="493"/>
      <c r="G59" s="493"/>
      <c r="H59" s="493"/>
      <c r="I59" s="493"/>
      <c r="J59" s="493"/>
      <c r="K59" s="493"/>
      <c r="L59" s="493"/>
      <c r="M59" s="493"/>
      <c r="N59" s="493"/>
      <c r="O59" s="493"/>
      <c r="P59" s="636">
        <v>7</v>
      </c>
      <c r="Q59" s="292"/>
      <c r="R59" s="292">
        <v>24</v>
      </c>
      <c r="S59" s="292"/>
      <c r="T59" s="639" t="s">
        <v>163</v>
      </c>
      <c r="U59" s="640"/>
      <c r="V59" s="640"/>
      <c r="W59" s="640"/>
      <c r="X59" s="640"/>
      <c r="Y59" s="640"/>
      <c r="Z59" s="640"/>
      <c r="AA59" s="640"/>
      <c r="AB59" s="640"/>
      <c r="AC59" s="640"/>
      <c r="AD59" s="640"/>
      <c r="AE59" s="640"/>
      <c r="AF59" s="640"/>
      <c r="AG59" s="641"/>
      <c r="AH59" s="326" t="s">
        <v>164</v>
      </c>
      <c r="AI59" s="326"/>
      <c r="AJ59" s="242">
        <v>10</v>
      </c>
      <c r="AK59" s="242"/>
      <c r="AL59" s="242"/>
      <c r="AM59" s="242"/>
      <c r="AN59" s="242"/>
      <c r="AO59" s="242"/>
      <c r="AP59" s="375">
        <v>100000</v>
      </c>
      <c r="AQ59" s="376"/>
      <c r="AR59" s="376"/>
      <c r="AS59" s="376"/>
      <c r="AT59" s="376"/>
      <c r="AU59" s="610"/>
      <c r="AV59" s="255">
        <f>ROUND(AJ59*AP59,0)</f>
        <v>1000000</v>
      </c>
      <c r="AW59" s="242"/>
      <c r="AX59" s="242"/>
      <c r="AY59" s="242"/>
      <c r="AZ59" s="242"/>
      <c r="BA59" s="242"/>
      <c r="BB59" s="242"/>
      <c r="BC59" s="256"/>
      <c r="BD59" s="608"/>
      <c r="BE59" s="340"/>
      <c r="BF59" s="340"/>
      <c r="BG59" s="609"/>
    </row>
    <row r="60" spans="2:59" ht="6" customHeight="1">
      <c r="B60" s="183"/>
      <c r="C60" s="183"/>
      <c r="D60" s="183"/>
      <c r="E60" s="183"/>
      <c r="F60" s="493"/>
      <c r="G60" s="493"/>
      <c r="H60" s="493"/>
      <c r="I60" s="493"/>
      <c r="J60" s="493"/>
      <c r="K60" s="493"/>
      <c r="L60" s="493"/>
      <c r="M60" s="493"/>
      <c r="N60" s="493"/>
      <c r="O60" s="493"/>
      <c r="P60" s="636"/>
      <c r="Q60" s="292"/>
      <c r="R60" s="292"/>
      <c r="S60" s="292"/>
      <c r="T60" s="628"/>
      <c r="U60" s="629"/>
      <c r="V60" s="629"/>
      <c r="W60" s="629"/>
      <c r="X60" s="629"/>
      <c r="Y60" s="629"/>
      <c r="Z60" s="629"/>
      <c r="AA60" s="629"/>
      <c r="AB60" s="629"/>
      <c r="AC60" s="629"/>
      <c r="AD60" s="629"/>
      <c r="AE60" s="629"/>
      <c r="AF60" s="629"/>
      <c r="AG60" s="630"/>
      <c r="AH60" s="326"/>
      <c r="AI60" s="326"/>
      <c r="AJ60" s="242"/>
      <c r="AK60" s="242"/>
      <c r="AL60" s="242"/>
      <c r="AM60" s="242"/>
      <c r="AN60" s="242"/>
      <c r="AO60" s="242"/>
      <c r="AP60" s="611"/>
      <c r="AQ60" s="612"/>
      <c r="AR60" s="612"/>
      <c r="AS60" s="612"/>
      <c r="AT60" s="612"/>
      <c r="AU60" s="613"/>
      <c r="AV60" s="255"/>
      <c r="AW60" s="242"/>
      <c r="AX60" s="242"/>
      <c r="AY60" s="242"/>
      <c r="AZ60" s="242"/>
      <c r="BA60" s="242"/>
      <c r="BB60" s="242"/>
      <c r="BC60" s="256"/>
      <c r="BD60" s="608"/>
      <c r="BE60" s="340"/>
      <c r="BF60" s="340"/>
      <c r="BG60" s="609"/>
    </row>
    <row r="61" spans="2:59" ht="12" customHeight="1" thickBot="1">
      <c r="B61" s="183"/>
      <c r="C61" s="183"/>
      <c r="D61" s="183"/>
      <c r="E61" s="183"/>
      <c r="F61" s="493"/>
      <c r="G61" s="493"/>
      <c r="H61" s="493"/>
      <c r="I61" s="493"/>
      <c r="J61" s="493"/>
      <c r="K61" s="493"/>
      <c r="L61" s="493"/>
      <c r="M61" s="493"/>
      <c r="N61" s="493"/>
      <c r="O61" s="493"/>
      <c r="P61" s="670"/>
      <c r="Q61" s="671"/>
      <c r="R61" s="671"/>
      <c r="S61" s="671"/>
      <c r="T61" s="672"/>
      <c r="U61" s="673"/>
      <c r="V61" s="673"/>
      <c r="W61" s="673"/>
      <c r="X61" s="673"/>
      <c r="Y61" s="673"/>
      <c r="Z61" s="673"/>
      <c r="AA61" s="673"/>
      <c r="AB61" s="673"/>
      <c r="AC61" s="673"/>
      <c r="AD61" s="673"/>
      <c r="AE61" s="673"/>
      <c r="AF61" s="673"/>
      <c r="AG61" s="674"/>
      <c r="AH61" s="678"/>
      <c r="AI61" s="678"/>
      <c r="AJ61" s="679"/>
      <c r="AK61" s="679"/>
      <c r="AL61" s="679"/>
      <c r="AM61" s="679"/>
      <c r="AN61" s="679"/>
      <c r="AO61" s="679"/>
      <c r="AP61" s="680"/>
      <c r="AQ61" s="681"/>
      <c r="AR61" s="681"/>
      <c r="AS61" s="681"/>
      <c r="AT61" s="681"/>
      <c r="AU61" s="682"/>
      <c r="AV61" s="255"/>
      <c r="AW61" s="242"/>
      <c r="AX61" s="242"/>
      <c r="AY61" s="242"/>
      <c r="AZ61" s="242"/>
      <c r="BA61" s="242"/>
      <c r="BB61" s="242"/>
      <c r="BC61" s="256"/>
      <c r="BD61" s="675"/>
      <c r="BE61" s="676"/>
      <c r="BF61" s="676"/>
      <c r="BG61" s="677"/>
    </row>
    <row r="62" spans="2:59" ht="24" customHeight="1">
      <c r="B62" s="39"/>
      <c r="C62" s="39"/>
      <c r="D62" s="39"/>
      <c r="E62" s="39"/>
      <c r="F62" s="39"/>
      <c r="G62" s="39"/>
      <c r="H62" s="39"/>
      <c r="I62" s="39"/>
      <c r="J62" s="39"/>
      <c r="K62" s="39"/>
      <c r="L62" s="39"/>
      <c r="M62" s="39"/>
      <c r="N62" s="39"/>
      <c r="O62" s="39"/>
      <c r="P62" s="347" t="s">
        <v>152</v>
      </c>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9"/>
      <c r="AV62" s="242">
        <f>SUM(AV32:BC61)+'入力例＿請求書（一般・物品　Ⅱ-1）'!AV92</f>
        <v>3990000</v>
      </c>
      <c r="AW62" s="242"/>
      <c r="AX62" s="242"/>
      <c r="AY62" s="242"/>
      <c r="AZ62" s="242"/>
      <c r="BA62" s="242"/>
      <c r="BB62" s="242"/>
      <c r="BC62" s="242"/>
      <c r="BD62" s="92"/>
      <c r="BE62" s="92"/>
      <c r="BF62" s="92"/>
      <c r="BG62" s="92"/>
    </row>
    <row r="63" spans="2:59" ht="12" customHeight="1">
      <c r="B63" s="39"/>
      <c r="C63" s="39"/>
      <c r="D63" s="39"/>
      <c r="E63" s="39"/>
      <c r="F63" s="39"/>
      <c r="G63" s="39"/>
      <c r="H63" s="39"/>
      <c r="I63" s="39"/>
      <c r="J63" s="39"/>
      <c r="K63" s="39"/>
      <c r="L63" s="39"/>
      <c r="M63" s="39"/>
      <c r="N63" s="39"/>
      <c r="O63" s="39"/>
      <c r="P63" s="481" t="s">
        <v>189</v>
      </c>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6">
        <f>AV62*0.08</f>
        <v>319200</v>
      </c>
      <c r="AW63" s="486"/>
      <c r="AX63" s="486"/>
      <c r="AY63" s="486"/>
      <c r="AZ63" s="486"/>
      <c r="BA63" s="486"/>
      <c r="BB63" s="486"/>
      <c r="BC63" s="486"/>
      <c r="BD63" s="92"/>
      <c r="BE63" s="92"/>
      <c r="BF63" s="92"/>
      <c r="BG63" s="92"/>
    </row>
    <row r="64" spans="2:59" ht="12" customHeight="1">
      <c r="B64" s="39"/>
      <c r="C64" s="39"/>
      <c r="D64" s="39"/>
      <c r="E64" s="39"/>
      <c r="F64" s="39"/>
      <c r="G64" s="39"/>
      <c r="H64" s="39"/>
      <c r="I64" s="39"/>
      <c r="J64" s="39"/>
      <c r="K64" s="39"/>
      <c r="L64" s="39"/>
      <c r="M64" s="39"/>
      <c r="N64" s="39"/>
      <c r="O64" s="39"/>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7"/>
      <c r="AW64" s="487"/>
      <c r="AX64" s="487"/>
      <c r="AY64" s="487"/>
      <c r="AZ64" s="487"/>
      <c r="BA64" s="487"/>
      <c r="BB64" s="487"/>
      <c r="BC64" s="487"/>
      <c r="BD64" s="92"/>
      <c r="BE64" s="92"/>
      <c r="BF64" s="92"/>
      <c r="BG64" s="92"/>
    </row>
    <row r="66" spans="2:70" ht="21" customHeight="1" thickBot="1">
      <c r="B66" s="385" t="s">
        <v>140</v>
      </c>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638"/>
      <c r="AI66" s="638"/>
      <c r="AJ66" s="638"/>
      <c r="AK66" s="638"/>
      <c r="AL66" s="638"/>
      <c r="AM66" s="386"/>
      <c r="AN66" s="386"/>
      <c r="AO66" s="386"/>
      <c r="AP66" s="386"/>
      <c r="AQ66" s="386"/>
      <c r="AR66" s="386"/>
      <c r="AS66" s="386"/>
      <c r="AT66" s="386"/>
      <c r="AU66" s="386"/>
      <c r="AV66" s="386"/>
      <c r="AW66" s="386"/>
      <c r="AX66" s="386"/>
      <c r="AY66" s="386"/>
      <c r="AZ66" s="386"/>
      <c r="BA66" s="386"/>
      <c r="BB66" s="386"/>
      <c r="BC66" s="386"/>
      <c r="BD66" s="386"/>
      <c r="BE66" s="386"/>
      <c r="BF66" s="386"/>
      <c r="BG66" s="387"/>
    </row>
    <row r="67" spans="2:70" ht="15" customHeight="1" thickBot="1">
      <c r="B67" s="370" t="s">
        <v>116</v>
      </c>
      <c r="C67" s="371"/>
      <c r="D67" s="371"/>
      <c r="E67" s="371"/>
      <c r="F67" s="371"/>
      <c r="G67" s="371"/>
      <c r="H67" s="371"/>
      <c r="I67" s="371"/>
      <c r="J67" s="371"/>
      <c r="K67" s="371"/>
      <c r="L67" s="371"/>
      <c r="M67" s="371"/>
      <c r="N67" s="371"/>
      <c r="O67" s="371"/>
      <c r="P67" s="371"/>
      <c r="Q67" s="371"/>
      <c r="R67" s="371"/>
      <c r="S67" s="371"/>
      <c r="T67" s="371"/>
      <c r="U67" s="371"/>
      <c r="V67" s="683"/>
      <c r="W67" s="370" t="s">
        <v>117</v>
      </c>
      <c r="X67" s="371"/>
      <c r="Y67" s="371"/>
      <c r="Z67" s="371"/>
      <c r="AA67" s="371"/>
      <c r="AB67" s="371"/>
      <c r="AC67" s="371"/>
      <c r="AD67" s="371"/>
      <c r="AE67" s="452" t="s">
        <v>118</v>
      </c>
      <c r="AF67" s="452"/>
      <c r="AG67" s="452"/>
      <c r="AH67" s="684"/>
      <c r="AI67" s="685"/>
      <c r="AJ67" s="685"/>
      <c r="AK67" s="685"/>
      <c r="AL67" s="686"/>
      <c r="AM67" s="452" t="s">
        <v>119</v>
      </c>
      <c r="AN67" s="452"/>
      <c r="AO67" s="370" t="s">
        <v>120</v>
      </c>
      <c r="AP67" s="371"/>
      <c r="AQ67" s="371"/>
      <c r="AR67" s="371"/>
      <c r="AS67" s="371"/>
      <c r="AT67" s="371"/>
      <c r="AU67" s="371"/>
      <c r="AV67" s="371"/>
      <c r="AW67" s="371"/>
      <c r="AX67" s="371"/>
      <c r="AY67" s="371"/>
      <c r="AZ67" s="371"/>
      <c r="BA67" s="371"/>
      <c r="BB67" s="371"/>
      <c r="BC67" s="371"/>
      <c r="BD67" s="371"/>
      <c r="BE67" s="371"/>
      <c r="BF67" s="371"/>
      <c r="BG67" s="683"/>
    </row>
    <row r="68" spans="2:70" ht="15" customHeight="1" thickBot="1">
      <c r="B68" s="651">
        <v>0.5</v>
      </c>
      <c r="C68" s="652"/>
      <c r="D68" s="652"/>
      <c r="E68" s="652"/>
      <c r="F68" s="652"/>
      <c r="G68" s="644">
        <f>B68*M28</f>
        <v>2094750</v>
      </c>
      <c r="H68" s="644"/>
      <c r="I68" s="644"/>
      <c r="J68" s="644"/>
      <c r="K68" s="644"/>
      <c r="L68" s="644"/>
      <c r="M68" s="644"/>
      <c r="N68" s="644"/>
      <c r="O68" s="644"/>
      <c r="P68" s="644"/>
      <c r="Q68" s="644"/>
      <c r="R68" s="644"/>
      <c r="S68" s="644"/>
      <c r="T68" s="53"/>
      <c r="U68" s="456" t="s">
        <v>4</v>
      </c>
      <c r="V68" s="456"/>
      <c r="W68" s="645">
        <v>0.5</v>
      </c>
      <c r="X68" s="646"/>
      <c r="Y68" s="646"/>
      <c r="Z68" s="646"/>
      <c r="AA68" s="647"/>
      <c r="AB68" s="648">
        <f>W68*M28</f>
        <v>2094750</v>
      </c>
      <c r="AC68" s="648"/>
      <c r="AD68" s="648"/>
      <c r="AE68" s="648"/>
      <c r="AF68" s="648"/>
      <c r="AG68" s="648"/>
      <c r="AH68" s="648"/>
      <c r="AI68" s="648"/>
      <c r="AJ68" s="648"/>
      <c r="AK68" s="648"/>
      <c r="AL68" s="648"/>
      <c r="AM68" s="649" t="s">
        <v>4</v>
      </c>
      <c r="AN68" s="649"/>
      <c r="AO68" s="650"/>
      <c r="AP68" s="648"/>
      <c r="AQ68" s="648"/>
      <c r="AR68" s="648"/>
      <c r="AS68" s="648"/>
      <c r="AT68" s="648"/>
      <c r="AU68" s="648"/>
      <c r="AV68" s="648"/>
      <c r="AW68" s="648"/>
      <c r="AX68" s="648"/>
      <c r="AY68" s="648"/>
      <c r="AZ68" s="648"/>
      <c r="BA68" s="648"/>
      <c r="BB68" s="648"/>
      <c r="BC68" s="648"/>
      <c r="BD68" s="648"/>
      <c r="BE68" s="648"/>
      <c r="BF68" s="456" t="s">
        <v>4</v>
      </c>
      <c r="BG68" s="457"/>
      <c r="BP68" s="39"/>
      <c r="BQ68" s="39"/>
    </row>
    <row r="69" spans="2:70" ht="14.25">
      <c r="B69" s="88" t="s">
        <v>10</v>
      </c>
      <c r="C69" s="89"/>
      <c r="D69" s="89"/>
      <c r="E69" s="89"/>
      <c r="F69" s="89"/>
      <c r="G69" s="89"/>
      <c r="H69" s="90"/>
      <c r="AX69" s="34"/>
      <c r="AY69" s="34"/>
      <c r="AZ69" s="34"/>
      <c r="BA69" s="34"/>
      <c r="BB69" s="34"/>
      <c r="BC69" s="34"/>
      <c r="BD69" s="34"/>
      <c r="BE69" s="34"/>
      <c r="BF69" s="34"/>
      <c r="BG69" s="34"/>
      <c r="BP69" s="39"/>
      <c r="BQ69" s="39"/>
    </row>
    <row r="70" spans="2:70">
      <c r="B70" s="90" t="s">
        <v>11</v>
      </c>
      <c r="C70" s="90"/>
      <c r="D70" s="90"/>
      <c r="E70" s="90"/>
      <c r="F70" s="90"/>
      <c r="G70" s="90"/>
      <c r="H70" s="90"/>
      <c r="AX70" s="34"/>
      <c r="AY70" s="34"/>
      <c r="AZ70" s="34"/>
      <c r="BA70" s="34"/>
      <c r="BB70" s="34"/>
      <c r="BC70" s="34"/>
      <c r="BD70" s="34"/>
      <c r="BE70" s="34"/>
      <c r="BF70" s="34"/>
      <c r="BG70" s="34"/>
    </row>
    <row r="71" spans="2:70">
      <c r="B71" s="90"/>
      <c r="C71" s="90" t="s">
        <v>17</v>
      </c>
      <c r="D71" s="90"/>
      <c r="E71" s="90"/>
      <c r="F71" s="90"/>
      <c r="G71" s="90"/>
      <c r="H71" s="90"/>
      <c r="AX71" s="34"/>
      <c r="AY71" s="34"/>
      <c r="AZ71" s="34"/>
      <c r="BA71" s="34"/>
      <c r="BB71" s="34"/>
      <c r="BC71" s="34"/>
      <c r="BD71" s="34"/>
      <c r="BE71" s="34"/>
      <c r="BF71" s="34"/>
      <c r="BG71" s="34"/>
      <c r="BP71" s="40"/>
      <c r="BQ71" s="40"/>
      <c r="BR71" s="40"/>
    </row>
    <row r="72" spans="2:70">
      <c r="B72" s="90"/>
      <c r="C72" s="90" t="s">
        <v>12</v>
      </c>
      <c r="D72" s="90"/>
      <c r="E72" s="90"/>
      <c r="F72" s="90"/>
      <c r="G72" s="90"/>
      <c r="H72" s="90"/>
      <c r="AX72" s="34"/>
      <c r="AY72" s="34"/>
      <c r="AZ72" s="34"/>
      <c r="BA72" s="34"/>
      <c r="BB72" s="34"/>
      <c r="BC72" s="34"/>
      <c r="BD72" s="34"/>
      <c r="BE72" s="34"/>
      <c r="BF72" s="34"/>
      <c r="BG72" s="34"/>
      <c r="BP72" s="40"/>
      <c r="BQ72" s="40"/>
      <c r="BR72" s="40"/>
    </row>
    <row r="73" spans="2:70" ht="6" customHeight="1">
      <c r="B73" s="90"/>
      <c r="C73" s="90"/>
      <c r="D73" s="90"/>
      <c r="E73" s="90"/>
      <c r="F73" s="90"/>
      <c r="G73" s="90"/>
      <c r="H73" s="90"/>
      <c r="AX73" s="34"/>
      <c r="AY73" s="34"/>
      <c r="AZ73" s="34"/>
      <c r="BA73" s="34"/>
      <c r="BB73" s="34"/>
      <c r="BC73" s="34"/>
      <c r="BD73" s="34"/>
      <c r="BE73" s="34"/>
      <c r="BF73" s="34"/>
      <c r="BG73" s="34"/>
      <c r="BP73" s="40"/>
      <c r="BQ73" s="40"/>
      <c r="BR73" s="40"/>
    </row>
    <row r="74" spans="2:70">
      <c r="B74" s="90" t="s">
        <v>13</v>
      </c>
      <c r="C74" s="90"/>
      <c r="D74" s="90"/>
      <c r="E74" s="90"/>
      <c r="F74" s="90"/>
      <c r="G74" s="90"/>
      <c r="H74" s="90"/>
      <c r="AX74" s="34"/>
      <c r="AY74" s="34"/>
      <c r="AZ74" s="34"/>
      <c r="BA74" s="34"/>
      <c r="BB74" s="34"/>
      <c r="BC74" s="34"/>
      <c r="BD74" s="34"/>
      <c r="BE74" s="34"/>
      <c r="BF74" s="34"/>
      <c r="BG74" s="34"/>
      <c r="BP74" s="40"/>
      <c r="BQ74" s="40"/>
      <c r="BR74" s="40"/>
    </row>
    <row r="75" spans="2:70">
      <c r="B75" s="90"/>
      <c r="C75" s="90" t="s">
        <v>14</v>
      </c>
      <c r="D75" s="90"/>
      <c r="E75" s="90"/>
      <c r="F75" s="90"/>
      <c r="G75" s="90"/>
      <c r="H75" s="90"/>
      <c r="AX75" s="34"/>
      <c r="AY75" s="34"/>
      <c r="AZ75" s="34"/>
      <c r="BA75" s="34"/>
      <c r="BB75" s="34"/>
      <c r="BC75" s="34"/>
      <c r="BD75" s="34"/>
      <c r="BE75" s="34"/>
      <c r="BF75" s="34"/>
      <c r="BG75" s="34"/>
      <c r="BP75" s="40"/>
      <c r="BQ75" s="40"/>
      <c r="BR75" s="40"/>
    </row>
    <row r="76" spans="2:70">
      <c r="B76" s="90"/>
      <c r="C76" s="90" t="s">
        <v>15</v>
      </c>
      <c r="D76" s="90"/>
      <c r="E76" s="90"/>
      <c r="F76" s="90"/>
      <c r="G76" s="90"/>
      <c r="H76" s="90"/>
      <c r="AX76" s="34"/>
      <c r="AY76" s="34"/>
      <c r="AZ76" s="34"/>
      <c r="BA76" s="34"/>
      <c r="BB76" s="34"/>
      <c r="BC76" s="34"/>
      <c r="BD76" s="34"/>
      <c r="BE76" s="34"/>
      <c r="BF76" s="34"/>
      <c r="BG76" s="34"/>
      <c r="BP76" s="40"/>
      <c r="BQ76" s="40"/>
      <c r="BR76" s="40"/>
    </row>
    <row r="77" spans="2:70">
      <c r="B77" s="90"/>
      <c r="C77" s="90" t="s">
        <v>135</v>
      </c>
      <c r="D77" s="90"/>
      <c r="E77" s="90"/>
      <c r="F77" s="90"/>
      <c r="G77" s="90"/>
      <c r="H77" s="90"/>
      <c r="AX77" s="34"/>
      <c r="AY77" s="34"/>
      <c r="AZ77" s="34"/>
      <c r="BA77" s="34"/>
      <c r="BB77" s="34"/>
      <c r="BC77" s="34"/>
      <c r="BD77" s="34"/>
      <c r="BE77" s="34"/>
      <c r="BF77" s="34"/>
      <c r="BG77" s="34"/>
      <c r="BP77" s="40"/>
      <c r="BQ77" s="40"/>
      <c r="BR77" s="40"/>
    </row>
    <row r="78" spans="2:70">
      <c r="B78" s="90"/>
      <c r="D78" s="90"/>
      <c r="E78" s="90" t="s">
        <v>136</v>
      </c>
      <c r="F78" s="90"/>
      <c r="G78" s="90"/>
      <c r="H78" s="90"/>
      <c r="AX78" s="34"/>
      <c r="AY78" s="34"/>
      <c r="AZ78" s="34"/>
      <c r="BA78" s="34"/>
      <c r="BB78" s="34"/>
      <c r="BC78" s="34"/>
      <c r="BD78" s="34"/>
      <c r="BE78" s="34"/>
      <c r="BF78" s="34"/>
      <c r="BG78" s="34"/>
      <c r="BP78" s="40"/>
      <c r="BQ78" s="40"/>
      <c r="BR78" s="40"/>
    </row>
    <row r="79" spans="2:70">
      <c r="B79" s="90"/>
      <c r="C79" s="90" t="s">
        <v>16</v>
      </c>
      <c r="D79" s="90"/>
      <c r="E79" s="90"/>
      <c r="F79" s="90"/>
      <c r="G79" s="90"/>
      <c r="H79" s="90"/>
      <c r="AX79" s="34"/>
      <c r="AY79" s="34"/>
      <c r="AZ79" s="34"/>
      <c r="BA79" s="34"/>
      <c r="BB79" s="34"/>
      <c r="BC79" s="34"/>
      <c r="BD79" s="34"/>
      <c r="BE79" s="34"/>
      <c r="BF79" s="34"/>
      <c r="BG79" s="34"/>
      <c r="BP79" s="40"/>
      <c r="BQ79" s="40"/>
      <c r="BR79" s="40"/>
    </row>
    <row r="80" spans="2:70">
      <c r="B80" s="90" t="s">
        <v>139</v>
      </c>
      <c r="C80" s="90"/>
      <c r="D80" s="90"/>
      <c r="E80" s="90"/>
      <c r="F80" s="90"/>
      <c r="G80" s="90"/>
      <c r="H80" s="90"/>
      <c r="AX80" s="34"/>
      <c r="AY80" s="34"/>
      <c r="AZ80" s="34"/>
      <c r="BA80" s="34"/>
      <c r="BB80" s="34"/>
      <c r="BC80" s="34"/>
      <c r="BD80" s="34"/>
      <c r="BE80" s="34"/>
      <c r="BF80" s="34"/>
      <c r="BG80" s="34"/>
      <c r="BP80" s="40"/>
      <c r="BQ80" s="40"/>
      <c r="BR80" s="40"/>
    </row>
    <row r="81" spans="2:59" ht="7.5" customHeight="1"/>
    <row r="82" spans="2:59" ht="8.25" customHeight="1">
      <c r="B82" s="428" t="s">
        <v>19</v>
      </c>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428"/>
      <c r="BE82" s="428"/>
      <c r="BF82" s="428"/>
      <c r="BG82" s="428"/>
    </row>
    <row r="83" spans="2:59" ht="8.25" customHeight="1">
      <c r="B83" s="428"/>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row>
    <row r="84" spans="2:59" ht="87.75" customHeight="1">
      <c r="B84" s="94"/>
    </row>
    <row r="85" spans="2:59" ht="15" customHeight="1">
      <c r="AD85" s="643"/>
      <c r="AE85" s="643"/>
      <c r="AF85" s="643"/>
      <c r="AG85" s="643"/>
      <c r="AH85" s="643"/>
      <c r="AI85" s="643"/>
      <c r="AJ85" s="643"/>
      <c r="AK85" s="643"/>
      <c r="AL85" s="643"/>
      <c r="AM85" s="643"/>
      <c r="AN85" s="643"/>
      <c r="AO85" s="643"/>
      <c r="AP85" s="643"/>
      <c r="AQ85" s="643"/>
      <c r="AR85" s="643"/>
      <c r="AS85" s="643"/>
      <c r="AT85" s="222"/>
      <c r="AU85" s="222"/>
      <c r="AV85" s="222"/>
      <c r="AW85" s="222"/>
      <c r="AX85" s="222"/>
      <c r="AY85" s="222"/>
      <c r="AZ85" s="222"/>
      <c r="BA85" s="222"/>
      <c r="BB85" s="222"/>
      <c r="BC85" s="222"/>
      <c r="BD85" s="222"/>
      <c r="BE85" s="222"/>
      <c r="BF85" s="222"/>
      <c r="BG85" s="222"/>
    </row>
    <row r="86" spans="2:59" ht="7.5" customHeight="1">
      <c r="E86" s="642"/>
      <c r="F86" s="642"/>
      <c r="G86" s="642"/>
      <c r="H86" s="642"/>
      <c r="I86" s="642"/>
      <c r="J86" s="642"/>
      <c r="K86" s="642"/>
      <c r="L86" s="642"/>
      <c r="M86" s="642"/>
      <c r="N86" s="642"/>
      <c r="O86" s="642"/>
      <c r="P86" s="642"/>
      <c r="Q86" s="642"/>
      <c r="R86" s="642"/>
      <c r="S86" s="642"/>
      <c r="T86" s="642"/>
      <c r="U86" s="642"/>
      <c r="V86" s="642"/>
      <c r="W86" s="642"/>
      <c r="X86" s="642"/>
      <c r="Y86" s="642"/>
      <c r="Z86" s="642"/>
      <c r="AD86" s="208"/>
      <c r="AE86" s="208"/>
      <c r="AF86" s="208"/>
      <c r="AG86" s="208"/>
      <c r="AH86" s="208"/>
      <c r="AI86" s="208"/>
      <c r="AJ86" s="208"/>
      <c r="AK86" s="208"/>
      <c r="AL86" s="208"/>
      <c r="AM86" s="208"/>
      <c r="AN86" s="208"/>
      <c r="AO86" s="208"/>
      <c r="AP86" s="208"/>
      <c r="AQ86" s="208"/>
      <c r="AR86" s="208"/>
      <c r="AS86" s="208"/>
      <c r="AT86" s="454"/>
      <c r="AU86" s="454"/>
      <c r="AV86" s="454"/>
      <c r="AW86" s="454"/>
      <c r="AX86" s="454"/>
      <c r="AY86" s="454"/>
      <c r="AZ86" s="454"/>
      <c r="BA86" s="454"/>
      <c r="BB86" s="454"/>
      <c r="BC86" s="454"/>
      <c r="BD86" s="454"/>
      <c r="BE86" s="454"/>
      <c r="BF86" s="454"/>
      <c r="BG86" s="454"/>
    </row>
    <row r="87" spans="2:59" ht="7.5" customHeight="1">
      <c r="E87" s="642"/>
      <c r="F87" s="642"/>
      <c r="G87" s="642"/>
      <c r="H87" s="642"/>
      <c r="I87" s="642"/>
      <c r="J87" s="642"/>
      <c r="K87" s="642"/>
      <c r="L87" s="642"/>
      <c r="M87" s="642"/>
      <c r="N87" s="642"/>
      <c r="O87" s="642"/>
      <c r="P87" s="642"/>
      <c r="Q87" s="642"/>
      <c r="R87" s="642"/>
      <c r="S87" s="642"/>
      <c r="T87" s="642"/>
      <c r="U87" s="642"/>
      <c r="V87" s="642"/>
      <c r="W87" s="642"/>
      <c r="X87" s="642"/>
      <c r="Y87" s="642"/>
      <c r="Z87" s="642"/>
      <c r="AD87" s="208"/>
      <c r="AE87" s="208"/>
      <c r="AF87" s="208"/>
      <c r="AG87" s="208"/>
      <c r="AH87" s="208"/>
      <c r="AI87" s="208"/>
      <c r="AJ87" s="208"/>
      <c r="AK87" s="208"/>
      <c r="AL87" s="208"/>
      <c r="AM87" s="208"/>
      <c r="AN87" s="208"/>
      <c r="AO87" s="208"/>
      <c r="AP87" s="208"/>
      <c r="AQ87" s="208"/>
      <c r="AR87" s="208"/>
      <c r="AS87" s="208"/>
      <c r="AT87" s="454"/>
      <c r="AU87" s="454"/>
      <c r="AV87" s="454"/>
      <c r="AW87" s="454"/>
      <c r="AX87" s="454"/>
      <c r="AY87" s="454"/>
      <c r="AZ87" s="454"/>
      <c r="BA87" s="454"/>
      <c r="BB87" s="454"/>
      <c r="BC87" s="454"/>
      <c r="BD87" s="454"/>
      <c r="BE87" s="454"/>
      <c r="BF87" s="454"/>
      <c r="BG87" s="454"/>
    </row>
    <row r="88" spans="2:59" ht="7.5" customHeight="1">
      <c r="E88" s="642"/>
      <c r="F88" s="642"/>
      <c r="G88" s="642"/>
      <c r="H88" s="642"/>
      <c r="I88" s="642"/>
      <c r="J88" s="642"/>
      <c r="K88" s="642"/>
      <c r="L88" s="642"/>
      <c r="M88" s="642"/>
      <c r="N88" s="642"/>
      <c r="O88" s="642"/>
      <c r="P88" s="642"/>
      <c r="Q88" s="642"/>
      <c r="R88" s="642"/>
      <c r="S88" s="642"/>
      <c r="T88" s="642"/>
      <c r="U88" s="642"/>
      <c r="V88" s="642"/>
      <c r="W88" s="642"/>
      <c r="X88" s="642"/>
      <c r="Y88" s="642"/>
      <c r="Z88" s="642"/>
      <c r="AD88" s="208"/>
      <c r="AE88" s="208"/>
      <c r="AF88" s="208"/>
      <c r="AG88" s="208"/>
      <c r="AH88" s="208"/>
      <c r="AI88" s="208"/>
      <c r="AJ88" s="208"/>
      <c r="AK88" s="208"/>
      <c r="AL88" s="208"/>
      <c r="AM88" s="208"/>
      <c r="AN88" s="208"/>
      <c r="AO88" s="208"/>
      <c r="AP88" s="208"/>
      <c r="AQ88" s="208"/>
      <c r="AR88" s="208"/>
      <c r="AS88" s="208"/>
      <c r="AT88" s="454"/>
      <c r="AU88" s="454"/>
      <c r="AV88" s="454"/>
      <c r="AW88" s="454"/>
      <c r="AX88" s="454"/>
      <c r="AY88" s="454"/>
      <c r="AZ88" s="454"/>
      <c r="BA88" s="454"/>
      <c r="BB88" s="454"/>
      <c r="BC88" s="454"/>
      <c r="BD88" s="454"/>
      <c r="BE88" s="454"/>
      <c r="BF88" s="454"/>
      <c r="BG88" s="454"/>
    </row>
    <row r="89" spans="2:59" ht="5.25" customHeight="1">
      <c r="AD89" s="208"/>
      <c r="AE89" s="208"/>
      <c r="AF89" s="208"/>
      <c r="AG89" s="208"/>
      <c r="AH89" s="208"/>
      <c r="AI89" s="208"/>
      <c r="AJ89" s="208"/>
      <c r="AK89" s="208"/>
      <c r="AL89" s="208"/>
      <c r="AM89" s="208"/>
      <c r="AN89" s="208"/>
      <c r="AO89" s="208"/>
      <c r="AP89" s="208"/>
      <c r="AQ89" s="208"/>
      <c r="AR89" s="208"/>
      <c r="AS89" s="208"/>
      <c r="AT89" s="454"/>
      <c r="AU89" s="454"/>
      <c r="AV89" s="454"/>
      <c r="AW89" s="454"/>
      <c r="AX89" s="454"/>
      <c r="AY89" s="454"/>
      <c r="AZ89" s="454"/>
      <c r="BA89" s="454"/>
      <c r="BB89" s="454"/>
      <c r="BC89" s="454"/>
      <c r="BD89" s="454"/>
      <c r="BE89" s="454"/>
      <c r="BF89" s="454"/>
      <c r="BG89" s="454"/>
    </row>
    <row r="90" spans="2:59" ht="7.5" customHeight="1">
      <c r="F90" s="208"/>
      <c r="G90" s="208"/>
      <c r="H90" s="236"/>
      <c r="I90" s="341"/>
      <c r="J90" s="341"/>
      <c r="K90" s="341"/>
      <c r="L90" s="341"/>
      <c r="M90" s="341"/>
      <c r="N90" s="341"/>
      <c r="O90" s="341"/>
      <c r="P90" s="341"/>
      <c r="Q90" s="341"/>
      <c r="R90" s="341"/>
      <c r="S90" s="341"/>
      <c r="T90" s="341"/>
      <c r="U90" s="341"/>
      <c r="V90" s="341"/>
      <c r="W90" s="208"/>
      <c r="AD90" s="208"/>
      <c r="AE90" s="208"/>
      <c r="AF90" s="208"/>
      <c r="AG90" s="208"/>
      <c r="AH90" s="208"/>
      <c r="AI90" s="208"/>
      <c r="AJ90" s="208"/>
      <c r="AK90" s="208"/>
      <c r="AL90" s="208"/>
      <c r="AM90" s="208"/>
      <c r="AN90" s="208"/>
      <c r="AO90" s="208"/>
      <c r="AP90" s="208"/>
      <c r="AQ90" s="208"/>
      <c r="AR90" s="208"/>
      <c r="AS90" s="208"/>
      <c r="AT90" s="454"/>
      <c r="AU90" s="454"/>
      <c r="AV90" s="454"/>
      <c r="AW90" s="454"/>
      <c r="AX90" s="454"/>
      <c r="AY90" s="454"/>
      <c r="AZ90" s="454"/>
      <c r="BA90" s="454"/>
      <c r="BB90" s="454"/>
      <c r="BC90" s="454"/>
      <c r="BD90" s="454"/>
      <c r="BE90" s="454"/>
      <c r="BF90" s="454"/>
      <c r="BG90" s="454"/>
    </row>
    <row r="91" spans="2:59" ht="7.5" customHeight="1">
      <c r="F91" s="208"/>
      <c r="G91" s="208"/>
      <c r="H91" s="341"/>
      <c r="I91" s="341"/>
      <c r="J91" s="341"/>
      <c r="K91" s="341"/>
      <c r="L91" s="341"/>
      <c r="M91" s="341"/>
      <c r="N91" s="341"/>
      <c r="O91" s="341"/>
      <c r="P91" s="341"/>
      <c r="Q91" s="341"/>
      <c r="R91" s="341"/>
      <c r="S91" s="341"/>
      <c r="T91" s="341"/>
      <c r="U91" s="341"/>
      <c r="V91" s="341"/>
      <c r="W91" s="208"/>
      <c r="AD91" s="208"/>
      <c r="AE91" s="208"/>
      <c r="AF91" s="208"/>
      <c r="AG91" s="208"/>
      <c r="AH91" s="208"/>
      <c r="AI91" s="208"/>
      <c r="AJ91" s="208"/>
      <c r="AK91" s="208"/>
      <c r="AL91" s="208"/>
      <c r="AM91" s="208"/>
      <c r="AN91" s="208"/>
      <c r="AO91" s="208"/>
      <c r="AP91" s="208"/>
      <c r="AQ91" s="208"/>
      <c r="AR91" s="208"/>
      <c r="AS91" s="208"/>
      <c r="AT91" s="454"/>
      <c r="AU91" s="454"/>
      <c r="AV91" s="454"/>
      <c r="AW91" s="454"/>
      <c r="AX91" s="454"/>
      <c r="AY91" s="454"/>
      <c r="AZ91" s="454"/>
      <c r="BA91" s="454"/>
      <c r="BB91" s="454"/>
      <c r="BC91" s="454"/>
      <c r="BD91" s="454"/>
      <c r="BE91" s="454"/>
      <c r="BF91" s="454"/>
      <c r="BG91" s="454"/>
    </row>
    <row r="92" spans="2:59" ht="4.5" customHeight="1">
      <c r="H92" s="341"/>
      <c r="I92" s="341"/>
      <c r="J92" s="341"/>
      <c r="K92" s="341"/>
      <c r="L92" s="341"/>
      <c r="M92" s="341"/>
      <c r="N92" s="341"/>
      <c r="O92" s="341"/>
      <c r="P92" s="341"/>
      <c r="Q92" s="341"/>
      <c r="R92" s="341"/>
      <c r="S92" s="341"/>
      <c r="T92" s="341"/>
      <c r="U92" s="341"/>
      <c r="V92" s="341"/>
      <c r="AD92" s="208"/>
      <c r="AE92" s="208"/>
      <c r="AF92" s="208"/>
      <c r="AG92" s="208"/>
      <c r="AH92" s="208"/>
      <c r="AI92" s="208"/>
      <c r="AJ92" s="208"/>
      <c r="AK92" s="208"/>
      <c r="AL92" s="208"/>
      <c r="AM92" s="208"/>
      <c r="AN92" s="208"/>
      <c r="AO92" s="208"/>
      <c r="AP92" s="208"/>
      <c r="AQ92" s="208"/>
      <c r="AR92" s="208"/>
      <c r="AS92" s="208"/>
      <c r="AT92" s="454"/>
      <c r="AU92" s="454"/>
      <c r="AV92" s="454"/>
      <c r="AW92" s="454"/>
      <c r="AX92" s="454"/>
      <c r="AY92" s="454"/>
      <c r="AZ92" s="454"/>
      <c r="BA92" s="454"/>
      <c r="BB92" s="454"/>
      <c r="BC92" s="454"/>
      <c r="BD92" s="454"/>
      <c r="BE92" s="454"/>
      <c r="BF92" s="454"/>
      <c r="BG92" s="454"/>
    </row>
    <row r="93" spans="2:59" ht="4.5" customHeight="1">
      <c r="AD93" s="208"/>
      <c r="AE93" s="208"/>
      <c r="AF93" s="208"/>
      <c r="AG93" s="208"/>
      <c r="AH93" s="208"/>
      <c r="AI93" s="208"/>
      <c r="AJ93" s="208"/>
      <c r="AK93" s="208"/>
      <c r="AL93" s="208"/>
      <c r="AM93" s="208"/>
      <c r="AN93" s="208"/>
      <c r="AO93" s="208"/>
      <c r="AP93" s="208"/>
      <c r="AQ93" s="208"/>
      <c r="AR93" s="208"/>
      <c r="AS93" s="208"/>
      <c r="AT93" s="454"/>
      <c r="AU93" s="454"/>
      <c r="AV93" s="454"/>
      <c r="AW93" s="454"/>
      <c r="AX93" s="454"/>
      <c r="AY93" s="454"/>
      <c r="AZ93" s="454"/>
      <c r="BA93" s="454"/>
      <c r="BB93" s="454"/>
      <c r="BC93" s="454"/>
      <c r="BD93" s="454"/>
      <c r="BE93" s="454"/>
      <c r="BF93" s="454"/>
      <c r="BG93" s="454"/>
    </row>
    <row r="94" spans="2:59" ht="12" customHeight="1">
      <c r="E94" s="224"/>
      <c r="F94" s="225"/>
      <c r="G94" s="225"/>
      <c r="H94" s="225"/>
      <c r="I94" s="225"/>
      <c r="J94" s="225"/>
      <c r="K94" s="225"/>
      <c r="L94" s="225"/>
      <c r="M94" s="225"/>
      <c r="N94" s="225"/>
      <c r="O94" s="225"/>
      <c r="P94" s="225"/>
      <c r="Q94" s="225"/>
      <c r="R94" s="225"/>
      <c r="S94" s="225"/>
      <c r="T94" s="225"/>
      <c r="U94" s="225"/>
      <c r="V94" s="225"/>
      <c r="W94" s="225"/>
    </row>
    <row r="95" spans="2:59" ht="12" customHeight="1">
      <c r="E95" s="225"/>
      <c r="F95" s="225"/>
      <c r="G95" s="225"/>
      <c r="H95" s="225"/>
      <c r="I95" s="225"/>
      <c r="J95" s="225"/>
      <c r="K95" s="225"/>
      <c r="L95" s="225"/>
      <c r="M95" s="225"/>
      <c r="N95" s="225"/>
      <c r="O95" s="225"/>
      <c r="P95" s="225"/>
      <c r="Q95" s="225"/>
      <c r="R95" s="225"/>
      <c r="S95" s="225"/>
      <c r="T95" s="225"/>
      <c r="U95" s="225"/>
      <c r="V95" s="225"/>
      <c r="W95" s="225"/>
      <c r="AD95" s="32"/>
      <c r="AE95" s="32"/>
      <c r="AF95" s="32"/>
      <c r="AG95" s="32"/>
      <c r="AH95" s="38"/>
      <c r="AI95" s="38"/>
      <c r="AJ95" s="38"/>
      <c r="AK95" s="38"/>
      <c r="AL95" s="38"/>
      <c r="AM95" s="38"/>
      <c r="AN95" s="38"/>
      <c r="AO95" s="34"/>
      <c r="AP95" s="34"/>
      <c r="AQ95" s="34"/>
      <c r="AR95" s="34"/>
      <c r="AS95" s="34"/>
      <c r="AT95" s="34"/>
      <c r="AU95" s="34"/>
      <c r="AV95" s="34"/>
      <c r="AW95" s="34"/>
      <c r="AX95" s="34"/>
      <c r="AY95" s="34"/>
      <c r="AZ95" s="34"/>
      <c r="BA95" s="34"/>
      <c r="BB95" s="34"/>
      <c r="BC95" s="34"/>
      <c r="BD95" s="34"/>
      <c r="BE95" s="34"/>
      <c r="BF95" s="34"/>
      <c r="BG95" s="34"/>
    </row>
    <row r="96" spans="2:59" ht="13.5">
      <c r="I96" s="226"/>
      <c r="J96" s="226"/>
      <c r="K96" s="226"/>
      <c r="L96" s="226"/>
      <c r="M96" s="226"/>
      <c r="N96" s="226"/>
      <c r="O96" s="226"/>
      <c r="P96" s="226"/>
      <c r="Q96" s="226"/>
      <c r="R96" s="226"/>
      <c r="S96" s="226"/>
      <c r="AD96" s="32"/>
      <c r="AE96" s="637"/>
      <c r="AF96" s="637"/>
      <c r="AG96" s="350"/>
      <c r="AH96" s="350"/>
      <c r="AI96" s="350"/>
      <c r="AJ96" s="350"/>
      <c r="AK96" s="350"/>
      <c r="AL96" s="687"/>
      <c r="AM96" s="687"/>
      <c r="AN96" s="687"/>
      <c r="AO96" s="350"/>
      <c r="AP96" s="350"/>
      <c r="AQ96" s="350"/>
      <c r="AR96" s="350"/>
      <c r="AS96" s="350"/>
      <c r="AT96" s="350"/>
      <c r="AU96" s="49"/>
      <c r="AV96" s="49"/>
      <c r="AW96" s="49"/>
      <c r="AX96" s="49"/>
      <c r="AY96" s="49"/>
      <c r="AZ96" s="49"/>
      <c r="BA96" s="49"/>
      <c r="BB96" s="49"/>
      <c r="BC96" s="49"/>
      <c r="BD96" s="49"/>
      <c r="BE96" s="49"/>
      <c r="BF96" s="49"/>
      <c r="BG96" s="34"/>
    </row>
    <row r="97" spans="2:73" ht="15.75" customHeight="1">
      <c r="B97" s="235"/>
      <c r="C97" s="235"/>
      <c r="D97" s="235"/>
      <c r="E97" s="235"/>
      <c r="F97" s="235"/>
      <c r="G97" s="235"/>
      <c r="H97" s="235"/>
      <c r="AD97" s="32"/>
      <c r="AE97" s="604"/>
      <c r="AF97" s="604"/>
      <c r="AG97" s="604"/>
      <c r="AH97" s="604"/>
      <c r="AI97" s="604"/>
      <c r="AJ97" s="604"/>
      <c r="AK97" s="604"/>
      <c r="AL97" s="604"/>
      <c r="AM97" s="604"/>
      <c r="AN97" s="604"/>
      <c r="AO97" s="604"/>
      <c r="AP97" s="604"/>
      <c r="AQ97" s="604"/>
      <c r="AR97" s="604"/>
      <c r="AS97" s="604"/>
      <c r="AT97" s="604"/>
      <c r="AU97" s="604"/>
      <c r="AV97" s="604"/>
      <c r="AW97" s="604"/>
      <c r="AX97" s="604"/>
      <c r="AY97" s="604"/>
      <c r="AZ97" s="604"/>
      <c r="BA97" s="604"/>
      <c r="BB97" s="604"/>
      <c r="BC97" s="604"/>
      <c r="BD97" s="604"/>
      <c r="BE97" s="604"/>
      <c r="BF97" s="604"/>
      <c r="BG97" s="34"/>
    </row>
    <row r="98" spans="2:73" ht="15.75" customHeight="1">
      <c r="B98" s="235"/>
      <c r="C98" s="235"/>
      <c r="D98" s="235"/>
      <c r="E98" s="235"/>
      <c r="F98" s="235"/>
      <c r="G98" s="235"/>
      <c r="H98" s="235"/>
      <c r="AD98" s="32"/>
      <c r="AE98" s="604"/>
      <c r="AF98" s="604"/>
      <c r="AG98" s="604"/>
      <c r="AH98" s="604"/>
      <c r="AI98" s="604"/>
      <c r="AJ98" s="604"/>
      <c r="AK98" s="604"/>
      <c r="AL98" s="604"/>
      <c r="AM98" s="604"/>
      <c r="AN98" s="604"/>
      <c r="AO98" s="604"/>
      <c r="AP98" s="604"/>
      <c r="AQ98" s="604"/>
      <c r="AR98" s="604"/>
      <c r="AS98" s="604"/>
      <c r="AT98" s="604"/>
      <c r="AU98" s="604"/>
      <c r="AV98" s="604"/>
      <c r="AW98" s="604"/>
      <c r="AX98" s="604"/>
      <c r="AY98" s="604"/>
      <c r="AZ98" s="604"/>
      <c r="BA98" s="604"/>
      <c r="BB98" s="604"/>
      <c r="BC98" s="604"/>
      <c r="BD98" s="604"/>
      <c r="BE98" s="604"/>
      <c r="BF98" s="604"/>
      <c r="BG98" s="34"/>
    </row>
    <row r="99" spans="2:73" ht="12" customHeight="1">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D99" s="32"/>
      <c r="AE99" s="47"/>
      <c r="AF99" s="602"/>
      <c r="AG99" s="602"/>
      <c r="AH99" s="602"/>
      <c r="AI99" s="602"/>
      <c r="AJ99" s="602"/>
      <c r="AK99" s="602"/>
      <c r="AL99" s="602"/>
      <c r="AM99" s="602"/>
      <c r="AN99" s="602"/>
      <c r="AO99" s="602"/>
      <c r="AP99" s="602"/>
      <c r="AQ99" s="602"/>
      <c r="AR99" s="602"/>
      <c r="AS99" s="602"/>
      <c r="AT99" s="602"/>
      <c r="AU99" s="602"/>
      <c r="AV99" s="602"/>
      <c r="AW99" s="602"/>
      <c r="AX99" s="602"/>
      <c r="AY99" s="602"/>
      <c r="AZ99" s="602"/>
      <c r="BA99" s="602"/>
      <c r="BB99" s="602"/>
      <c r="BC99" s="602"/>
      <c r="BD99" s="602"/>
      <c r="BE99" s="602"/>
      <c r="BF99" s="602"/>
      <c r="BG99" s="34"/>
    </row>
    <row r="100" spans="2:73" ht="12" customHeight="1">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D100" s="32"/>
      <c r="AE100" s="47"/>
      <c r="AF100" s="602"/>
      <c r="AG100" s="602"/>
      <c r="AH100" s="602"/>
      <c r="AI100" s="602"/>
      <c r="AJ100" s="602"/>
      <c r="AK100" s="602"/>
      <c r="AL100" s="602"/>
      <c r="AM100" s="602"/>
      <c r="AN100" s="602"/>
      <c r="AO100" s="602"/>
      <c r="AP100" s="602"/>
      <c r="AQ100" s="602"/>
      <c r="AR100" s="602"/>
      <c r="AS100" s="602"/>
      <c r="AT100" s="602"/>
      <c r="AU100" s="602"/>
      <c r="AV100" s="602"/>
      <c r="AW100" s="602"/>
      <c r="AX100" s="602"/>
      <c r="AY100" s="602"/>
      <c r="AZ100" s="602"/>
      <c r="BA100" s="602"/>
      <c r="BB100" s="602"/>
      <c r="BC100" s="602"/>
      <c r="BD100" s="602"/>
      <c r="BE100" s="602"/>
      <c r="BF100" s="602"/>
      <c r="BG100" s="34"/>
    </row>
    <row r="101" spans="2:73" ht="23.25" customHeight="1">
      <c r="B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D101" s="3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2"/>
      <c r="AZ101" s="602"/>
      <c r="BA101" s="602"/>
      <c r="BB101" s="602"/>
      <c r="BC101" s="602"/>
      <c r="BD101" s="602"/>
      <c r="BE101" s="602"/>
      <c r="BF101" s="305"/>
      <c r="BG101" s="305"/>
    </row>
    <row r="102" spans="2:73" ht="12" customHeight="1">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D102" s="32"/>
      <c r="AE102" s="233"/>
      <c r="AF102" s="233"/>
      <c r="AG102" s="233"/>
      <c r="AH102" s="233"/>
      <c r="AI102" s="350"/>
      <c r="AJ102" s="350"/>
      <c r="AK102" s="233"/>
      <c r="AL102" s="233"/>
      <c r="AM102" s="233"/>
      <c r="AN102" s="233"/>
      <c r="AO102" s="233"/>
      <c r="AP102" s="350"/>
      <c r="AQ102" s="350"/>
      <c r="AR102" s="233"/>
      <c r="AS102" s="233"/>
      <c r="AT102" s="233"/>
      <c r="AU102" s="233"/>
      <c r="AV102" s="233"/>
      <c r="AW102" s="233"/>
      <c r="AX102" s="48"/>
      <c r="AY102" s="48"/>
      <c r="AZ102" s="48"/>
      <c r="BA102" s="48"/>
      <c r="BB102" s="48"/>
      <c r="BC102" s="48"/>
      <c r="BD102" s="48"/>
      <c r="BE102" s="48"/>
      <c r="BF102" s="49"/>
      <c r="BG102" s="34"/>
      <c r="BU102" s="18"/>
    </row>
    <row r="103" spans="2:73" ht="6.75" customHeight="1">
      <c r="B103" s="321"/>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row>
    <row r="104" spans="2:73" ht="12" customHeight="1">
      <c r="B104" s="400"/>
      <c r="C104" s="400"/>
      <c r="D104" s="400"/>
      <c r="E104" s="400"/>
      <c r="F104" s="400"/>
      <c r="G104" s="400"/>
      <c r="H104" s="400"/>
      <c r="I104" s="400"/>
      <c r="J104" s="400"/>
      <c r="K104" s="400"/>
      <c r="L104" s="400"/>
      <c r="M104" s="688"/>
      <c r="N104" s="688"/>
      <c r="O104" s="688"/>
      <c r="P104" s="688"/>
      <c r="Q104" s="688"/>
      <c r="R104" s="688"/>
      <c r="S104" s="688"/>
      <c r="T104" s="688"/>
      <c r="U104" s="688"/>
      <c r="V104" s="688"/>
      <c r="W104" s="688"/>
      <c r="X104" s="688"/>
      <c r="Y104" s="688"/>
      <c r="Z104" s="688"/>
      <c r="AA104" s="688"/>
      <c r="AB104" s="688"/>
      <c r="AD104" s="222"/>
      <c r="AE104" s="222"/>
      <c r="AF104" s="222"/>
      <c r="AG104" s="222"/>
      <c r="AH104" s="222"/>
      <c r="AI104" s="222"/>
      <c r="AJ104" s="222"/>
      <c r="AK104" s="222"/>
      <c r="AL104" s="689"/>
      <c r="AM104" s="689"/>
      <c r="AN104" s="689"/>
      <c r="AO104" s="689"/>
      <c r="AP104" s="689"/>
      <c r="AQ104" s="689"/>
      <c r="AR104" s="689"/>
      <c r="AS104" s="689"/>
      <c r="AT104" s="689"/>
      <c r="AU104" s="689"/>
      <c r="AV104" s="689"/>
      <c r="AW104" s="689"/>
      <c r="AX104" s="689"/>
      <c r="AY104" s="689"/>
      <c r="AZ104" s="689"/>
      <c r="BA104" s="689"/>
      <c r="BB104" s="689"/>
      <c r="BC104" s="689"/>
      <c r="BD104" s="17"/>
      <c r="BE104" s="17"/>
      <c r="BF104" s="17"/>
      <c r="BG104" s="17"/>
    </row>
    <row r="105" spans="2:73" ht="12" customHeight="1">
      <c r="B105" s="400"/>
      <c r="C105" s="400"/>
      <c r="D105" s="400"/>
      <c r="E105" s="400"/>
      <c r="F105" s="400"/>
      <c r="G105" s="400"/>
      <c r="H105" s="400"/>
      <c r="I105" s="400"/>
      <c r="J105" s="400"/>
      <c r="K105" s="400"/>
      <c r="L105" s="400"/>
      <c r="M105" s="688"/>
      <c r="N105" s="688"/>
      <c r="O105" s="688"/>
      <c r="P105" s="688"/>
      <c r="Q105" s="688"/>
      <c r="R105" s="688"/>
      <c r="S105" s="688"/>
      <c r="T105" s="688"/>
      <c r="U105" s="688"/>
      <c r="V105" s="688"/>
      <c r="W105" s="688"/>
      <c r="X105" s="688"/>
      <c r="Y105" s="688"/>
      <c r="Z105" s="688"/>
      <c r="AA105" s="688"/>
      <c r="AB105" s="688"/>
      <c r="AD105" s="222"/>
      <c r="AE105" s="222"/>
      <c r="AF105" s="222"/>
      <c r="AG105" s="222"/>
      <c r="AH105" s="222"/>
      <c r="AI105" s="222"/>
      <c r="AJ105" s="222"/>
      <c r="AK105" s="222"/>
      <c r="AL105" s="689"/>
      <c r="AM105" s="689"/>
      <c r="AN105" s="689"/>
      <c r="AO105" s="689"/>
      <c r="AP105" s="689"/>
      <c r="AQ105" s="689"/>
      <c r="AR105" s="689"/>
      <c r="AS105" s="689"/>
      <c r="AT105" s="689"/>
      <c r="AU105" s="689"/>
      <c r="AV105" s="689"/>
      <c r="AW105" s="689"/>
      <c r="AX105" s="689"/>
      <c r="AY105" s="689"/>
      <c r="AZ105" s="689"/>
      <c r="BA105" s="689"/>
      <c r="BB105" s="689"/>
      <c r="BC105" s="689"/>
      <c r="BD105" s="17"/>
      <c r="BE105" s="17"/>
      <c r="BF105" s="17"/>
      <c r="BG105" s="17"/>
    </row>
    <row r="106" spans="2:73" ht="6.75" customHeight="1"/>
    <row r="107" spans="2:73" ht="12" customHeight="1">
      <c r="AE107" s="230"/>
      <c r="AF107" s="230"/>
      <c r="AG107" s="230"/>
      <c r="AH107" s="230"/>
      <c r="AI107" s="230"/>
      <c r="AJ107" s="230"/>
      <c r="AK107" s="95"/>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row>
    <row r="108" spans="2:73" ht="12" customHeight="1">
      <c r="B108" s="87"/>
      <c r="C108" s="230"/>
      <c r="D108" s="230"/>
      <c r="E108" s="230"/>
      <c r="F108" s="230"/>
      <c r="G108" s="230"/>
      <c r="H108" s="230"/>
      <c r="I108" s="230"/>
      <c r="J108" s="230"/>
      <c r="K108" s="230"/>
      <c r="L108" s="87"/>
      <c r="M108" s="690"/>
      <c r="N108" s="269"/>
      <c r="O108" s="269"/>
      <c r="P108" s="269"/>
      <c r="Q108" s="269"/>
      <c r="R108" s="269"/>
      <c r="S108" s="269"/>
      <c r="T108" s="269"/>
      <c r="U108" s="269"/>
      <c r="V108" s="269"/>
      <c r="W108" s="269"/>
      <c r="X108" s="269"/>
      <c r="Y108" s="269"/>
      <c r="AE108" s="230"/>
      <c r="AF108" s="230"/>
      <c r="AG108" s="230"/>
      <c r="AH108" s="230"/>
      <c r="AI108" s="230"/>
      <c r="AJ108" s="230"/>
      <c r="AK108" s="95"/>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row>
    <row r="109" spans="2:73" ht="4.5" customHeight="1">
      <c r="B109" s="87"/>
      <c r="C109" s="230"/>
      <c r="D109" s="230"/>
      <c r="E109" s="230"/>
      <c r="F109" s="230"/>
      <c r="G109" s="230"/>
      <c r="H109" s="230"/>
      <c r="I109" s="230"/>
      <c r="J109" s="230"/>
      <c r="K109" s="230"/>
      <c r="L109" s="87"/>
      <c r="M109" s="269"/>
      <c r="N109" s="269"/>
      <c r="O109" s="269"/>
      <c r="P109" s="269"/>
      <c r="Q109" s="269"/>
      <c r="R109" s="269"/>
      <c r="S109" s="269"/>
      <c r="T109" s="269"/>
      <c r="U109" s="269"/>
      <c r="V109" s="269"/>
      <c r="W109" s="269"/>
      <c r="X109" s="269"/>
      <c r="Y109" s="269"/>
      <c r="AE109" s="230"/>
      <c r="AF109" s="230"/>
      <c r="AG109" s="230"/>
      <c r="AH109" s="230"/>
      <c r="AI109" s="230"/>
      <c r="AJ109" s="230"/>
      <c r="AK109" s="95"/>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row>
    <row r="110" spans="2:73" ht="12" customHeight="1">
      <c r="B110" s="87"/>
      <c r="C110" s="230"/>
      <c r="D110" s="230"/>
      <c r="E110" s="230"/>
      <c r="F110" s="230"/>
      <c r="G110" s="230"/>
      <c r="H110" s="230"/>
      <c r="I110" s="230"/>
      <c r="J110" s="230"/>
      <c r="K110" s="230"/>
      <c r="L110" s="87"/>
      <c r="M110" s="269"/>
      <c r="N110" s="269"/>
      <c r="O110" s="269"/>
      <c r="P110" s="269"/>
      <c r="Q110" s="269"/>
      <c r="R110" s="269"/>
      <c r="S110" s="269"/>
      <c r="T110" s="269"/>
      <c r="U110" s="269"/>
      <c r="V110" s="269"/>
      <c r="W110" s="269"/>
      <c r="X110" s="269"/>
      <c r="Y110" s="269"/>
      <c r="AE110" s="230"/>
      <c r="AF110" s="230"/>
      <c r="AG110" s="230"/>
      <c r="AH110" s="230"/>
      <c r="AI110" s="230"/>
      <c r="AJ110" s="230"/>
      <c r="AK110" s="95"/>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row>
    <row r="111" spans="2:73" ht="12" customHeight="1">
      <c r="AE111" s="230"/>
      <c r="AF111" s="230"/>
      <c r="AG111" s="230"/>
      <c r="AH111" s="230"/>
      <c r="AI111" s="230"/>
      <c r="AJ111" s="230"/>
      <c r="AK111" s="95"/>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row>
    <row r="112" spans="2:73" ht="30.75" customHeight="1">
      <c r="B112" s="33"/>
      <c r="C112" s="691"/>
      <c r="D112" s="691"/>
      <c r="E112" s="691"/>
      <c r="F112" s="691"/>
      <c r="G112" s="691"/>
      <c r="H112" s="691"/>
      <c r="I112" s="691"/>
      <c r="J112" s="691"/>
      <c r="K112" s="691"/>
      <c r="L112" s="33"/>
      <c r="M112" s="692"/>
      <c r="N112" s="692"/>
      <c r="O112" s="692"/>
      <c r="P112" s="692"/>
      <c r="Q112" s="692"/>
      <c r="R112" s="692"/>
      <c r="S112" s="692"/>
      <c r="T112" s="692"/>
      <c r="U112" s="692"/>
      <c r="V112" s="692"/>
      <c r="W112" s="692"/>
      <c r="X112" s="692"/>
      <c r="Z112" s="208"/>
      <c r="AA112" s="208"/>
      <c r="AE112" s="230"/>
      <c r="AF112" s="230"/>
      <c r="AG112" s="230"/>
      <c r="AH112" s="230"/>
      <c r="AI112" s="230"/>
      <c r="AJ112" s="230"/>
      <c r="AK112" s="95"/>
      <c r="AL112" s="233"/>
      <c r="AM112" s="233"/>
      <c r="AN112" s="233"/>
      <c r="AO112" s="233"/>
      <c r="AP112" s="233"/>
      <c r="AQ112" s="233"/>
      <c r="AR112" s="233"/>
      <c r="AS112" s="233"/>
      <c r="AT112" s="693"/>
      <c r="AU112" s="693"/>
      <c r="AV112" s="693"/>
      <c r="AW112" s="693"/>
      <c r="AX112" s="693"/>
      <c r="AY112" s="693"/>
      <c r="AZ112" s="693"/>
      <c r="BA112" s="693"/>
      <c r="BB112" s="693"/>
      <c r="BC112" s="693"/>
      <c r="BD112" s="693"/>
      <c r="BE112" s="693"/>
      <c r="BF112" s="693"/>
      <c r="BG112" s="693"/>
    </row>
    <row r="113" spans="2:60" ht="15" customHeight="1">
      <c r="M113" s="694"/>
      <c r="N113" s="694"/>
      <c r="O113" s="694"/>
      <c r="P113" s="694"/>
      <c r="Q113" s="694"/>
      <c r="R113" s="694"/>
      <c r="S113" s="694"/>
      <c r="T113" s="694"/>
      <c r="U113" s="694"/>
      <c r="V113" s="694"/>
      <c r="W113" s="694"/>
      <c r="X113" s="694"/>
    </row>
    <row r="114" spans="2:60" ht="9" customHeight="1">
      <c r="B114" s="550"/>
      <c r="C114" s="550"/>
      <c r="D114" s="550"/>
      <c r="E114" s="550"/>
      <c r="F114" s="550"/>
      <c r="G114" s="550"/>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695"/>
      <c r="AI114" s="695"/>
      <c r="AJ114" s="695"/>
      <c r="AK114" s="695"/>
      <c r="AL114" s="695"/>
      <c r="AM114" s="695"/>
      <c r="AN114" s="695"/>
      <c r="AO114" s="695"/>
      <c r="AP114" s="696"/>
      <c r="AQ114" s="696"/>
      <c r="AR114" s="696"/>
      <c r="AS114" s="696"/>
      <c r="AT114" s="696"/>
      <c r="AU114" s="696"/>
      <c r="AV114" s="643"/>
      <c r="AW114" s="643"/>
      <c r="AX114" s="643"/>
      <c r="AY114" s="643"/>
      <c r="AZ114" s="643"/>
      <c r="BA114" s="643"/>
      <c r="BB114" s="643"/>
      <c r="BC114" s="643"/>
      <c r="BD114" s="222"/>
      <c r="BE114" s="222"/>
      <c r="BF114" s="222"/>
      <c r="BG114" s="222"/>
      <c r="BH114" s="87"/>
    </row>
    <row r="115" spans="2:60" ht="9" customHeight="1">
      <c r="B115" s="550"/>
      <c r="C115" s="550"/>
      <c r="D115" s="550"/>
      <c r="E115" s="550"/>
      <c r="F115" s="550"/>
      <c r="G115" s="550"/>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695"/>
      <c r="AI115" s="695"/>
      <c r="AJ115" s="695"/>
      <c r="AK115" s="695"/>
      <c r="AL115" s="695"/>
      <c r="AM115" s="695"/>
      <c r="AN115" s="695"/>
      <c r="AO115" s="695"/>
      <c r="AP115" s="696"/>
      <c r="AQ115" s="696"/>
      <c r="AR115" s="696"/>
      <c r="AS115" s="696"/>
      <c r="AT115" s="696"/>
      <c r="AU115" s="696"/>
      <c r="AV115" s="643"/>
      <c r="AW115" s="643"/>
      <c r="AX115" s="643"/>
      <c r="AY115" s="643"/>
      <c r="AZ115" s="643"/>
      <c r="BA115" s="643"/>
      <c r="BB115" s="643"/>
      <c r="BC115" s="643"/>
      <c r="BD115" s="222"/>
      <c r="BE115" s="222"/>
      <c r="BF115" s="222"/>
      <c r="BG115" s="222"/>
      <c r="BH115" s="87"/>
    </row>
    <row r="116" spans="2:60" ht="6" customHeight="1">
      <c r="B116" s="183"/>
      <c r="C116" s="183"/>
      <c r="D116" s="183"/>
      <c r="E116" s="183"/>
      <c r="F116" s="493"/>
      <c r="G116" s="493"/>
      <c r="H116" s="493"/>
      <c r="I116" s="493"/>
      <c r="J116" s="493"/>
      <c r="K116" s="493"/>
      <c r="L116" s="493"/>
      <c r="M116" s="493"/>
      <c r="N116" s="493"/>
      <c r="O116" s="493"/>
      <c r="P116" s="493"/>
      <c r="Q116" s="493"/>
      <c r="R116" s="493"/>
      <c r="S116" s="493"/>
      <c r="T116" s="281"/>
      <c r="U116" s="281"/>
      <c r="V116" s="281"/>
      <c r="W116" s="281"/>
      <c r="X116" s="281"/>
      <c r="Y116" s="281"/>
      <c r="Z116" s="281"/>
      <c r="AA116" s="281"/>
      <c r="AB116" s="281"/>
      <c r="AC116" s="281"/>
      <c r="AD116" s="281"/>
      <c r="AE116" s="281"/>
      <c r="AF116" s="281"/>
      <c r="AG116" s="281"/>
      <c r="AH116" s="698"/>
      <c r="AI116" s="698"/>
      <c r="AJ116" s="697"/>
      <c r="AK116" s="697"/>
      <c r="AL116" s="697"/>
      <c r="AM116" s="697"/>
      <c r="AN116" s="697"/>
      <c r="AO116" s="697"/>
      <c r="AP116" s="697"/>
      <c r="AQ116" s="697"/>
      <c r="AR116" s="697"/>
      <c r="AS116" s="697"/>
      <c r="AT116" s="697"/>
      <c r="AU116" s="697"/>
      <c r="AV116" s="697"/>
      <c r="AW116" s="697"/>
      <c r="AX116" s="697"/>
      <c r="AY116" s="697"/>
      <c r="AZ116" s="697"/>
      <c r="BA116" s="697"/>
      <c r="BB116" s="697"/>
      <c r="BC116" s="697"/>
      <c r="BD116" s="364"/>
      <c r="BE116" s="364"/>
      <c r="BF116" s="364"/>
      <c r="BG116" s="364"/>
    </row>
    <row r="117" spans="2:60" ht="6" customHeight="1">
      <c r="B117" s="183"/>
      <c r="C117" s="183"/>
      <c r="D117" s="183"/>
      <c r="E117" s="183"/>
      <c r="F117" s="493"/>
      <c r="G117" s="493"/>
      <c r="H117" s="493"/>
      <c r="I117" s="493"/>
      <c r="J117" s="493"/>
      <c r="K117" s="493"/>
      <c r="L117" s="493"/>
      <c r="M117" s="493"/>
      <c r="N117" s="493"/>
      <c r="O117" s="493"/>
      <c r="P117" s="493"/>
      <c r="Q117" s="493"/>
      <c r="R117" s="493"/>
      <c r="S117" s="493"/>
      <c r="T117" s="281"/>
      <c r="U117" s="281"/>
      <c r="V117" s="281"/>
      <c r="W117" s="281"/>
      <c r="X117" s="281"/>
      <c r="Y117" s="281"/>
      <c r="Z117" s="281"/>
      <c r="AA117" s="281"/>
      <c r="AB117" s="281"/>
      <c r="AC117" s="281"/>
      <c r="AD117" s="281"/>
      <c r="AE117" s="281"/>
      <c r="AF117" s="281"/>
      <c r="AG117" s="281"/>
      <c r="AH117" s="698"/>
      <c r="AI117" s="698"/>
      <c r="AJ117" s="697"/>
      <c r="AK117" s="697"/>
      <c r="AL117" s="697"/>
      <c r="AM117" s="697"/>
      <c r="AN117" s="697"/>
      <c r="AO117" s="697"/>
      <c r="AP117" s="697"/>
      <c r="AQ117" s="697"/>
      <c r="AR117" s="697"/>
      <c r="AS117" s="697"/>
      <c r="AT117" s="697"/>
      <c r="AU117" s="697"/>
      <c r="AV117" s="697"/>
      <c r="AW117" s="697"/>
      <c r="AX117" s="697"/>
      <c r="AY117" s="697"/>
      <c r="AZ117" s="697"/>
      <c r="BA117" s="697"/>
      <c r="BB117" s="697"/>
      <c r="BC117" s="697"/>
      <c r="BD117" s="364"/>
      <c r="BE117" s="364"/>
      <c r="BF117" s="364"/>
      <c r="BG117" s="364"/>
    </row>
    <row r="118" spans="2:60" ht="12" customHeight="1">
      <c r="B118" s="183"/>
      <c r="C118" s="183"/>
      <c r="D118" s="183"/>
      <c r="E118" s="183"/>
      <c r="F118" s="493"/>
      <c r="G118" s="493"/>
      <c r="H118" s="493"/>
      <c r="I118" s="493"/>
      <c r="J118" s="493"/>
      <c r="K118" s="493"/>
      <c r="L118" s="493"/>
      <c r="M118" s="493"/>
      <c r="N118" s="493"/>
      <c r="O118" s="493"/>
      <c r="P118" s="493"/>
      <c r="Q118" s="493"/>
      <c r="R118" s="493"/>
      <c r="S118" s="493"/>
      <c r="T118" s="281"/>
      <c r="U118" s="281"/>
      <c r="V118" s="281"/>
      <c r="W118" s="281"/>
      <c r="X118" s="281"/>
      <c r="Y118" s="281"/>
      <c r="Z118" s="281"/>
      <c r="AA118" s="281"/>
      <c r="AB118" s="281"/>
      <c r="AC118" s="281"/>
      <c r="AD118" s="281"/>
      <c r="AE118" s="281"/>
      <c r="AF118" s="281"/>
      <c r="AG118" s="281"/>
      <c r="AH118" s="698"/>
      <c r="AI118" s="698"/>
      <c r="AJ118" s="697"/>
      <c r="AK118" s="697"/>
      <c r="AL118" s="697"/>
      <c r="AM118" s="697"/>
      <c r="AN118" s="697"/>
      <c r="AO118" s="697"/>
      <c r="AP118" s="697"/>
      <c r="AQ118" s="697"/>
      <c r="AR118" s="697"/>
      <c r="AS118" s="697"/>
      <c r="AT118" s="697"/>
      <c r="AU118" s="697"/>
      <c r="AV118" s="697"/>
      <c r="AW118" s="697"/>
      <c r="AX118" s="697"/>
      <c r="AY118" s="697"/>
      <c r="AZ118" s="697"/>
      <c r="BA118" s="697"/>
      <c r="BB118" s="697"/>
      <c r="BC118" s="697"/>
      <c r="BD118" s="364"/>
      <c r="BE118" s="364"/>
      <c r="BF118" s="364"/>
      <c r="BG118" s="364"/>
    </row>
    <row r="119" spans="2:60" ht="6" customHeight="1">
      <c r="B119" s="183"/>
      <c r="C119" s="183"/>
      <c r="D119" s="183"/>
      <c r="E119" s="183"/>
      <c r="F119" s="493"/>
      <c r="G119" s="493"/>
      <c r="H119" s="493"/>
      <c r="I119" s="493"/>
      <c r="J119" s="493"/>
      <c r="K119" s="493"/>
      <c r="L119" s="493"/>
      <c r="M119" s="493"/>
      <c r="N119" s="493"/>
      <c r="O119" s="493"/>
      <c r="P119" s="493"/>
      <c r="Q119" s="493"/>
      <c r="R119" s="493"/>
      <c r="S119" s="493"/>
      <c r="T119" s="281"/>
      <c r="U119" s="281"/>
      <c r="V119" s="281"/>
      <c r="W119" s="281"/>
      <c r="X119" s="281"/>
      <c r="Y119" s="281"/>
      <c r="Z119" s="281"/>
      <c r="AA119" s="281"/>
      <c r="AB119" s="281"/>
      <c r="AC119" s="281"/>
      <c r="AD119" s="281"/>
      <c r="AE119" s="281"/>
      <c r="AF119" s="281"/>
      <c r="AG119" s="281"/>
      <c r="AH119" s="698"/>
      <c r="AI119" s="698"/>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364"/>
      <c r="BE119" s="364"/>
      <c r="BF119" s="364"/>
      <c r="BG119" s="364"/>
    </row>
    <row r="120" spans="2:60" ht="6" customHeight="1">
      <c r="B120" s="183"/>
      <c r="C120" s="183"/>
      <c r="D120" s="183"/>
      <c r="E120" s="183"/>
      <c r="F120" s="493"/>
      <c r="G120" s="493"/>
      <c r="H120" s="493"/>
      <c r="I120" s="493"/>
      <c r="J120" s="493"/>
      <c r="K120" s="493"/>
      <c r="L120" s="493"/>
      <c r="M120" s="493"/>
      <c r="N120" s="493"/>
      <c r="O120" s="493"/>
      <c r="P120" s="493"/>
      <c r="Q120" s="493"/>
      <c r="R120" s="493"/>
      <c r="S120" s="493"/>
      <c r="T120" s="281"/>
      <c r="U120" s="281"/>
      <c r="V120" s="281"/>
      <c r="W120" s="281"/>
      <c r="X120" s="281"/>
      <c r="Y120" s="281"/>
      <c r="Z120" s="281"/>
      <c r="AA120" s="281"/>
      <c r="AB120" s="281"/>
      <c r="AC120" s="281"/>
      <c r="AD120" s="281"/>
      <c r="AE120" s="281"/>
      <c r="AF120" s="281"/>
      <c r="AG120" s="281"/>
      <c r="AH120" s="698"/>
      <c r="AI120" s="698"/>
      <c r="AJ120" s="697"/>
      <c r="AK120" s="697"/>
      <c r="AL120" s="697"/>
      <c r="AM120" s="697"/>
      <c r="AN120" s="697"/>
      <c r="AO120" s="697"/>
      <c r="AP120" s="697"/>
      <c r="AQ120" s="697"/>
      <c r="AR120" s="697"/>
      <c r="AS120" s="697"/>
      <c r="AT120" s="697"/>
      <c r="AU120" s="697"/>
      <c r="AV120" s="697"/>
      <c r="AW120" s="697"/>
      <c r="AX120" s="697"/>
      <c r="AY120" s="697"/>
      <c r="AZ120" s="697"/>
      <c r="BA120" s="697"/>
      <c r="BB120" s="697"/>
      <c r="BC120" s="697"/>
      <c r="BD120" s="364"/>
      <c r="BE120" s="364"/>
      <c r="BF120" s="364"/>
      <c r="BG120" s="364"/>
    </row>
    <row r="121" spans="2:60" ht="12" customHeight="1">
      <c r="B121" s="183"/>
      <c r="C121" s="183"/>
      <c r="D121" s="183"/>
      <c r="E121" s="183"/>
      <c r="F121" s="493"/>
      <c r="G121" s="493"/>
      <c r="H121" s="493"/>
      <c r="I121" s="493"/>
      <c r="J121" s="493"/>
      <c r="K121" s="493"/>
      <c r="L121" s="493"/>
      <c r="M121" s="493"/>
      <c r="N121" s="493"/>
      <c r="O121" s="493"/>
      <c r="P121" s="493"/>
      <c r="Q121" s="493"/>
      <c r="R121" s="493"/>
      <c r="S121" s="493"/>
      <c r="T121" s="281"/>
      <c r="U121" s="281"/>
      <c r="V121" s="281"/>
      <c r="W121" s="281"/>
      <c r="X121" s="281"/>
      <c r="Y121" s="281"/>
      <c r="Z121" s="281"/>
      <c r="AA121" s="281"/>
      <c r="AB121" s="281"/>
      <c r="AC121" s="281"/>
      <c r="AD121" s="281"/>
      <c r="AE121" s="281"/>
      <c r="AF121" s="281"/>
      <c r="AG121" s="281"/>
      <c r="AH121" s="698"/>
      <c r="AI121" s="698"/>
      <c r="AJ121" s="697"/>
      <c r="AK121" s="697"/>
      <c r="AL121" s="697"/>
      <c r="AM121" s="697"/>
      <c r="AN121" s="697"/>
      <c r="AO121" s="697"/>
      <c r="AP121" s="697"/>
      <c r="AQ121" s="697"/>
      <c r="AR121" s="697"/>
      <c r="AS121" s="697"/>
      <c r="AT121" s="697"/>
      <c r="AU121" s="697"/>
      <c r="AV121" s="697"/>
      <c r="AW121" s="697"/>
      <c r="AX121" s="697"/>
      <c r="AY121" s="697"/>
      <c r="AZ121" s="697"/>
      <c r="BA121" s="697"/>
      <c r="BB121" s="697"/>
      <c r="BC121" s="697"/>
      <c r="BD121" s="364"/>
      <c r="BE121" s="364"/>
      <c r="BF121" s="364"/>
      <c r="BG121" s="364"/>
    </row>
    <row r="122" spans="2:60" ht="6" customHeight="1">
      <c r="B122" s="183"/>
      <c r="C122" s="183"/>
      <c r="D122" s="183"/>
      <c r="E122" s="183"/>
      <c r="F122" s="493"/>
      <c r="G122" s="493"/>
      <c r="H122" s="493"/>
      <c r="I122" s="493"/>
      <c r="J122" s="493"/>
      <c r="K122" s="493"/>
      <c r="L122" s="493"/>
      <c r="M122" s="493"/>
      <c r="N122" s="493"/>
      <c r="O122" s="493"/>
      <c r="P122" s="493"/>
      <c r="Q122" s="493"/>
      <c r="R122" s="493"/>
      <c r="S122" s="493"/>
      <c r="T122" s="281"/>
      <c r="U122" s="281"/>
      <c r="V122" s="281"/>
      <c r="W122" s="281"/>
      <c r="X122" s="281"/>
      <c r="Y122" s="281"/>
      <c r="Z122" s="281"/>
      <c r="AA122" s="281"/>
      <c r="AB122" s="281"/>
      <c r="AC122" s="281"/>
      <c r="AD122" s="281"/>
      <c r="AE122" s="281"/>
      <c r="AF122" s="281"/>
      <c r="AG122" s="281"/>
      <c r="AH122" s="698"/>
      <c r="AI122" s="698"/>
      <c r="AJ122" s="697"/>
      <c r="AK122" s="697"/>
      <c r="AL122" s="697"/>
      <c r="AM122" s="697"/>
      <c r="AN122" s="697"/>
      <c r="AO122" s="697"/>
      <c r="AP122" s="697"/>
      <c r="AQ122" s="697"/>
      <c r="AR122" s="697"/>
      <c r="AS122" s="697"/>
      <c r="AT122" s="697"/>
      <c r="AU122" s="697"/>
      <c r="AV122" s="697"/>
      <c r="AW122" s="697"/>
      <c r="AX122" s="697"/>
      <c r="AY122" s="697"/>
      <c r="AZ122" s="697"/>
      <c r="BA122" s="697"/>
      <c r="BB122" s="697"/>
      <c r="BC122" s="697"/>
      <c r="BD122" s="364"/>
      <c r="BE122" s="364"/>
      <c r="BF122" s="364"/>
      <c r="BG122" s="364"/>
    </row>
    <row r="123" spans="2:60" ht="6" customHeight="1">
      <c r="B123" s="183"/>
      <c r="C123" s="183"/>
      <c r="D123" s="183"/>
      <c r="E123" s="183"/>
      <c r="F123" s="493"/>
      <c r="G123" s="493"/>
      <c r="H123" s="493"/>
      <c r="I123" s="493"/>
      <c r="J123" s="493"/>
      <c r="K123" s="493"/>
      <c r="L123" s="493"/>
      <c r="M123" s="493"/>
      <c r="N123" s="493"/>
      <c r="O123" s="493"/>
      <c r="P123" s="493"/>
      <c r="Q123" s="493"/>
      <c r="R123" s="493"/>
      <c r="S123" s="493"/>
      <c r="T123" s="281"/>
      <c r="U123" s="281"/>
      <c r="V123" s="281"/>
      <c r="W123" s="281"/>
      <c r="X123" s="281"/>
      <c r="Y123" s="281"/>
      <c r="Z123" s="281"/>
      <c r="AA123" s="281"/>
      <c r="AB123" s="281"/>
      <c r="AC123" s="281"/>
      <c r="AD123" s="281"/>
      <c r="AE123" s="281"/>
      <c r="AF123" s="281"/>
      <c r="AG123" s="281"/>
      <c r="AH123" s="698"/>
      <c r="AI123" s="698"/>
      <c r="AJ123" s="697"/>
      <c r="AK123" s="697"/>
      <c r="AL123" s="697"/>
      <c r="AM123" s="697"/>
      <c r="AN123" s="697"/>
      <c r="AO123" s="697"/>
      <c r="AP123" s="697"/>
      <c r="AQ123" s="697"/>
      <c r="AR123" s="697"/>
      <c r="AS123" s="697"/>
      <c r="AT123" s="697"/>
      <c r="AU123" s="697"/>
      <c r="AV123" s="697"/>
      <c r="AW123" s="697"/>
      <c r="AX123" s="697"/>
      <c r="AY123" s="697"/>
      <c r="AZ123" s="697"/>
      <c r="BA123" s="697"/>
      <c r="BB123" s="697"/>
      <c r="BC123" s="697"/>
      <c r="BD123" s="364"/>
      <c r="BE123" s="364"/>
      <c r="BF123" s="364"/>
      <c r="BG123" s="364"/>
    </row>
    <row r="124" spans="2:60" ht="12" customHeight="1">
      <c r="B124" s="183"/>
      <c r="C124" s="183"/>
      <c r="D124" s="183"/>
      <c r="E124" s="183"/>
      <c r="F124" s="493"/>
      <c r="G124" s="493"/>
      <c r="H124" s="493"/>
      <c r="I124" s="493"/>
      <c r="J124" s="493"/>
      <c r="K124" s="493"/>
      <c r="L124" s="493"/>
      <c r="M124" s="493"/>
      <c r="N124" s="493"/>
      <c r="O124" s="493"/>
      <c r="P124" s="493"/>
      <c r="Q124" s="493"/>
      <c r="R124" s="493"/>
      <c r="S124" s="493"/>
      <c r="T124" s="281"/>
      <c r="U124" s="281"/>
      <c r="V124" s="281"/>
      <c r="W124" s="281"/>
      <c r="X124" s="281"/>
      <c r="Y124" s="281"/>
      <c r="Z124" s="281"/>
      <c r="AA124" s="281"/>
      <c r="AB124" s="281"/>
      <c r="AC124" s="281"/>
      <c r="AD124" s="281"/>
      <c r="AE124" s="281"/>
      <c r="AF124" s="281"/>
      <c r="AG124" s="281"/>
      <c r="AH124" s="698"/>
      <c r="AI124" s="698"/>
      <c r="AJ124" s="697"/>
      <c r="AK124" s="697"/>
      <c r="AL124" s="697"/>
      <c r="AM124" s="697"/>
      <c r="AN124" s="697"/>
      <c r="AO124" s="697"/>
      <c r="AP124" s="697"/>
      <c r="AQ124" s="697"/>
      <c r="AR124" s="697"/>
      <c r="AS124" s="697"/>
      <c r="AT124" s="697"/>
      <c r="AU124" s="697"/>
      <c r="AV124" s="697"/>
      <c r="AW124" s="697"/>
      <c r="AX124" s="697"/>
      <c r="AY124" s="697"/>
      <c r="AZ124" s="697"/>
      <c r="BA124" s="697"/>
      <c r="BB124" s="697"/>
      <c r="BC124" s="697"/>
      <c r="BD124" s="364"/>
      <c r="BE124" s="364"/>
      <c r="BF124" s="364"/>
      <c r="BG124" s="364"/>
    </row>
    <row r="125" spans="2:60" ht="6" customHeight="1">
      <c r="B125" s="183"/>
      <c r="C125" s="183"/>
      <c r="D125" s="183"/>
      <c r="E125" s="183"/>
      <c r="F125" s="493"/>
      <c r="G125" s="493"/>
      <c r="H125" s="493"/>
      <c r="I125" s="493"/>
      <c r="J125" s="493"/>
      <c r="K125" s="493"/>
      <c r="L125" s="493"/>
      <c r="M125" s="493"/>
      <c r="N125" s="493"/>
      <c r="O125" s="493"/>
      <c r="P125" s="493"/>
      <c r="Q125" s="493"/>
      <c r="R125" s="493"/>
      <c r="S125" s="493"/>
      <c r="T125" s="281"/>
      <c r="U125" s="281"/>
      <c r="V125" s="281"/>
      <c r="W125" s="281"/>
      <c r="X125" s="281"/>
      <c r="Y125" s="281"/>
      <c r="Z125" s="281"/>
      <c r="AA125" s="281"/>
      <c r="AB125" s="281"/>
      <c r="AC125" s="281"/>
      <c r="AD125" s="281"/>
      <c r="AE125" s="281"/>
      <c r="AF125" s="281"/>
      <c r="AG125" s="281"/>
      <c r="AH125" s="698"/>
      <c r="AI125" s="698"/>
      <c r="AJ125" s="697"/>
      <c r="AK125" s="697"/>
      <c r="AL125" s="697"/>
      <c r="AM125" s="697"/>
      <c r="AN125" s="697"/>
      <c r="AO125" s="697"/>
      <c r="AP125" s="697"/>
      <c r="AQ125" s="697"/>
      <c r="AR125" s="697"/>
      <c r="AS125" s="697"/>
      <c r="AT125" s="697"/>
      <c r="AU125" s="697"/>
      <c r="AV125" s="697"/>
      <c r="AW125" s="697"/>
      <c r="AX125" s="697"/>
      <c r="AY125" s="697"/>
      <c r="AZ125" s="697"/>
      <c r="BA125" s="697"/>
      <c r="BB125" s="697"/>
      <c r="BC125" s="697"/>
      <c r="BD125" s="364"/>
      <c r="BE125" s="364"/>
      <c r="BF125" s="364"/>
      <c r="BG125" s="364"/>
    </row>
    <row r="126" spans="2:60" ht="6" customHeight="1">
      <c r="B126" s="183"/>
      <c r="C126" s="183"/>
      <c r="D126" s="183"/>
      <c r="E126" s="183"/>
      <c r="F126" s="493"/>
      <c r="G126" s="493"/>
      <c r="H126" s="493"/>
      <c r="I126" s="493"/>
      <c r="J126" s="493"/>
      <c r="K126" s="493"/>
      <c r="L126" s="493"/>
      <c r="M126" s="493"/>
      <c r="N126" s="493"/>
      <c r="O126" s="493"/>
      <c r="P126" s="493"/>
      <c r="Q126" s="493"/>
      <c r="R126" s="493"/>
      <c r="S126" s="493"/>
      <c r="T126" s="281"/>
      <c r="U126" s="281"/>
      <c r="V126" s="281"/>
      <c r="W126" s="281"/>
      <c r="X126" s="281"/>
      <c r="Y126" s="281"/>
      <c r="Z126" s="281"/>
      <c r="AA126" s="281"/>
      <c r="AB126" s="281"/>
      <c r="AC126" s="281"/>
      <c r="AD126" s="281"/>
      <c r="AE126" s="281"/>
      <c r="AF126" s="281"/>
      <c r="AG126" s="281"/>
      <c r="AH126" s="698"/>
      <c r="AI126" s="698"/>
      <c r="AJ126" s="697"/>
      <c r="AK126" s="697"/>
      <c r="AL126" s="697"/>
      <c r="AM126" s="697"/>
      <c r="AN126" s="697"/>
      <c r="AO126" s="697"/>
      <c r="AP126" s="697"/>
      <c r="AQ126" s="697"/>
      <c r="AR126" s="697"/>
      <c r="AS126" s="697"/>
      <c r="AT126" s="697"/>
      <c r="AU126" s="697"/>
      <c r="AV126" s="697"/>
      <c r="AW126" s="697"/>
      <c r="AX126" s="697"/>
      <c r="AY126" s="697"/>
      <c r="AZ126" s="697"/>
      <c r="BA126" s="697"/>
      <c r="BB126" s="697"/>
      <c r="BC126" s="697"/>
      <c r="BD126" s="364"/>
      <c r="BE126" s="364"/>
      <c r="BF126" s="364"/>
      <c r="BG126" s="364"/>
    </row>
    <row r="127" spans="2:60" ht="12" customHeight="1">
      <c r="B127" s="183"/>
      <c r="C127" s="183"/>
      <c r="D127" s="183"/>
      <c r="E127" s="183"/>
      <c r="F127" s="493"/>
      <c r="G127" s="493"/>
      <c r="H127" s="493"/>
      <c r="I127" s="493"/>
      <c r="J127" s="493"/>
      <c r="K127" s="493"/>
      <c r="L127" s="493"/>
      <c r="M127" s="493"/>
      <c r="N127" s="493"/>
      <c r="O127" s="493"/>
      <c r="P127" s="493"/>
      <c r="Q127" s="493"/>
      <c r="R127" s="493"/>
      <c r="S127" s="493"/>
      <c r="T127" s="281"/>
      <c r="U127" s="281"/>
      <c r="V127" s="281"/>
      <c r="W127" s="281"/>
      <c r="X127" s="281"/>
      <c r="Y127" s="281"/>
      <c r="Z127" s="281"/>
      <c r="AA127" s="281"/>
      <c r="AB127" s="281"/>
      <c r="AC127" s="281"/>
      <c r="AD127" s="281"/>
      <c r="AE127" s="281"/>
      <c r="AF127" s="281"/>
      <c r="AG127" s="281"/>
      <c r="AH127" s="698"/>
      <c r="AI127" s="698"/>
      <c r="AJ127" s="697"/>
      <c r="AK127" s="697"/>
      <c r="AL127" s="697"/>
      <c r="AM127" s="697"/>
      <c r="AN127" s="697"/>
      <c r="AO127" s="697"/>
      <c r="AP127" s="697"/>
      <c r="AQ127" s="697"/>
      <c r="AR127" s="697"/>
      <c r="AS127" s="697"/>
      <c r="AT127" s="697"/>
      <c r="AU127" s="697"/>
      <c r="AV127" s="697"/>
      <c r="AW127" s="697"/>
      <c r="AX127" s="697"/>
      <c r="AY127" s="697"/>
      <c r="AZ127" s="697"/>
      <c r="BA127" s="697"/>
      <c r="BB127" s="697"/>
      <c r="BC127" s="697"/>
      <c r="BD127" s="364"/>
      <c r="BE127" s="364"/>
      <c r="BF127" s="364"/>
      <c r="BG127" s="364"/>
    </row>
    <row r="128" spans="2:60" ht="6" customHeight="1">
      <c r="B128" s="183"/>
      <c r="C128" s="183"/>
      <c r="D128" s="183"/>
      <c r="E128" s="183"/>
      <c r="F128" s="493"/>
      <c r="G128" s="493"/>
      <c r="H128" s="493"/>
      <c r="I128" s="493"/>
      <c r="J128" s="493"/>
      <c r="K128" s="493"/>
      <c r="L128" s="493"/>
      <c r="M128" s="493"/>
      <c r="N128" s="493"/>
      <c r="O128" s="493"/>
      <c r="P128" s="493"/>
      <c r="Q128" s="493"/>
      <c r="R128" s="493"/>
      <c r="S128" s="493"/>
      <c r="T128" s="281"/>
      <c r="U128" s="281"/>
      <c r="V128" s="281"/>
      <c r="W128" s="281"/>
      <c r="X128" s="281"/>
      <c r="Y128" s="281"/>
      <c r="Z128" s="281"/>
      <c r="AA128" s="281"/>
      <c r="AB128" s="281"/>
      <c r="AC128" s="281"/>
      <c r="AD128" s="281"/>
      <c r="AE128" s="281"/>
      <c r="AF128" s="281"/>
      <c r="AG128" s="281"/>
      <c r="AH128" s="698"/>
      <c r="AI128" s="698"/>
      <c r="AJ128" s="697"/>
      <c r="AK128" s="697"/>
      <c r="AL128" s="697"/>
      <c r="AM128" s="697"/>
      <c r="AN128" s="697"/>
      <c r="AO128" s="697"/>
      <c r="AP128" s="697"/>
      <c r="AQ128" s="697"/>
      <c r="AR128" s="697"/>
      <c r="AS128" s="697"/>
      <c r="AT128" s="697"/>
      <c r="AU128" s="697"/>
      <c r="AV128" s="697"/>
      <c r="AW128" s="697"/>
      <c r="AX128" s="697"/>
      <c r="AY128" s="697"/>
      <c r="AZ128" s="697"/>
      <c r="BA128" s="697"/>
      <c r="BB128" s="697"/>
      <c r="BC128" s="697"/>
      <c r="BD128" s="364"/>
      <c r="BE128" s="364"/>
      <c r="BF128" s="364"/>
      <c r="BG128" s="364"/>
    </row>
    <row r="129" spans="2:59" ht="6" customHeight="1">
      <c r="B129" s="183"/>
      <c r="C129" s="183"/>
      <c r="D129" s="183"/>
      <c r="E129" s="183"/>
      <c r="F129" s="493"/>
      <c r="G129" s="493"/>
      <c r="H129" s="493"/>
      <c r="I129" s="493"/>
      <c r="J129" s="493"/>
      <c r="K129" s="493"/>
      <c r="L129" s="493"/>
      <c r="M129" s="493"/>
      <c r="N129" s="493"/>
      <c r="O129" s="493"/>
      <c r="P129" s="493"/>
      <c r="Q129" s="493"/>
      <c r="R129" s="493"/>
      <c r="S129" s="493"/>
      <c r="T129" s="281"/>
      <c r="U129" s="281"/>
      <c r="V129" s="281"/>
      <c r="W129" s="281"/>
      <c r="X129" s="281"/>
      <c r="Y129" s="281"/>
      <c r="Z129" s="281"/>
      <c r="AA129" s="281"/>
      <c r="AB129" s="281"/>
      <c r="AC129" s="281"/>
      <c r="AD129" s="281"/>
      <c r="AE129" s="281"/>
      <c r="AF129" s="281"/>
      <c r="AG129" s="281"/>
      <c r="AH129" s="698"/>
      <c r="AI129" s="698"/>
      <c r="AJ129" s="697"/>
      <c r="AK129" s="697"/>
      <c r="AL129" s="697"/>
      <c r="AM129" s="697"/>
      <c r="AN129" s="697"/>
      <c r="AO129" s="697"/>
      <c r="AP129" s="697"/>
      <c r="AQ129" s="697"/>
      <c r="AR129" s="697"/>
      <c r="AS129" s="697"/>
      <c r="AT129" s="697"/>
      <c r="AU129" s="697"/>
      <c r="AV129" s="697"/>
      <c r="AW129" s="697"/>
      <c r="AX129" s="697"/>
      <c r="AY129" s="697"/>
      <c r="AZ129" s="697"/>
      <c r="BA129" s="697"/>
      <c r="BB129" s="697"/>
      <c r="BC129" s="697"/>
      <c r="BD129" s="364"/>
      <c r="BE129" s="364"/>
      <c r="BF129" s="364"/>
      <c r="BG129" s="364"/>
    </row>
    <row r="130" spans="2:59" ht="12" customHeight="1">
      <c r="B130" s="183"/>
      <c r="C130" s="183"/>
      <c r="D130" s="183"/>
      <c r="E130" s="183"/>
      <c r="F130" s="493"/>
      <c r="G130" s="493"/>
      <c r="H130" s="493"/>
      <c r="I130" s="493"/>
      <c r="J130" s="493"/>
      <c r="K130" s="493"/>
      <c r="L130" s="493"/>
      <c r="M130" s="493"/>
      <c r="N130" s="493"/>
      <c r="O130" s="493"/>
      <c r="P130" s="493"/>
      <c r="Q130" s="493"/>
      <c r="R130" s="493"/>
      <c r="S130" s="493"/>
      <c r="T130" s="281"/>
      <c r="U130" s="281"/>
      <c r="V130" s="281"/>
      <c r="W130" s="281"/>
      <c r="X130" s="281"/>
      <c r="Y130" s="281"/>
      <c r="Z130" s="281"/>
      <c r="AA130" s="281"/>
      <c r="AB130" s="281"/>
      <c r="AC130" s="281"/>
      <c r="AD130" s="281"/>
      <c r="AE130" s="281"/>
      <c r="AF130" s="281"/>
      <c r="AG130" s="281"/>
      <c r="AH130" s="698"/>
      <c r="AI130" s="698"/>
      <c r="AJ130" s="697"/>
      <c r="AK130" s="697"/>
      <c r="AL130" s="697"/>
      <c r="AM130" s="697"/>
      <c r="AN130" s="697"/>
      <c r="AO130" s="697"/>
      <c r="AP130" s="697"/>
      <c r="AQ130" s="697"/>
      <c r="AR130" s="697"/>
      <c r="AS130" s="697"/>
      <c r="AT130" s="697"/>
      <c r="AU130" s="697"/>
      <c r="AV130" s="697"/>
      <c r="AW130" s="697"/>
      <c r="AX130" s="697"/>
      <c r="AY130" s="697"/>
      <c r="AZ130" s="697"/>
      <c r="BA130" s="697"/>
      <c r="BB130" s="697"/>
      <c r="BC130" s="697"/>
      <c r="BD130" s="364"/>
      <c r="BE130" s="364"/>
      <c r="BF130" s="364"/>
      <c r="BG130" s="364"/>
    </row>
    <row r="131" spans="2:59" ht="6" customHeight="1">
      <c r="B131" s="183"/>
      <c r="C131" s="183"/>
      <c r="D131" s="183"/>
      <c r="E131" s="183"/>
      <c r="F131" s="493"/>
      <c r="G131" s="493"/>
      <c r="H131" s="493"/>
      <c r="I131" s="493"/>
      <c r="J131" s="493"/>
      <c r="K131" s="493"/>
      <c r="L131" s="493"/>
      <c r="M131" s="493"/>
      <c r="N131" s="493"/>
      <c r="O131" s="493"/>
      <c r="P131" s="493"/>
      <c r="Q131" s="493"/>
      <c r="R131" s="493"/>
      <c r="S131" s="493"/>
      <c r="T131" s="281"/>
      <c r="U131" s="281"/>
      <c r="V131" s="281"/>
      <c r="W131" s="281"/>
      <c r="X131" s="281"/>
      <c r="Y131" s="281"/>
      <c r="Z131" s="281"/>
      <c r="AA131" s="281"/>
      <c r="AB131" s="281"/>
      <c r="AC131" s="281"/>
      <c r="AD131" s="281"/>
      <c r="AE131" s="281"/>
      <c r="AF131" s="281"/>
      <c r="AG131" s="281"/>
      <c r="AH131" s="698"/>
      <c r="AI131" s="698"/>
      <c r="AJ131" s="697"/>
      <c r="AK131" s="697"/>
      <c r="AL131" s="697"/>
      <c r="AM131" s="697"/>
      <c r="AN131" s="697"/>
      <c r="AO131" s="697"/>
      <c r="AP131" s="697"/>
      <c r="AQ131" s="697"/>
      <c r="AR131" s="697"/>
      <c r="AS131" s="697"/>
      <c r="AT131" s="697"/>
      <c r="AU131" s="697"/>
      <c r="AV131" s="697"/>
      <c r="AW131" s="697"/>
      <c r="AX131" s="697"/>
      <c r="AY131" s="697"/>
      <c r="AZ131" s="697"/>
      <c r="BA131" s="697"/>
      <c r="BB131" s="697"/>
      <c r="BC131" s="697"/>
      <c r="BD131" s="364"/>
      <c r="BE131" s="364"/>
      <c r="BF131" s="364"/>
      <c r="BG131" s="364"/>
    </row>
    <row r="132" spans="2:59" ht="6" customHeight="1">
      <c r="B132" s="183"/>
      <c r="C132" s="183"/>
      <c r="D132" s="183"/>
      <c r="E132" s="183"/>
      <c r="F132" s="493"/>
      <c r="G132" s="493"/>
      <c r="H132" s="493"/>
      <c r="I132" s="493"/>
      <c r="J132" s="493"/>
      <c r="K132" s="493"/>
      <c r="L132" s="493"/>
      <c r="M132" s="493"/>
      <c r="N132" s="493"/>
      <c r="O132" s="493"/>
      <c r="P132" s="493"/>
      <c r="Q132" s="493"/>
      <c r="R132" s="493"/>
      <c r="S132" s="493"/>
      <c r="T132" s="281"/>
      <c r="U132" s="281"/>
      <c r="V132" s="281"/>
      <c r="W132" s="281"/>
      <c r="X132" s="281"/>
      <c r="Y132" s="281"/>
      <c r="Z132" s="281"/>
      <c r="AA132" s="281"/>
      <c r="AB132" s="281"/>
      <c r="AC132" s="281"/>
      <c r="AD132" s="281"/>
      <c r="AE132" s="281"/>
      <c r="AF132" s="281"/>
      <c r="AG132" s="281"/>
      <c r="AH132" s="698"/>
      <c r="AI132" s="698"/>
      <c r="AJ132" s="697"/>
      <c r="AK132" s="697"/>
      <c r="AL132" s="697"/>
      <c r="AM132" s="697"/>
      <c r="AN132" s="697"/>
      <c r="AO132" s="697"/>
      <c r="AP132" s="697"/>
      <c r="AQ132" s="697"/>
      <c r="AR132" s="697"/>
      <c r="AS132" s="697"/>
      <c r="AT132" s="697"/>
      <c r="AU132" s="697"/>
      <c r="AV132" s="697"/>
      <c r="AW132" s="697"/>
      <c r="AX132" s="697"/>
      <c r="AY132" s="697"/>
      <c r="AZ132" s="697"/>
      <c r="BA132" s="697"/>
      <c r="BB132" s="697"/>
      <c r="BC132" s="697"/>
      <c r="BD132" s="364"/>
      <c r="BE132" s="364"/>
      <c r="BF132" s="364"/>
      <c r="BG132" s="364"/>
    </row>
    <row r="133" spans="2:59" ht="12" customHeight="1">
      <c r="B133" s="183"/>
      <c r="C133" s="183"/>
      <c r="D133" s="183"/>
      <c r="E133" s="183"/>
      <c r="F133" s="493"/>
      <c r="G133" s="493"/>
      <c r="H133" s="493"/>
      <c r="I133" s="493"/>
      <c r="J133" s="493"/>
      <c r="K133" s="493"/>
      <c r="L133" s="493"/>
      <c r="M133" s="493"/>
      <c r="N133" s="493"/>
      <c r="O133" s="493"/>
      <c r="P133" s="493"/>
      <c r="Q133" s="493"/>
      <c r="R133" s="493"/>
      <c r="S133" s="493"/>
      <c r="T133" s="281"/>
      <c r="U133" s="281"/>
      <c r="V133" s="281"/>
      <c r="W133" s="281"/>
      <c r="X133" s="281"/>
      <c r="Y133" s="281"/>
      <c r="Z133" s="281"/>
      <c r="AA133" s="281"/>
      <c r="AB133" s="281"/>
      <c r="AC133" s="281"/>
      <c r="AD133" s="281"/>
      <c r="AE133" s="281"/>
      <c r="AF133" s="281"/>
      <c r="AG133" s="281"/>
      <c r="AH133" s="698"/>
      <c r="AI133" s="698"/>
      <c r="AJ133" s="697"/>
      <c r="AK133" s="697"/>
      <c r="AL133" s="697"/>
      <c r="AM133" s="697"/>
      <c r="AN133" s="697"/>
      <c r="AO133" s="697"/>
      <c r="AP133" s="697"/>
      <c r="AQ133" s="697"/>
      <c r="AR133" s="697"/>
      <c r="AS133" s="697"/>
      <c r="AT133" s="697"/>
      <c r="AU133" s="697"/>
      <c r="AV133" s="697"/>
      <c r="AW133" s="697"/>
      <c r="AX133" s="697"/>
      <c r="AY133" s="697"/>
      <c r="AZ133" s="697"/>
      <c r="BA133" s="697"/>
      <c r="BB133" s="697"/>
      <c r="BC133" s="697"/>
      <c r="BD133" s="364"/>
      <c r="BE133" s="364"/>
      <c r="BF133" s="364"/>
      <c r="BG133" s="364"/>
    </row>
    <row r="134" spans="2:59" ht="6" customHeight="1">
      <c r="B134" s="183"/>
      <c r="C134" s="183"/>
      <c r="D134" s="183"/>
      <c r="E134" s="183"/>
      <c r="F134" s="493"/>
      <c r="G134" s="493"/>
      <c r="H134" s="493"/>
      <c r="I134" s="493"/>
      <c r="J134" s="493"/>
      <c r="K134" s="493"/>
      <c r="L134" s="493"/>
      <c r="M134" s="493"/>
      <c r="N134" s="493"/>
      <c r="O134" s="493"/>
      <c r="P134" s="493"/>
      <c r="Q134" s="493"/>
      <c r="R134" s="493"/>
      <c r="S134" s="493"/>
      <c r="T134" s="281"/>
      <c r="U134" s="281"/>
      <c r="V134" s="281"/>
      <c r="W134" s="281"/>
      <c r="X134" s="281"/>
      <c r="Y134" s="281"/>
      <c r="Z134" s="281"/>
      <c r="AA134" s="281"/>
      <c r="AB134" s="281"/>
      <c r="AC134" s="281"/>
      <c r="AD134" s="281"/>
      <c r="AE134" s="281"/>
      <c r="AF134" s="281"/>
      <c r="AG134" s="281"/>
      <c r="AH134" s="698"/>
      <c r="AI134" s="698"/>
      <c r="AJ134" s="697"/>
      <c r="AK134" s="697"/>
      <c r="AL134" s="697"/>
      <c r="AM134" s="697"/>
      <c r="AN134" s="697"/>
      <c r="AO134" s="697"/>
      <c r="AP134" s="697"/>
      <c r="AQ134" s="697"/>
      <c r="AR134" s="697"/>
      <c r="AS134" s="697"/>
      <c r="AT134" s="697"/>
      <c r="AU134" s="697"/>
      <c r="AV134" s="697"/>
      <c r="AW134" s="697"/>
      <c r="AX134" s="697"/>
      <c r="AY134" s="697"/>
      <c r="AZ134" s="697"/>
      <c r="BA134" s="697"/>
      <c r="BB134" s="697"/>
      <c r="BC134" s="697"/>
      <c r="BD134" s="364"/>
      <c r="BE134" s="364"/>
      <c r="BF134" s="364"/>
      <c r="BG134" s="364"/>
    </row>
    <row r="135" spans="2:59" ht="6" customHeight="1">
      <c r="B135" s="183"/>
      <c r="C135" s="183"/>
      <c r="D135" s="183"/>
      <c r="E135" s="183"/>
      <c r="F135" s="493"/>
      <c r="G135" s="493"/>
      <c r="H135" s="493"/>
      <c r="I135" s="493"/>
      <c r="J135" s="493"/>
      <c r="K135" s="493"/>
      <c r="L135" s="493"/>
      <c r="M135" s="493"/>
      <c r="N135" s="493"/>
      <c r="O135" s="493"/>
      <c r="P135" s="493"/>
      <c r="Q135" s="493"/>
      <c r="R135" s="493"/>
      <c r="S135" s="493"/>
      <c r="T135" s="281"/>
      <c r="U135" s="281"/>
      <c r="V135" s="281"/>
      <c r="W135" s="281"/>
      <c r="X135" s="281"/>
      <c r="Y135" s="281"/>
      <c r="Z135" s="281"/>
      <c r="AA135" s="281"/>
      <c r="AB135" s="281"/>
      <c r="AC135" s="281"/>
      <c r="AD135" s="281"/>
      <c r="AE135" s="281"/>
      <c r="AF135" s="281"/>
      <c r="AG135" s="281"/>
      <c r="AH135" s="698"/>
      <c r="AI135" s="698"/>
      <c r="AJ135" s="697"/>
      <c r="AK135" s="697"/>
      <c r="AL135" s="697"/>
      <c r="AM135" s="697"/>
      <c r="AN135" s="697"/>
      <c r="AO135" s="697"/>
      <c r="AP135" s="697"/>
      <c r="AQ135" s="697"/>
      <c r="AR135" s="697"/>
      <c r="AS135" s="697"/>
      <c r="AT135" s="697"/>
      <c r="AU135" s="697"/>
      <c r="AV135" s="697"/>
      <c r="AW135" s="697"/>
      <c r="AX135" s="697"/>
      <c r="AY135" s="697"/>
      <c r="AZ135" s="697"/>
      <c r="BA135" s="697"/>
      <c r="BB135" s="697"/>
      <c r="BC135" s="697"/>
      <c r="BD135" s="364"/>
      <c r="BE135" s="364"/>
      <c r="BF135" s="364"/>
      <c r="BG135" s="364"/>
    </row>
    <row r="136" spans="2:59" ht="12" customHeight="1">
      <c r="B136" s="183"/>
      <c r="C136" s="183"/>
      <c r="D136" s="183"/>
      <c r="E136" s="183"/>
      <c r="F136" s="493"/>
      <c r="G136" s="493"/>
      <c r="H136" s="493"/>
      <c r="I136" s="493"/>
      <c r="J136" s="493"/>
      <c r="K136" s="493"/>
      <c r="L136" s="493"/>
      <c r="M136" s="493"/>
      <c r="N136" s="493"/>
      <c r="O136" s="493"/>
      <c r="P136" s="493"/>
      <c r="Q136" s="493"/>
      <c r="R136" s="493"/>
      <c r="S136" s="493"/>
      <c r="T136" s="281"/>
      <c r="U136" s="281"/>
      <c r="V136" s="281"/>
      <c r="W136" s="281"/>
      <c r="X136" s="281"/>
      <c r="Y136" s="281"/>
      <c r="Z136" s="281"/>
      <c r="AA136" s="281"/>
      <c r="AB136" s="281"/>
      <c r="AC136" s="281"/>
      <c r="AD136" s="281"/>
      <c r="AE136" s="281"/>
      <c r="AF136" s="281"/>
      <c r="AG136" s="281"/>
      <c r="AH136" s="698"/>
      <c r="AI136" s="698"/>
      <c r="AJ136" s="697"/>
      <c r="AK136" s="697"/>
      <c r="AL136" s="697"/>
      <c r="AM136" s="697"/>
      <c r="AN136" s="697"/>
      <c r="AO136" s="697"/>
      <c r="AP136" s="697"/>
      <c r="AQ136" s="697"/>
      <c r="AR136" s="697"/>
      <c r="AS136" s="697"/>
      <c r="AT136" s="697"/>
      <c r="AU136" s="697"/>
      <c r="AV136" s="697"/>
      <c r="AW136" s="697"/>
      <c r="AX136" s="697"/>
      <c r="AY136" s="697"/>
      <c r="AZ136" s="697"/>
      <c r="BA136" s="697"/>
      <c r="BB136" s="697"/>
      <c r="BC136" s="697"/>
      <c r="BD136" s="364"/>
      <c r="BE136" s="364"/>
      <c r="BF136" s="364"/>
      <c r="BG136" s="364"/>
    </row>
    <row r="137" spans="2:59" ht="6" customHeight="1">
      <c r="B137" s="183"/>
      <c r="C137" s="183"/>
      <c r="D137" s="183"/>
      <c r="E137" s="183"/>
      <c r="F137" s="493"/>
      <c r="G137" s="493"/>
      <c r="H137" s="493"/>
      <c r="I137" s="493"/>
      <c r="J137" s="493"/>
      <c r="K137" s="493"/>
      <c r="L137" s="493"/>
      <c r="M137" s="493"/>
      <c r="N137" s="493"/>
      <c r="O137" s="493"/>
      <c r="P137" s="493"/>
      <c r="Q137" s="493"/>
      <c r="R137" s="493"/>
      <c r="S137" s="493"/>
      <c r="T137" s="281"/>
      <c r="U137" s="281"/>
      <c r="V137" s="281"/>
      <c r="W137" s="281"/>
      <c r="X137" s="281"/>
      <c r="Y137" s="281"/>
      <c r="Z137" s="281"/>
      <c r="AA137" s="281"/>
      <c r="AB137" s="281"/>
      <c r="AC137" s="281"/>
      <c r="AD137" s="281"/>
      <c r="AE137" s="281"/>
      <c r="AF137" s="281"/>
      <c r="AG137" s="281"/>
      <c r="AH137" s="698"/>
      <c r="AI137" s="698"/>
      <c r="AJ137" s="697"/>
      <c r="AK137" s="697"/>
      <c r="AL137" s="697"/>
      <c r="AM137" s="697"/>
      <c r="AN137" s="697"/>
      <c r="AO137" s="697"/>
      <c r="AP137" s="697"/>
      <c r="AQ137" s="697"/>
      <c r="AR137" s="697"/>
      <c r="AS137" s="697"/>
      <c r="AT137" s="697"/>
      <c r="AU137" s="697"/>
      <c r="AV137" s="697"/>
      <c r="AW137" s="697"/>
      <c r="AX137" s="697"/>
      <c r="AY137" s="697"/>
      <c r="AZ137" s="697"/>
      <c r="BA137" s="697"/>
      <c r="BB137" s="697"/>
      <c r="BC137" s="697"/>
      <c r="BD137" s="364"/>
      <c r="BE137" s="364"/>
      <c r="BF137" s="364"/>
      <c r="BG137" s="364"/>
    </row>
    <row r="138" spans="2:59" ht="6" customHeight="1">
      <c r="B138" s="183"/>
      <c r="C138" s="183"/>
      <c r="D138" s="183"/>
      <c r="E138" s="183"/>
      <c r="F138" s="493"/>
      <c r="G138" s="493"/>
      <c r="H138" s="493"/>
      <c r="I138" s="493"/>
      <c r="J138" s="493"/>
      <c r="K138" s="493"/>
      <c r="L138" s="493"/>
      <c r="M138" s="493"/>
      <c r="N138" s="493"/>
      <c r="O138" s="493"/>
      <c r="P138" s="493"/>
      <c r="Q138" s="493"/>
      <c r="R138" s="493"/>
      <c r="S138" s="493"/>
      <c r="T138" s="281"/>
      <c r="U138" s="281"/>
      <c r="V138" s="281"/>
      <c r="W138" s="281"/>
      <c r="X138" s="281"/>
      <c r="Y138" s="281"/>
      <c r="Z138" s="281"/>
      <c r="AA138" s="281"/>
      <c r="AB138" s="281"/>
      <c r="AC138" s="281"/>
      <c r="AD138" s="281"/>
      <c r="AE138" s="281"/>
      <c r="AF138" s="281"/>
      <c r="AG138" s="281"/>
      <c r="AH138" s="698"/>
      <c r="AI138" s="698"/>
      <c r="AJ138" s="697"/>
      <c r="AK138" s="697"/>
      <c r="AL138" s="697"/>
      <c r="AM138" s="697"/>
      <c r="AN138" s="697"/>
      <c r="AO138" s="697"/>
      <c r="AP138" s="697"/>
      <c r="AQ138" s="697"/>
      <c r="AR138" s="697"/>
      <c r="AS138" s="697"/>
      <c r="AT138" s="697"/>
      <c r="AU138" s="697"/>
      <c r="AV138" s="697"/>
      <c r="AW138" s="697"/>
      <c r="AX138" s="697"/>
      <c r="AY138" s="697"/>
      <c r="AZ138" s="697"/>
      <c r="BA138" s="697"/>
      <c r="BB138" s="697"/>
      <c r="BC138" s="697"/>
      <c r="BD138" s="364"/>
      <c r="BE138" s="364"/>
      <c r="BF138" s="364"/>
      <c r="BG138" s="364"/>
    </row>
    <row r="139" spans="2:59" ht="12" customHeight="1">
      <c r="B139" s="183"/>
      <c r="C139" s="183"/>
      <c r="D139" s="183"/>
      <c r="E139" s="183"/>
      <c r="F139" s="493"/>
      <c r="G139" s="493"/>
      <c r="H139" s="493"/>
      <c r="I139" s="493"/>
      <c r="J139" s="493"/>
      <c r="K139" s="493"/>
      <c r="L139" s="493"/>
      <c r="M139" s="493"/>
      <c r="N139" s="493"/>
      <c r="O139" s="493"/>
      <c r="P139" s="493"/>
      <c r="Q139" s="493"/>
      <c r="R139" s="493"/>
      <c r="S139" s="493"/>
      <c r="T139" s="281"/>
      <c r="U139" s="281"/>
      <c r="V139" s="281"/>
      <c r="W139" s="281"/>
      <c r="X139" s="281"/>
      <c r="Y139" s="281"/>
      <c r="Z139" s="281"/>
      <c r="AA139" s="281"/>
      <c r="AB139" s="281"/>
      <c r="AC139" s="281"/>
      <c r="AD139" s="281"/>
      <c r="AE139" s="281"/>
      <c r="AF139" s="281"/>
      <c r="AG139" s="281"/>
      <c r="AH139" s="698"/>
      <c r="AI139" s="698"/>
      <c r="AJ139" s="697"/>
      <c r="AK139" s="697"/>
      <c r="AL139" s="697"/>
      <c r="AM139" s="697"/>
      <c r="AN139" s="697"/>
      <c r="AO139" s="697"/>
      <c r="AP139" s="697"/>
      <c r="AQ139" s="697"/>
      <c r="AR139" s="697"/>
      <c r="AS139" s="697"/>
      <c r="AT139" s="697"/>
      <c r="AU139" s="697"/>
      <c r="AV139" s="697"/>
      <c r="AW139" s="697"/>
      <c r="AX139" s="697"/>
      <c r="AY139" s="697"/>
      <c r="AZ139" s="697"/>
      <c r="BA139" s="697"/>
      <c r="BB139" s="697"/>
      <c r="BC139" s="697"/>
      <c r="BD139" s="364"/>
      <c r="BE139" s="364"/>
      <c r="BF139" s="364"/>
      <c r="BG139" s="364"/>
    </row>
    <row r="140" spans="2:59" ht="6" customHeight="1">
      <c r="B140" s="183"/>
      <c r="C140" s="183"/>
      <c r="D140" s="183"/>
      <c r="E140" s="183"/>
      <c r="F140" s="493"/>
      <c r="G140" s="493"/>
      <c r="H140" s="493"/>
      <c r="I140" s="493"/>
      <c r="J140" s="493"/>
      <c r="K140" s="493"/>
      <c r="L140" s="493"/>
      <c r="M140" s="493"/>
      <c r="N140" s="493"/>
      <c r="O140" s="493"/>
      <c r="P140" s="493"/>
      <c r="Q140" s="493"/>
      <c r="R140" s="493"/>
      <c r="S140" s="493"/>
      <c r="T140" s="281"/>
      <c r="U140" s="281"/>
      <c r="V140" s="281"/>
      <c r="W140" s="281"/>
      <c r="X140" s="281"/>
      <c r="Y140" s="281"/>
      <c r="Z140" s="281"/>
      <c r="AA140" s="281"/>
      <c r="AB140" s="281"/>
      <c r="AC140" s="281"/>
      <c r="AD140" s="281"/>
      <c r="AE140" s="281"/>
      <c r="AF140" s="281"/>
      <c r="AG140" s="281"/>
      <c r="AH140" s="698"/>
      <c r="AI140" s="698"/>
      <c r="AJ140" s="697"/>
      <c r="AK140" s="697"/>
      <c r="AL140" s="697"/>
      <c r="AM140" s="697"/>
      <c r="AN140" s="697"/>
      <c r="AO140" s="697"/>
      <c r="AP140" s="697"/>
      <c r="AQ140" s="697"/>
      <c r="AR140" s="697"/>
      <c r="AS140" s="697"/>
      <c r="AT140" s="697"/>
      <c r="AU140" s="697"/>
      <c r="AV140" s="697"/>
      <c r="AW140" s="697"/>
      <c r="AX140" s="697"/>
      <c r="AY140" s="697"/>
      <c r="AZ140" s="697"/>
      <c r="BA140" s="697"/>
      <c r="BB140" s="697"/>
      <c r="BC140" s="697"/>
      <c r="BD140" s="364"/>
      <c r="BE140" s="364"/>
      <c r="BF140" s="364"/>
      <c r="BG140" s="364"/>
    </row>
    <row r="141" spans="2:59" ht="6" customHeight="1">
      <c r="B141" s="183"/>
      <c r="C141" s="183"/>
      <c r="D141" s="183"/>
      <c r="E141" s="183"/>
      <c r="F141" s="493"/>
      <c r="G141" s="493"/>
      <c r="H141" s="493"/>
      <c r="I141" s="493"/>
      <c r="J141" s="493"/>
      <c r="K141" s="493"/>
      <c r="L141" s="493"/>
      <c r="M141" s="493"/>
      <c r="N141" s="493"/>
      <c r="O141" s="493"/>
      <c r="P141" s="493"/>
      <c r="Q141" s="493"/>
      <c r="R141" s="493"/>
      <c r="S141" s="493"/>
      <c r="T141" s="281"/>
      <c r="U141" s="281"/>
      <c r="V141" s="281"/>
      <c r="W141" s="281"/>
      <c r="X141" s="281"/>
      <c r="Y141" s="281"/>
      <c r="Z141" s="281"/>
      <c r="AA141" s="281"/>
      <c r="AB141" s="281"/>
      <c r="AC141" s="281"/>
      <c r="AD141" s="281"/>
      <c r="AE141" s="281"/>
      <c r="AF141" s="281"/>
      <c r="AG141" s="281"/>
      <c r="AH141" s="698"/>
      <c r="AI141" s="698"/>
      <c r="AJ141" s="697"/>
      <c r="AK141" s="697"/>
      <c r="AL141" s="697"/>
      <c r="AM141" s="697"/>
      <c r="AN141" s="697"/>
      <c r="AO141" s="697"/>
      <c r="AP141" s="697"/>
      <c r="AQ141" s="697"/>
      <c r="AR141" s="697"/>
      <c r="AS141" s="697"/>
      <c r="AT141" s="697"/>
      <c r="AU141" s="697"/>
      <c r="AV141" s="697"/>
      <c r="AW141" s="697"/>
      <c r="AX141" s="697"/>
      <c r="AY141" s="697"/>
      <c r="AZ141" s="697"/>
      <c r="BA141" s="697"/>
      <c r="BB141" s="697"/>
      <c r="BC141" s="697"/>
      <c r="BD141" s="364"/>
      <c r="BE141" s="364"/>
      <c r="BF141" s="364"/>
      <c r="BG141" s="364"/>
    </row>
    <row r="142" spans="2:59" ht="12" customHeight="1">
      <c r="B142" s="183"/>
      <c r="C142" s="183"/>
      <c r="D142" s="183"/>
      <c r="E142" s="183"/>
      <c r="F142" s="493"/>
      <c r="G142" s="493"/>
      <c r="H142" s="493"/>
      <c r="I142" s="493"/>
      <c r="J142" s="493"/>
      <c r="K142" s="493"/>
      <c r="L142" s="493"/>
      <c r="M142" s="493"/>
      <c r="N142" s="493"/>
      <c r="O142" s="493"/>
      <c r="P142" s="493"/>
      <c r="Q142" s="493"/>
      <c r="R142" s="493"/>
      <c r="S142" s="493"/>
      <c r="T142" s="281"/>
      <c r="U142" s="281"/>
      <c r="V142" s="281"/>
      <c r="W142" s="281"/>
      <c r="X142" s="281"/>
      <c r="Y142" s="281"/>
      <c r="Z142" s="281"/>
      <c r="AA142" s="281"/>
      <c r="AB142" s="281"/>
      <c r="AC142" s="281"/>
      <c r="AD142" s="281"/>
      <c r="AE142" s="281"/>
      <c r="AF142" s="281"/>
      <c r="AG142" s="281"/>
      <c r="AH142" s="698"/>
      <c r="AI142" s="698"/>
      <c r="AJ142" s="697"/>
      <c r="AK142" s="697"/>
      <c r="AL142" s="697"/>
      <c r="AM142" s="697"/>
      <c r="AN142" s="697"/>
      <c r="AO142" s="697"/>
      <c r="AP142" s="697"/>
      <c r="AQ142" s="697"/>
      <c r="AR142" s="697"/>
      <c r="AS142" s="697"/>
      <c r="AT142" s="697"/>
      <c r="AU142" s="697"/>
      <c r="AV142" s="697"/>
      <c r="AW142" s="697"/>
      <c r="AX142" s="697"/>
      <c r="AY142" s="697"/>
      <c r="AZ142" s="697"/>
      <c r="BA142" s="697"/>
      <c r="BB142" s="697"/>
      <c r="BC142" s="697"/>
      <c r="BD142" s="364"/>
      <c r="BE142" s="364"/>
      <c r="BF142" s="364"/>
      <c r="BG142" s="364"/>
    </row>
    <row r="143" spans="2:59" ht="6" customHeight="1">
      <c r="B143" s="183"/>
      <c r="C143" s="183"/>
      <c r="D143" s="183"/>
      <c r="E143" s="183"/>
      <c r="F143" s="493"/>
      <c r="G143" s="493"/>
      <c r="H143" s="493"/>
      <c r="I143" s="493"/>
      <c r="J143" s="493"/>
      <c r="K143" s="493"/>
      <c r="L143" s="493"/>
      <c r="M143" s="493"/>
      <c r="N143" s="493"/>
      <c r="O143" s="493"/>
      <c r="P143" s="493"/>
      <c r="Q143" s="493"/>
      <c r="R143" s="493"/>
      <c r="S143" s="493"/>
      <c r="T143" s="281"/>
      <c r="U143" s="281"/>
      <c r="V143" s="281"/>
      <c r="W143" s="281"/>
      <c r="X143" s="281"/>
      <c r="Y143" s="281"/>
      <c r="Z143" s="281"/>
      <c r="AA143" s="281"/>
      <c r="AB143" s="281"/>
      <c r="AC143" s="281"/>
      <c r="AD143" s="281"/>
      <c r="AE143" s="281"/>
      <c r="AF143" s="281"/>
      <c r="AG143" s="281"/>
      <c r="AH143" s="698"/>
      <c r="AI143" s="698"/>
      <c r="AJ143" s="697"/>
      <c r="AK143" s="697"/>
      <c r="AL143" s="697"/>
      <c r="AM143" s="697"/>
      <c r="AN143" s="697"/>
      <c r="AO143" s="697"/>
      <c r="AP143" s="697"/>
      <c r="AQ143" s="697"/>
      <c r="AR143" s="697"/>
      <c r="AS143" s="697"/>
      <c r="AT143" s="697"/>
      <c r="AU143" s="697"/>
      <c r="AV143" s="697"/>
      <c r="AW143" s="697"/>
      <c r="AX143" s="697"/>
      <c r="AY143" s="697"/>
      <c r="AZ143" s="697"/>
      <c r="BA143" s="697"/>
      <c r="BB143" s="697"/>
      <c r="BC143" s="697"/>
      <c r="BD143" s="364"/>
      <c r="BE143" s="364"/>
      <c r="BF143" s="364"/>
      <c r="BG143" s="364"/>
    </row>
    <row r="144" spans="2:59" ht="6" customHeight="1">
      <c r="B144" s="183"/>
      <c r="C144" s="183"/>
      <c r="D144" s="183"/>
      <c r="E144" s="183"/>
      <c r="F144" s="493"/>
      <c r="G144" s="493"/>
      <c r="H144" s="493"/>
      <c r="I144" s="493"/>
      <c r="J144" s="493"/>
      <c r="K144" s="493"/>
      <c r="L144" s="493"/>
      <c r="M144" s="493"/>
      <c r="N144" s="493"/>
      <c r="O144" s="493"/>
      <c r="P144" s="493"/>
      <c r="Q144" s="493"/>
      <c r="R144" s="493"/>
      <c r="S144" s="493"/>
      <c r="T144" s="281"/>
      <c r="U144" s="281"/>
      <c r="V144" s="281"/>
      <c r="W144" s="281"/>
      <c r="X144" s="281"/>
      <c r="Y144" s="281"/>
      <c r="Z144" s="281"/>
      <c r="AA144" s="281"/>
      <c r="AB144" s="281"/>
      <c r="AC144" s="281"/>
      <c r="AD144" s="281"/>
      <c r="AE144" s="281"/>
      <c r="AF144" s="281"/>
      <c r="AG144" s="281"/>
      <c r="AH144" s="698"/>
      <c r="AI144" s="698"/>
      <c r="AJ144" s="697"/>
      <c r="AK144" s="697"/>
      <c r="AL144" s="697"/>
      <c r="AM144" s="697"/>
      <c r="AN144" s="697"/>
      <c r="AO144" s="697"/>
      <c r="AP144" s="697"/>
      <c r="AQ144" s="697"/>
      <c r="AR144" s="697"/>
      <c r="AS144" s="697"/>
      <c r="AT144" s="697"/>
      <c r="AU144" s="697"/>
      <c r="AV144" s="697"/>
      <c r="AW144" s="697"/>
      <c r="AX144" s="697"/>
      <c r="AY144" s="697"/>
      <c r="AZ144" s="697"/>
      <c r="BA144" s="697"/>
      <c r="BB144" s="697"/>
      <c r="BC144" s="697"/>
      <c r="BD144" s="364"/>
      <c r="BE144" s="364"/>
      <c r="BF144" s="364"/>
      <c r="BG144" s="364"/>
    </row>
    <row r="145" spans="2:70" ht="12" customHeight="1">
      <c r="B145" s="183"/>
      <c r="C145" s="183"/>
      <c r="D145" s="183"/>
      <c r="E145" s="183"/>
      <c r="F145" s="493"/>
      <c r="G145" s="493"/>
      <c r="H145" s="493"/>
      <c r="I145" s="493"/>
      <c r="J145" s="493"/>
      <c r="K145" s="493"/>
      <c r="L145" s="493"/>
      <c r="M145" s="493"/>
      <c r="N145" s="493"/>
      <c r="O145" s="493"/>
      <c r="P145" s="493"/>
      <c r="Q145" s="493"/>
      <c r="R145" s="493"/>
      <c r="S145" s="493"/>
      <c r="T145" s="281"/>
      <c r="U145" s="281"/>
      <c r="V145" s="281"/>
      <c r="W145" s="281"/>
      <c r="X145" s="281"/>
      <c r="Y145" s="281"/>
      <c r="Z145" s="281"/>
      <c r="AA145" s="281"/>
      <c r="AB145" s="281"/>
      <c r="AC145" s="281"/>
      <c r="AD145" s="281"/>
      <c r="AE145" s="281"/>
      <c r="AF145" s="281"/>
      <c r="AG145" s="281"/>
      <c r="AH145" s="698"/>
      <c r="AI145" s="698"/>
      <c r="AJ145" s="697"/>
      <c r="AK145" s="697"/>
      <c r="AL145" s="697"/>
      <c r="AM145" s="697"/>
      <c r="AN145" s="697"/>
      <c r="AO145" s="697"/>
      <c r="AP145" s="697"/>
      <c r="AQ145" s="697"/>
      <c r="AR145" s="697"/>
      <c r="AS145" s="697"/>
      <c r="AT145" s="697"/>
      <c r="AU145" s="697"/>
      <c r="AV145" s="697"/>
      <c r="AW145" s="697"/>
      <c r="AX145" s="697"/>
      <c r="AY145" s="697"/>
      <c r="AZ145" s="697"/>
      <c r="BA145" s="697"/>
      <c r="BB145" s="697"/>
      <c r="BC145" s="697"/>
      <c r="BD145" s="364"/>
      <c r="BE145" s="364"/>
      <c r="BF145" s="364"/>
      <c r="BG145" s="364"/>
    </row>
    <row r="146" spans="2:70" ht="24" customHeight="1">
      <c r="B146" s="707"/>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697"/>
      <c r="AW146" s="697"/>
      <c r="AX146" s="697"/>
      <c r="AY146" s="697"/>
      <c r="AZ146" s="697"/>
      <c r="BA146" s="697"/>
      <c r="BB146" s="697"/>
      <c r="BC146" s="697"/>
      <c r="BD146" s="92"/>
      <c r="BE146" s="92"/>
      <c r="BF146" s="92"/>
      <c r="BG146" s="92"/>
    </row>
    <row r="147" spans="2:70" ht="12" customHeight="1">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7"/>
      <c r="AQ147" s="707"/>
      <c r="AR147" s="707"/>
      <c r="AS147" s="707"/>
      <c r="AT147" s="707"/>
      <c r="AU147" s="707"/>
      <c r="AV147" s="697"/>
      <c r="AW147" s="697"/>
      <c r="AX147" s="697"/>
      <c r="AY147" s="697"/>
      <c r="AZ147" s="697"/>
      <c r="BA147" s="697"/>
      <c r="BB147" s="697"/>
      <c r="BC147" s="697"/>
      <c r="BD147" s="92"/>
      <c r="BE147" s="92"/>
      <c r="BF147" s="92"/>
      <c r="BG147" s="92"/>
    </row>
    <row r="148" spans="2:70" ht="12" customHeight="1">
      <c r="B148" s="707"/>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7"/>
      <c r="AQ148" s="707"/>
      <c r="AR148" s="707"/>
      <c r="AS148" s="707"/>
      <c r="AT148" s="707"/>
      <c r="AU148" s="707"/>
      <c r="AV148" s="697"/>
      <c r="AW148" s="697"/>
      <c r="AX148" s="697"/>
      <c r="AY148" s="697"/>
      <c r="AZ148" s="697"/>
      <c r="BA148" s="697"/>
      <c r="BB148" s="697"/>
      <c r="BC148" s="697"/>
      <c r="BD148" s="92"/>
      <c r="BE148" s="92"/>
      <c r="BF148" s="92"/>
      <c r="BG148" s="92"/>
    </row>
    <row r="150" spans="2:70" ht="21" customHeight="1">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c r="AW150" s="310"/>
      <c r="AX150" s="310"/>
      <c r="AY150" s="310"/>
      <c r="AZ150" s="310"/>
      <c r="BA150" s="310"/>
      <c r="BB150" s="310"/>
      <c r="BC150" s="310"/>
      <c r="BD150" s="310"/>
      <c r="BE150" s="310"/>
      <c r="BF150" s="310"/>
      <c r="BG150" s="310"/>
      <c r="BP150" s="39"/>
      <c r="BQ150" s="39"/>
    </row>
    <row r="151" spans="2:70" ht="15" customHeight="1">
      <c r="B151" s="700"/>
      <c r="C151" s="700"/>
      <c r="D151" s="700"/>
      <c r="E151" s="700"/>
      <c r="F151" s="700"/>
      <c r="G151" s="700"/>
      <c r="H151" s="700"/>
      <c r="I151" s="700"/>
      <c r="J151" s="700"/>
      <c r="K151" s="700"/>
      <c r="L151" s="700"/>
      <c r="M151" s="700"/>
      <c r="N151" s="700"/>
      <c r="O151" s="700"/>
      <c r="P151" s="700"/>
      <c r="Q151" s="700"/>
      <c r="R151" s="700"/>
      <c r="S151" s="700"/>
      <c r="T151" s="700"/>
      <c r="U151" s="700"/>
      <c r="V151" s="700"/>
      <c r="W151" s="700"/>
      <c r="X151" s="700"/>
      <c r="Y151" s="700"/>
      <c r="Z151" s="700"/>
      <c r="AA151" s="700"/>
      <c r="AB151" s="700"/>
      <c r="AC151" s="700"/>
      <c r="AD151" s="700"/>
      <c r="AE151" s="454"/>
      <c r="AF151" s="454"/>
      <c r="AG151" s="454"/>
      <c r="AH151" s="701"/>
      <c r="AI151" s="701"/>
      <c r="AJ151" s="701"/>
      <c r="AK151" s="701"/>
      <c r="AL151" s="701"/>
      <c r="AM151" s="454"/>
      <c r="AN151" s="454"/>
      <c r="AO151" s="700"/>
      <c r="AP151" s="700"/>
      <c r="AQ151" s="700"/>
      <c r="AR151" s="700"/>
      <c r="AS151" s="700"/>
      <c r="AT151" s="700"/>
      <c r="AU151" s="700"/>
      <c r="AV151" s="700"/>
      <c r="AW151" s="700"/>
      <c r="AX151" s="700"/>
      <c r="AY151" s="700"/>
      <c r="AZ151" s="700"/>
      <c r="BA151" s="700"/>
      <c r="BB151" s="700"/>
      <c r="BC151" s="700"/>
      <c r="BD151" s="700"/>
      <c r="BE151" s="700"/>
      <c r="BF151" s="700"/>
      <c r="BG151" s="700"/>
      <c r="BP151" s="39"/>
      <c r="BQ151" s="39"/>
    </row>
    <row r="152" spans="2:70" ht="15" customHeight="1">
      <c r="B152" s="703"/>
      <c r="C152" s="703"/>
      <c r="D152" s="703"/>
      <c r="E152" s="703"/>
      <c r="F152" s="703"/>
      <c r="G152" s="704"/>
      <c r="H152" s="704"/>
      <c r="I152" s="704"/>
      <c r="J152" s="704"/>
      <c r="K152" s="704"/>
      <c r="L152" s="704"/>
      <c r="M152" s="704"/>
      <c r="N152" s="704"/>
      <c r="O152" s="704"/>
      <c r="P152" s="704"/>
      <c r="Q152" s="704"/>
      <c r="R152" s="704"/>
      <c r="S152" s="704"/>
      <c r="U152" s="454"/>
      <c r="V152" s="454"/>
      <c r="W152" s="705"/>
      <c r="X152" s="705"/>
      <c r="Y152" s="705"/>
      <c r="Z152" s="705"/>
      <c r="AA152" s="705"/>
      <c r="AB152" s="702"/>
      <c r="AC152" s="702"/>
      <c r="AD152" s="702"/>
      <c r="AE152" s="702"/>
      <c r="AF152" s="702"/>
      <c r="AG152" s="702"/>
      <c r="AH152" s="702"/>
      <c r="AI152" s="702"/>
      <c r="AJ152" s="702"/>
      <c r="AK152" s="702"/>
      <c r="AL152" s="702"/>
      <c r="AM152" s="706"/>
      <c r="AN152" s="706"/>
      <c r="AO152" s="702"/>
      <c r="AP152" s="702"/>
      <c r="AQ152" s="702"/>
      <c r="AR152" s="702"/>
      <c r="AS152" s="702"/>
      <c r="AT152" s="702"/>
      <c r="AU152" s="702"/>
      <c r="AV152" s="702"/>
      <c r="AW152" s="702"/>
      <c r="AX152" s="702"/>
      <c r="AY152" s="702"/>
      <c r="AZ152" s="702"/>
      <c r="BA152" s="702"/>
      <c r="BB152" s="702"/>
      <c r="BC152" s="702"/>
      <c r="BD152" s="702"/>
      <c r="BE152" s="702"/>
      <c r="BF152" s="454"/>
      <c r="BG152" s="454"/>
    </row>
    <row r="153" spans="2:70">
      <c r="B153" s="40"/>
      <c r="C153" s="41"/>
      <c r="D153" s="41"/>
      <c r="E153" s="41"/>
      <c r="AX153" s="34"/>
      <c r="AY153" s="34"/>
      <c r="AZ153" s="34"/>
      <c r="BA153" s="34"/>
      <c r="BB153" s="34"/>
      <c r="BC153" s="34"/>
      <c r="BD153" s="34"/>
      <c r="BE153" s="34"/>
      <c r="BF153" s="34"/>
      <c r="BG153" s="34"/>
      <c r="BP153" s="40"/>
      <c r="BQ153" s="40"/>
      <c r="BR153" s="40"/>
    </row>
    <row r="154" spans="2:70">
      <c r="B154" s="40"/>
      <c r="C154" s="41"/>
      <c r="D154" s="41"/>
      <c r="E154" s="41"/>
      <c r="AX154" s="34"/>
      <c r="AY154" s="34"/>
      <c r="AZ154" s="34"/>
      <c r="BA154" s="34"/>
      <c r="BB154" s="34"/>
      <c r="BC154" s="34"/>
      <c r="BD154" s="34"/>
      <c r="BE154" s="34"/>
      <c r="BF154" s="34"/>
      <c r="BG154" s="34"/>
      <c r="BP154" s="40"/>
      <c r="BQ154" s="40"/>
      <c r="BR154" s="40"/>
    </row>
    <row r="155" spans="2:70" ht="6" customHeight="1">
      <c r="B155" s="40"/>
      <c r="C155" s="40"/>
      <c r="D155" s="40"/>
      <c r="E155" s="40"/>
      <c r="AX155" s="34"/>
      <c r="AY155" s="34"/>
      <c r="AZ155" s="34"/>
      <c r="BA155" s="34"/>
      <c r="BB155" s="34"/>
      <c r="BC155" s="34"/>
      <c r="BD155" s="34"/>
      <c r="BE155" s="34"/>
      <c r="BF155" s="34"/>
      <c r="BG155" s="34"/>
      <c r="BP155" s="40"/>
      <c r="BQ155" s="40"/>
      <c r="BR155" s="40"/>
    </row>
    <row r="156" spans="2:70">
      <c r="B156" s="40"/>
      <c r="C156" s="40"/>
      <c r="D156" s="40"/>
      <c r="E156" s="40"/>
      <c r="AX156" s="34"/>
      <c r="AY156" s="34"/>
      <c r="AZ156" s="34"/>
      <c r="BA156" s="34"/>
      <c r="BB156" s="34"/>
      <c r="BC156" s="34"/>
      <c r="BD156" s="34"/>
      <c r="BE156" s="34"/>
      <c r="BF156" s="34"/>
      <c r="BG156" s="34"/>
      <c r="BP156" s="40"/>
      <c r="BQ156" s="40"/>
      <c r="BR156" s="40"/>
    </row>
    <row r="157" spans="2:70">
      <c r="B157" s="40"/>
      <c r="C157" s="41"/>
      <c r="D157" s="41"/>
      <c r="E157" s="41"/>
      <c r="AX157" s="34"/>
      <c r="AY157" s="34"/>
      <c r="AZ157" s="34"/>
      <c r="BA157" s="34"/>
      <c r="BB157" s="34"/>
      <c r="BC157" s="34"/>
      <c r="BD157" s="34"/>
      <c r="BE157" s="34"/>
      <c r="BF157" s="34"/>
      <c r="BG157" s="34"/>
      <c r="BP157" s="40"/>
      <c r="BQ157" s="40"/>
      <c r="BR157" s="40"/>
    </row>
    <row r="158" spans="2:70">
      <c r="B158" s="40"/>
      <c r="C158" s="41"/>
      <c r="D158" s="41"/>
      <c r="E158" s="41"/>
      <c r="AX158" s="34"/>
      <c r="AY158" s="34"/>
      <c r="AZ158" s="34"/>
      <c r="BA158" s="34"/>
      <c r="BB158" s="34"/>
      <c r="BC158" s="34"/>
      <c r="BD158" s="34"/>
      <c r="BE158" s="34"/>
      <c r="BF158" s="34"/>
      <c r="BG158" s="34"/>
      <c r="BP158" s="40"/>
      <c r="BQ158" s="40"/>
      <c r="BR158" s="40"/>
    </row>
    <row r="159" spans="2:70">
      <c r="B159" s="40"/>
      <c r="C159" s="41"/>
      <c r="D159" s="41"/>
      <c r="E159" s="41"/>
      <c r="AX159" s="34"/>
      <c r="AY159" s="34"/>
      <c r="AZ159" s="34"/>
      <c r="BA159" s="34"/>
      <c r="BB159" s="34"/>
      <c r="BC159" s="34"/>
      <c r="BD159" s="34"/>
      <c r="BE159" s="34"/>
      <c r="BF159" s="34"/>
      <c r="BG159" s="34"/>
      <c r="BP159" s="40"/>
      <c r="BQ159" s="40"/>
      <c r="BR159" s="40"/>
    </row>
    <row r="160" spans="2:70">
      <c r="B160" s="40"/>
      <c r="C160" s="41"/>
      <c r="D160" s="41"/>
      <c r="E160" s="41"/>
      <c r="AX160" s="34"/>
      <c r="AY160" s="34"/>
      <c r="AZ160" s="34"/>
      <c r="BA160" s="34"/>
      <c r="BB160" s="34"/>
      <c r="BC160" s="34"/>
      <c r="BD160" s="34"/>
      <c r="BE160" s="34"/>
      <c r="BF160" s="34"/>
      <c r="BG160" s="34"/>
      <c r="BP160" s="40"/>
      <c r="BQ160" s="40"/>
      <c r="BR160" s="40"/>
    </row>
    <row r="161" spans="2:70">
      <c r="B161" s="40"/>
      <c r="C161" s="40"/>
      <c r="D161" s="40"/>
      <c r="E161" s="40"/>
      <c r="AX161" s="34"/>
      <c r="AY161" s="34"/>
      <c r="AZ161" s="34"/>
      <c r="BA161" s="34"/>
      <c r="BB161" s="34"/>
      <c r="BC161" s="34"/>
      <c r="BD161" s="34"/>
      <c r="BE161" s="34"/>
      <c r="BF161" s="34"/>
      <c r="BG161" s="34"/>
      <c r="BP161" s="40"/>
      <c r="BQ161" s="40"/>
      <c r="BR161" s="40"/>
    </row>
    <row r="162" spans="2:70">
      <c r="B162" s="40"/>
      <c r="C162" s="40"/>
      <c r="D162" s="40"/>
      <c r="E162" s="40"/>
      <c r="AX162" s="34"/>
      <c r="AY162" s="34"/>
      <c r="AZ162" s="34"/>
      <c r="BA162" s="34"/>
      <c r="BB162" s="34"/>
      <c r="BC162" s="34"/>
      <c r="BD162" s="34"/>
      <c r="BE162" s="34"/>
      <c r="BF162" s="34"/>
      <c r="BG162" s="34"/>
      <c r="BP162" s="40"/>
      <c r="BQ162" s="40"/>
      <c r="BR162" s="40"/>
    </row>
    <row r="163" spans="2:70" ht="7.5" customHeight="1"/>
    <row r="164" spans="2:70" ht="8.25" customHeight="1">
      <c r="B164" s="699"/>
      <c r="C164" s="699"/>
      <c r="D164" s="699"/>
      <c r="E164" s="699"/>
      <c r="F164" s="699"/>
      <c r="G164" s="699"/>
      <c r="H164" s="699"/>
      <c r="I164" s="699"/>
      <c r="J164" s="699"/>
      <c r="K164" s="699"/>
      <c r="L164" s="699"/>
      <c r="M164" s="699"/>
      <c r="N164" s="699"/>
      <c r="O164" s="699"/>
      <c r="P164" s="699"/>
      <c r="Q164" s="699"/>
      <c r="R164" s="699"/>
      <c r="S164" s="699"/>
      <c r="T164" s="699"/>
      <c r="U164" s="699"/>
      <c r="V164" s="699"/>
      <c r="W164" s="699"/>
      <c r="X164" s="699"/>
      <c r="Y164" s="699"/>
      <c r="Z164" s="699"/>
      <c r="AA164" s="699"/>
      <c r="AB164" s="699"/>
      <c r="AC164" s="699"/>
      <c r="AD164" s="699"/>
      <c r="AE164" s="699"/>
      <c r="AF164" s="699"/>
      <c r="AG164" s="699"/>
      <c r="AH164" s="699"/>
      <c r="AI164" s="699"/>
      <c r="AJ164" s="699"/>
      <c r="AK164" s="699"/>
      <c r="AL164" s="699"/>
      <c r="AM164" s="699"/>
      <c r="AN164" s="699"/>
      <c r="AO164" s="699"/>
      <c r="AP164" s="699"/>
      <c r="AQ164" s="699"/>
      <c r="AR164" s="699"/>
      <c r="AS164" s="699"/>
      <c r="AT164" s="699"/>
      <c r="AU164" s="699"/>
      <c r="AV164" s="699"/>
      <c r="AW164" s="699"/>
      <c r="AX164" s="699"/>
      <c r="AY164" s="699"/>
      <c r="AZ164" s="699"/>
      <c r="BA164" s="699"/>
      <c r="BB164" s="699"/>
      <c r="BC164" s="699"/>
      <c r="BD164" s="699"/>
      <c r="BE164" s="699"/>
      <c r="BF164" s="699"/>
      <c r="BG164" s="699"/>
    </row>
    <row r="165" spans="2:70" ht="8.25" customHeight="1">
      <c r="B165" s="699"/>
      <c r="C165" s="699"/>
      <c r="D165" s="699"/>
      <c r="E165" s="699"/>
      <c r="F165" s="699"/>
      <c r="G165" s="699"/>
      <c r="H165" s="699"/>
      <c r="I165" s="699"/>
      <c r="J165" s="699"/>
      <c r="K165" s="699"/>
      <c r="L165" s="699"/>
      <c r="M165" s="699"/>
      <c r="N165" s="699"/>
      <c r="O165" s="699"/>
      <c r="P165" s="699"/>
      <c r="Q165" s="699"/>
      <c r="R165" s="699"/>
      <c r="S165" s="699"/>
      <c r="T165" s="699"/>
      <c r="U165" s="699"/>
      <c r="V165" s="699"/>
      <c r="W165" s="699"/>
      <c r="X165" s="699"/>
      <c r="Y165" s="699"/>
      <c r="Z165" s="699"/>
      <c r="AA165" s="699"/>
      <c r="AB165" s="699"/>
      <c r="AC165" s="699"/>
      <c r="AD165" s="699"/>
      <c r="AE165" s="699"/>
      <c r="AF165" s="699"/>
      <c r="AG165" s="699"/>
      <c r="AH165" s="699"/>
      <c r="AI165" s="699"/>
      <c r="AJ165" s="699"/>
      <c r="AK165" s="699"/>
      <c r="AL165" s="699"/>
      <c r="AM165" s="699"/>
      <c r="AN165" s="699"/>
      <c r="AO165" s="699"/>
      <c r="AP165" s="699"/>
      <c r="AQ165" s="699"/>
      <c r="AR165" s="699"/>
      <c r="AS165" s="699"/>
      <c r="AT165" s="699"/>
      <c r="AU165" s="699"/>
      <c r="AV165" s="699"/>
      <c r="AW165" s="699"/>
      <c r="AX165" s="699"/>
      <c r="AY165" s="699"/>
      <c r="AZ165" s="699"/>
      <c r="BA165" s="699"/>
      <c r="BB165" s="699"/>
      <c r="BC165" s="699"/>
      <c r="BD165" s="699"/>
      <c r="BE165" s="699"/>
      <c r="BF165" s="699"/>
      <c r="BG165" s="699"/>
    </row>
    <row r="167" spans="2:70" ht="15" customHeight="1">
      <c r="AD167" s="643"/>
      <c r="AE167" s="643"/>
      <c r="AF167" s="643"/>
      <c r="AG167" s="643"/>
      <c r="AH167" s="643"/>
      <c r="AI167" s="643"/>
      <c r="AJ167" s="643"/>
      <c r="AK167" s="643"/>
      <c r="AL167" s="643"/>
      <c r="AM167" s="643"/>
      <c r="AN167" s="643"/>
      <c r="AO167" s="643"/>
      <c r="AP167" s="643"/>
      <c r="AQ167" s="643"/>
      <c r="AR167" s="643"/>
      <c r="AS167" s="643"/>
      <c r="AT167" s="222"/>
      <c r="AU167" s="222"/>
      <c r="AV167" s="222"/>
      <c r="AW167" s="222"/>
      <c r="AX167" s="222"/>
      <c r="AY167" s="222"/>
      <c r="AZ167" s="222"/>
      <c r="BA167" s="222"/>
      <c r="BB167" s="222"/>
      <c r="BC167" s="222"/>
      <c r="BD167" s="222"/>
      <c r="BE167" s="222"/>
      <c r="BF167" s="222"/>
      <c r="BG167" s="222"/>
    </row>
    <row r="168" spans="2:70" ht="7.5" customHeight="1">
      <c r="E168" s="642"/>
      <c r="F168" s="642"/>
      <c r="G168" s="642"/>
      <c r="H168" s="642"/>
      <c r="I168" s="642"/>
      <c r="J168" s="642"/>
      <c r="K168" s="642"/>
      <c r="L168" s="642"/>
      <c r="M168" s="642"/>
      <c r="N168" s="642"/>
      <c r="O168" s="642"/>
      <c r="P168" s="642"/>
      <c r="Q168" s="642"/>
      <c r="R168" s="642"/>
      <c r="S168" s="642"/>
      <c r="T168" s="642"/>
      <c r="U168" s="642"/>
      <c r="V168" s="642"/>
      <c r="W168" s="642"/>
      <c r="X168" s="642"/>
      <c r="Y168" s="642"/>
      <c r="Z168" s="642"/>
      <c r="AD168" s="208"/>
      <c r="AE168" s="208"/>
      <c r="AF168" s="208"/>
      <c r="AG168" s="208"/>
      <c r="AH168" s="208"/>
      <c r="AI168" s="208"/>
      <c r="AJ168" s="208"/>
      <c r="AK168" s="208"/>
      <c r="AL168" s="208"/>
      <c r="AM168" s="208"/>
      <c r="AN168" s="208"/>
      <c r="AO168" s="208"/>
      <c r="AP168" s="208"/>
      <c r="AQ168" s="208"/>
      <c r="AR168" s="208"/>
      <c r="AS168" s="208"/>
      <c r="AT168" s="454"/>
      <c r="AU168" s="454"/>
      <c r="AV168" s="454"/>
      <c r="AW168" s="454"/>
      <c r="AX168" s="454"/>
      <c r="AY168" s="454"/>
      <c r="AZ168" s="454"/>
      <c r="BA168" s="454"/>
      <c r="BB168" s="454"/>
      <c r="BC168" s="454"/>
      <c r="BD168" s="454"/>
      <c r="BE168" s="454"/>
      <c r="BF168" s="454"/>
      <c r="BG168" s="454"/>
    </row>
    <row r="169" spans="2:70" ht="7.5" customHeight="1">
      <c r="E169" s="642"/>
      <c r="F169" s="642"/>
      <c r="G169" s="642"/>
      <c r="H169" s="642"/>
      <c r="I169" s="642"/>
      <c r="J169" s="642"/>
      <c r="K169" s="642"/>
      <c r="L169" s="642"/>
      <c r="M169" s="642"/>
      <c r="N169" s="642"/>
      <c r="O169" s="642"/>
      <c r="P169" s="642"/>
      <c r="Q169" s="642"/>
      <c r="R169" s="642"/>
      <c r="S169" s="642"/>
      <c r="T169" s="642"/>
      <c r="U169" s="642"/>
      <c r="V169" s="642"/>
      <c r="W169" s="642"/>
      <c r="X169" s="642"/>
      <c r="Y169" s="642"/>
      <c r="Z169" s="642"/>
      <c r="AD169" s="208"/>
      <c r="AE169" s="208"/>
      <c r="AF169" s="208"/>
      <c r="AG169" s="208"/>
      <c r="AH169" s="208"/>
      <c r="AI169" s="208"/>
      <c r="AJ169" s="208"/>
      <c r="AK169" s="208"/>
      <c r="AL169" s="208"/>
      <c r="AM169" s="208"/>
      <c r="AN169" s="208"/>
      <c r="AO169" s="208"/>
      <c r="AP169" s="208"/>
      <c r="AQ169" s="208"/>
      <c r="AR169" s="208"/>
      <c r="AS169" s="208"/>
      <c r="AT169" s="454"/>
      <c r="AU169" s="454"/>
      <c r="AV169" s="454"/>
      <c r="AW169" s="454"/>
      <c r="AX169" s="454"/>
      <c r="AY169" s="454"/>
      <c r="AZ169" s="454"/>
      <c r="BA169" s="454"/>
      <c r="BB169" s="454"/>
      <c r="BC169" s="454"/>
      <c r="BD169" s="454"/>
      <c r="BE169" s="454"/>
      <c r="BF169" s="454"/>
      <c r="BG169" s="454"/>
    </row>
    <row r="170" spans="2:70" ht="7.5" customHeight="1">
      <c r="E170" s="642"/>
      <c r="F170" s="642"/>
      <c r="G170" s="642"/>
      <c r="H170" s="642"/>
      <c r="I170" s="642"/>
      <c r="J170" s="642"/>
      <c r="K170" s="642"/>
      <c r="L170" s="642"/>
      <c r="M170" s="642"/>
      <c r="N170" s="642"/>
      <c r="O170" s="642"/>
      <c r="P170" s="642"/>
      <c r="Q170" s="642"/>
      <c r="R170" s="642"/>
      <c r="S170" s="642"/>
      <c r="T170" s="642"/>
      <c r="U170" s="642"/>
      <c r="V170" s="642"/>
      <c r="W170" s="642"/>
      <c r="X170" s="642"/>
      <c r="Y170" s="642"/>
      <c r="Z170" s="642"/>
      <c r="AD170" s="208"/>
      <c r="AE170" s="208"/>
      <c r="AF170" s="208"/>
      <c r="AG170" s="208"/>
      <c r="AH170" s="208"/>
      <c r="AI170" s="208"/>
      <c r="AJ170" s="208"/>
      <c r="AK170" s="208"/>
      <c r="AL170" s="208"/>
      <c r="AM170" s="208"/>
      <c r="AN170" s="208"/>
      <c r="AO170" s="208"/>
      <c r="AP170" s="208"/>
      <c r="AQ170" s="208"/>
      <c r="AR170" s="208"/>
      <c r="AS170" s="208"/>
      <c r="AT170" s="454"/>
      <c r="AU170" s="454"/>
      <c r="AV170" s="454"/>
      <c r="AW170" s="454"/>
      <c r="AX170" s="454"/>
      <c r="AY170" s="454"/>
      <c r="AZ170" s="454"/>
      <c r="BA170" s="454"/>
      <c r="BB170" s="454"/>
      <c r="BC170" s="454"/>
      <c r="BD170" s="454"/>
      <c r="BE170" s="454"/>
      <c r="BF170" s="454"/>
      <c r="BG170" s="454"/>
    </row>
    <row r="171" spans="2:70" ht="5.25" customHeight="1">
      <c r="AD171" s="208"/>
      <c r="AE171" s="208"/>
      <c r="AF171" s="208"/>
      <c r="AG171" s="208"/>
      <c r="AH171" s="208"/>
      <c r="AI171" s="208"/>
      <c r="AJ171" s="208"/>
      <c r="AK171" s="208"/>
      <c r="AL171" s="208"/>
      <c r="AM171" s="208"/>
      <c r="AN171" s="208"/>
      <c r="AO171" s="208"/>
      <c r="AP171" s="208"/>
      <c r="AQ171" s="208"/>
      <c r="AR171" s="208"/>
      <c r="AS171" s="208"/>
      <c r="AT171" s="454"/>
      <c r="AU171" s="454"/>
      <c r="AV171" s="454"/>
      <c r="AW171" s="454"/>
      <c r="AX171" s="454"/>
      <c r="AY171" s="454"/>
      <c r="AZ171" s="454"/>
      <c r="BA171" s="454"/>
      <c r="BB171" s="454"/>
      <c r="BC171" s="454"/>
      <c r="BD171" s="454"/>
      <c r="BE171" s="454"/>
      <c r="BF171" s="454"/>
      <c r="BG171" s="454"/>
    </row>
    <row r="172" spans="2:70" ht="7.5" customHeight="1">
      <c r="F172" s="208"/>
      <c r="G172" s="208"/>
      <c r="H172" s="236"/>
      <c r="I172" s="341"/>
      <c r="J172" s="341"/>
      <c r="K172" s="341"/>
      <c r="L172" s="341"/>
      <c r="M172" s="341"/>
      <c r="N172" s="341"/>
      <c r="O172" s="341"/>
      <c r="P172" s="341"/>
      <c r="Q172" s="341"/>
      <c r="R172" s="341"/>
      <c r="S172" s="341"/>
      <c r="T172" s="341"/>
      <c r="U172" s="341"/>
      <c r="V172" s="341"/>
      <c r="W172" s="208"/>
      <c r="AD172" s="208"/>
      <c r="AE172" s="208"/>
      <c r="AF172" s="208"/>
      <c r="AG172" s="208"/>
      <c r="AH172" s="208"/>
      <c r="AI172" s="208"/>
      <c r="AJ172" s="208"/>
      <c r="AK172" s="208"/>
      <c r="AL172" s="208"/>
      <c r="AM172" s="208"/>
      <c r="AN172" s="208"/>
      <c r="AO172" s="208"/>
      <c r="AP172" s="208"/>
      <c r="AQ172" s="208"/>
      <c r="AR172" s="208"/>
      <c r="AS172" s="208"/>
      <c r="AT172" s="454"/>
      <c r="AU172" s="454"/>
      <c r="AV172" s="454"/>
      <c r="AW172" s="454"/>
      <c r="AX172" s="454"/>
      <c r="AY172" s="454"/>
      <c r="AZ172" s="454"/>
      <c r="BA172" s="454"/>
      <c r="BB172" s="454"/>
      <c r="BC172" s="454"/>
      <c r="BD172" s="454"/>
      <c r="BE172" s="454"/>
      <c r="BF172" s="454"/>
      <c r="BG172" s="454"/>
    </row>
    <row r="173" spans="2:70" ht="7.5" customHeight="1">
      <c r="F173" s="208"/>
      <c r="G173" s="208"/>
      <c r="H173" s="341"/>
      <c r="I173" s="341"/>
      <c r="J173" s="341"/>
      <c r="K173" s="341"/>
      <c r="L173" s="341"/>
      <c r="M173" s="341"/>
      <c r="N173" s="341"/>
      <c r="O173" s="341"/>
      <c r="P173" s="341"/>
      <c r="Q173" s="341"/>
      <c r="R173" s="341"/>
      <c r="S173" s="341"/>
      <c r="T173" s="341"/>
      <c r="U173" s="341"/>
      <c r="V173" s="341"/>
      <c r="W173" s="208"/>
      <c r="AD173" s="208"/>
      <c r="AE173" s="208"/>
      <c r="AF173" s="208"/>
      <c r="AG173" s="208"/>
      <c r="AH173" s="208"/>
      <c r="AI173" s="208"/>
      <c r="AJ173" s="208"/>
      <c r="AK173" s="208"/>
      <c r="AL173" s="208"/>
      <c r="AM173" s="208"/>
      <c r="AN173" s="208"/>
      <c r="AO173" s="208"/>
      <c r="AP173" s="208"/>
      <c r="AQ173" s="208"/>
      <c r="AR173" s="208"/>
      <c r="AS173" s="208"/>
      <c r="AT173" s="454"/>
      <c r="AU173" s="454"/>
      <c r="AV173" s="454"/>
      <c r="AW173" s="454"/>
      <c r="AX173" s="454"/>
      <c r="AY173" s="454"/>
      <c r="AZ173" s="454"/>
      <c r="BA173" s="454"/>
      <c r="BB173" s="454"/>
      <c r="BC173" s="454"/>
      <c r="BD173" s="454"/>
      <c r="BE173" s="454"/>
      <c r="BF173" s="454"/>
      <c r="BG173" s="454"/>
    </row>
    <row r="174" spans="2:70" ht="4.5" customHeight="1">
      <c r="H174" s="341"/>
      <c r="I174" s="341"/>
      <c r="J174" s="341"/>
      <c r="K174" s="341"/>
      <c r="L174" s="341"/>
      <c r="M174" s="341"/>
      <c r="N174" s="341"/>
      <c r="O174" s="341"/>
      <c r="P174" s="341"/>
      <c r="Q174" s="341"/>
      <c r="R174" s="341"/>
      <c r="S174" s="341"/>
      <c r="T174" s="341"/>
      <c r="U174" s="341"/>
      <c r="V174" s="341"/>
      <c r="AD174" s="208"/>
      <c r="AE174" s="208"/>
      <c r="AF174" s="208"/>
      <c r="AG174" s="208"/>
      <c r="AH174" s="208"/>
      <c r="AI174" s="208"/>
      <c r="AJ174" s="208"/>
      <c r="AK174" s="208"/>
      <c r="AL174" s="208"/>
      <c r="AM174" s="208"/>
      <c r="AN174" s="208"/>
      <c r="AO174" s="208"/>
      <c r="AP174" s="208"/>
      <c r="AQ174" s="208"/>
      <c r="AR174" s="208"/>
      <c r="AS174" s="208"/>
      <c r="AT174" s="454"/>
      <c r="AU174" s="454"/>
      <c r="AV174" s="454"/>
      <c r="AW174" s="454"/>
      <c r="AX174" s="454"/>
      <c r="AY174" s="454"/>
      <c r="AZ174" s="454"/>
      <c r="BA174" s="454"/>
      <c r="BB174" s="454"/>
      <c r="BC174" s="454"/>
      <c r="BD174" s="454"/>
      <c r="BE174" s="454"/>
      <c r="BF174" s="454"/>
      <c r="BG174" s="454"/>
    </row>
    <row r="175" spans="2:70" ht="4.5" customHeight="1">
      <c r="AD175" s="208"/>
      <c r="AE175" s="208"/>
      <c r="AF175" s="208"/>
      <c r="AG175" s="208"/>
      <c r="AH175" s="208"/>
      <c r="AI175" s="208"/>
      <c r="AJ175" s="208"/>
      <c r="AK175" s="208"/>
      <c r="AL175" s="208"/>
      <c r="AM175" s="208"/>
      <c r="AN175" s="208"/>
      <c r="AO175" s="208"/>
      <c r="AP175" s="208"/>
      <c r="AQ175" s="208"/>
      <c r="AR175" s="208"/>
      <c r="AS175" s="208"/>
      <c r="AT175" s="454"/>
      <c r="AU175" s="454"/>
      <c r="AV175" s="454"/>
      <c r="AW175" s="454"/>
      <c r="AX175" s="454"/>
      <c r="AY175" s="454"/>
      <c r="AZ175" s="454"/>
      <c r="BA175" s="454"/>
      <c r="BB175" s="454"/>
      <c r="BC175" s="454"/>
      <c r="BD175" s="454"/>
      <c r="BE175" s="454"/>
      <c r="BF175" s="454"/>
      <c r="BG175" s="454"/>
    </row>
    <row r="176" spans="2:70" ht="12" customHeight="1">
      <c r="E176" s="224"/>
      <c r="F176" s="225"/>
      <c r="G176" s="225"/>
      <c r="H176" s="225"/>
      <c r="I176" s="225"/>
      <c r="J176" s="225"/>
      <c r="K176" s="225"/>
      <c r="L176" s="225"/>
      <c r="M176" s="225"/>
      <c r="N176" s="225"/>
      <c r="O176" s="225"/>
      <c r="P176" s="225"/>
      <c r="Q176" s="225"/>
      <c r="R176" s="225"/>
      <c r="S176" s="225"/>
      <c r="T176" s="225"/>
      <c r="U176" s="225"/>
      <c r="V176" s="225"/>
      <c r="W176" s="225"/>
    </row>
    <row r="177" spans="2:73" ht="12" customHeight="1">
      <c r="E177" s="225"/>
      <c r="F177" s="225"/>
      <c r="G177" s="225"/>
      <c r="H177" s="225"/>
      <c r="I177" s="225"/>
      <c r="J177" s="225"/>
      <c r="K177" s="225"/>
      <c r="L177" s="225"/>
      <c r="M177" s="225"/>
      <c r="N177" s="225"/>
      <c r="O177" s="225"/>
      <c r="P177" s="225"/>
      <c r="Q177" s="225"/>
      <c r="R177" s="225"/>
      <c r="S177" s="225"/>
      <c r="T177" s="225"/>
      <c r="U177" s="225"/>
      <c r="V177" s="225"/>
      <c r="W177" s="225"/>
      <c r="AD177" s="32"/>
      <c r="AE177" s="32"/>
      <c r="AF177" s="32"/>
      <c r="AG177" s="32"/>
      <c r="AH177" s="38"/>
      <c r="AI177" s="38"/>
      <c r="AJ177" s="38"/>
      <c r="AK177" s="38"/>
      <c r="AL177" s="38"/>
      <c r="AM177" s="38"/>
      <c r="AN177" s="38"/>
      <c r="AO177" s="34"/>
      <c r="AP177" s="34"/>
      <c r="AQ177" s="34"/>
      <c r="AR177" s="34"/>
      <c r="AS177" s="34"/>
      <c r="AT177" s="34"/>
      <c r="AU177" s="34"/>
      <c r="AV177" s="34"/>
      <c r="AW177" s="34"/>
      <c r="AX177" s="34"/>
      <c r="AY177" s="34"/>
      <c r="AZ177" s="34"/>
      <c r="BA177" s="34"/>
      <c r="BB177" s="34"/>
      <c r="BC177" s="34"/>
      <c r="BD177" s="34"/>
      <c r="BE177" s="34"/>
      <c r="BF177" s="34"/>
      <c r="BG177" s="34"/>
    </row>
    <row r="178" spans="2:73" ht="13.5">
      <c r="I178" s="226"/>
      <c r="J178" s="226"/>
      <c r="K178" s="226"/>
      <c r="L178" s="226"/>
      <c r="M178" s="226"/>
      <c r="N178" s="226"/>
      <c r="O178" s="226"/>
      <c r="P178" s="226"/>
      <c r="Q178" s="226"/>
      <c r="R178" s="226"/>
      <c r="S178" s="226"/>
      <c r="AD178" s="32"/>
      <c r="AE178" s="637"/>
      <c r="AF178" s="637"/>
      <c r="AG178" s="350"/>
      <c r="AH178" s="350"/>
      <c r="AI178" s="350"/>
      <c r="AJ178" s="350"/>
      <c r="AK178" s="350"/>
      <c r="AL178" s="687"/>
      <c r="AM178" s="687"/>
      <c r="AN178" s="687"/>
      <c r="AO178" s="350"/>
      <c r="AP178" s="350"/>
      <c r="AQ178" s="350"/>
      <c r="AR178" s="350"/>
      <c r="AS178" s="350"/>
      <c r="AT178" s="350"/>
      <c r="AU178" s="49"/>
      <c r="AV178" s="49"/>
      <c r="AW178" s="49"/>
      <c r="AX178" s="49"/>
      <c r="AY178" s="49"/>
      <c r="AZ178" s="49"/>
      <c r="BA178" s="49"/>
      <c r="BB178" s="49"/>
      <c r="BC178" s="49"/>
      <c r="BD178" s="49"/>
      <c r="BE178" s="49"/>
      <c r="BF178" s="49"/>
      <c r="BG178" s="34"/>
    </row>
    <row r="179" spans="2:73" ht="15.75" customHeight="1">
      <c r="B179" s="235"/>
      <c r="C179" s="235"/>
      <c r="D179" s="235"/>
      <c r="E179" s="235"/>
      <c r="F179" s="235"/>
      <c r="G179" s="235"/>
      <c r="H179" s="235"/>
      <c r="AD179" s="32"/>
      <c r="AE179" s="604"/>
      <c r="AF179" s="604"/>
      <c r="AG179" s="604"/>
      <c r="AH179" s="604"/>
      <c r="AI179" s="604"/>
      <c r="AJ179" s="604"/>
      <c r="AK179" s="604"/>
      <c r="AL179" s="604"/>
      <c r="AM179" s="604"/>
      <c r="AN179" s="604"/>
      <c r="AO179" s="604"/>
      <c r="AP179" s="604"/>
      <c r="AQ179" s="604"/>
      <c r="AR179" s="604"/>
      <c r="AS179" s="604"/>
      <c r="AT179" s="604"/>
      <c r="AU179" s="604"/>
      <c r="AV179" s="604"/>
      <c r="AW179" s="604"/>
      <c r="AX179" s="604"/>
      <c r="AY179" s="604"/>
      <c r="AZ179" s="604"/>
      <c r="BA179" s="604"/>
      <c r="BB179" s="604"/>
      <c r="BC179" s="604"/>
      <c r="BD179" s="604"/>
      <c r="BE179" s="604"/>
      <c r="BF179" s="604"/>
      <c r="BG179" s="34"/>
    </row>
    <row r="180" spans="2:73" ht="15.75" customHeight="1">
      <c r="B180" s="235"/>
      <c r="C180" s="235"/>
      <c r="D180" s="235"/>
      <c r="E180" s="235"/>
      <c r="F180" s="235"/>
      <c r="G180" s="235"/>
      <c r="H180" s="235"/>
      <c r="AD180" s="32"/>
      <c r="AE180" s="604"/>
      <c r="AF180" s="604"/>
      <c r="AG180" s="604"/>
      <c r="AH180" s="604"/>
      <c r="AI180" s="604"/>
      <c r="AJ180" s="604"/>
      <c r="AK180" s="604"/>
      <c r="AL180" s="604"/>
      <c r="AM180" s="604"/>
      <c r="AN180" s="604"/>
      <c r="AO180" s="604"/>
      <c r="AP180" s="604"/>
      <c r="AQ180" s="604"/>
      <c r="AR180" s="604"/>
      <c r="AS180" s="604"/>
      <c r="AT180" s="604"/>
      <c r="AU180" s="604"/>
      <c r="AV180" s="604"/>
      <c r="AW180" s="604"/>
      <c r="AX180" s="604"/>
      <c r="AY180" s="604"/>
      <c r="AZ180" s="604"/>
      <c r="BA180" s="604"/>
      <c r="BB180" s="604"/>
      <c r="BC180" s="604"/>
      <c r="BD180" s="604"/>
      <c r="BE180" s="604"/>
      <c r="BF180" s="604"/>
      <c r="BG180" s="34"/>
    </row>
    <row r="181" spans="2:73" ht="12" customHeight="1">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D181" s="32"/>
      <c r="AE181" s="47"/>
      <c r="AF181" s="602"/>
      <c r="AG181" s="602"/>
      <c r="AH181" s="602"/>
      <c r="AI181" s="602"/>
      <c r="AJ181" s="602"/>
      <c r="AK181" s="602"/>
      <c r="AL181" s="602"/>
      <c r="AM181" s="602"/>
      <c r="AN181" s="602"/>
      <c r="AO181" s="602"/>
      <c r="AP181" s="602"/>
      <c r="AQ181" s="602"/>
      <c r="AR181" s="602"/>
      <c r="AS181" s="602"/>
      <c r="AT181" s="602"/>
      <c r="AU181" s="602"/>
      <c r="AV181" s="602"/>
      <c r="AW181" s="602"/>
      <c r="AX181" s="602"/>
      <c r="AY181" s="602"/>
      <c r="AZ181" s="602"/>
      <c r="BA181" s="602"/>
      <c r="BB181" s="602"/>
      <c r="BC181" s="602"/>
      <c r="BD181" s="602"/>
      <c r="BE181" s="602"/>
      <c r="BF181" s="602"/>
      <c r="BG181" s="34"/>
    </row>
    <row r="182" spans="2:73" ht="12" customHeight="1">
      <c r="B182" s="321"/>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c r="Z182" s="321"/>
      <c r="AA182" s="321"/>
      <c r="AB182" s="321"/>
      <c r="AD182" s="32"/>
      <c r="AE182" s="47"/>
      <c r="AF182" s="602"/>
      <c r="AG182" s="602"/>
      <c r="AH182" s="602"/>
      <c r="AI182" s="602"/>
      <c r="AJ182" s="602"/>
      <c r="AK182" s="602"/>
      <c r="AL182" s="602"/>
      <c r="AM182" s="602"/>
      <c r="AN182" s="602"/>
      <c r="AO182" s="602"/>
      <c r="AP182" s="602"/>
      <c r="AQ182" s="602"/>
      <c r="AR182" s="602"/>
      <c r="AS182" s="602"/>
      <c r="AT182" s="602"/>
      <c r="AU182" s="602"/>
      <c r="AV182" s="602"/>
      <c r="AW182" s="602"/>
      <c r="AX182" s="602"/>
      <c r="AY182" s="602"/>
      <c r="AZ182" s="602"/>
      <c r="BA182" s="602"/>
      <c r="BB182" s="602"/>
      <c r="BC182" s="602"/>
      <c r="BD182" s="602"/>
      <c r="BE182" s="602"/>
      <c r="BF182" s="602"/>
      <c r="BG182" s="34"/>
    </row>
    <row r="183" spans="2:73" ht="23.25" customHeight="1">
      <c r="B183" s="321"/>
      <c r="C183" s="321"/>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321"/>
      <c r="Z183" s="321"/>
      <c r="AA183" s="321"/>
      <c r="AB183" s="321"/>
      <c r="AD183" s="32"/>
      <c r="AE183" s="602"/>
      <c r="AF183" s="602"/>
      <c r="AG183" s="602"/>
      <c r="AH183" s="602"/>
      <c r="AI183" s="602"/>
      <c r="AJ183" s="602"/>
      <c r="AK183" s="602"/>
      <c r="AL183" s="602"/>
      <c r="AM183" s="602"/>
      <c r="AN183" s="602"/>
      <c r="AO183" s="602"/>
      <c r="AP183" s="602"/>
      <c r="AQ183" s="602"/>
      <c r="AR183" s="602"/>
      <c r="AS183" s="602"/>
      <c r="AT183" s="602"/>
      <c r="AU183" s="602"/>
      <c r="AV183" s="602"/>
      <c r="AW183" s="602"/>
      <c r="AX183" s="602"/>
      <c r="AY183" s="602"/>
      <c r="AZ183" s="602"/>
      <c r="BA183" s="602"/>
      <c r="BB183" s="602"/>
      <c r="BC183" s="602"/>
      <c r="BD183" s="602"/>
      <c r="BE183" s="602"/>
      <c r="BF183" s="305"/>
      <c r="BG183" s="305"/>
    </row>
    <row r="184" spans="2:73" ht="12" customHeight="1">
      <c r="B184" s="321"/>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321"/>
      <c r="Z184" s="321"/>
      <c r="AA184" s="321"/>
      <c r="AB184" s="321"/>
      <c r="AD184" s="32"/>
      <c r="AE184" s="233"/>
      <c r="AF184" s="233"/>
      <c r="AG184" s="233"/>
      <c r="AH184" s="233"/>
      <c r="AI184" s="350"/>
      <c r="AJ184" s="350"/>
      <c r="AK184" s="233"/>
      <c r="AL184" s="233"/>
      <c r="AM184" s="233"/>
      <c r="AN184" s="233"/>
      <c r="AO184" s="233"/>
      <c r="AP184" s="350"/>
      <c r="AQ184" s="350"/>
      <c r="AR184" s="233"/>
      <c r="AS184" s="233"/>
      <c r="AT184" s="233"/>
      <c r="AU184" s="233"/>
      <c r="AV184" s="233"/>
      <c r="AW184" s="233"/>
      <c r="AX184" s="48"/>
      <c r="AY184" s="48"/>
      <c r="AZ184" s="48"/>
      <c r="BA184" s="48"/>
      <c r="BB184" s="48"/>
      <c r="BC184" s="48"/>
      <c r="BD184" s="48"/>
      <c r="BE184" s="48"/>
      <c r="BF184" s="49"/>
      <c r="BG184" s="34"/>
      <c r="BU184" s="18"/>
    </row>
    <row r="185" spans="2:73" ht="6.75" customHeight="1">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c r="AB185" s="321"/>
    </row>
    <row r="186" spans="2:73" ht="12" customHeight="1">
      <c r="B186" s="400"/>
      <c r="C186" s="400"/>
      <c r="D186" s="400"/>
      <c r="E186" s="400"/>
      <c r="F186" s="400"/>
      <c r="G186" s="400"/>
      <c r="H186" s="400"/>
      <c r="I186" s="400"/>
      <c r="J186" s="400"/>
      <c r="K186" s="400"/>
      <c r="L186" s="400"/>
      <c r="M186" s="688"/>
      <c r="N186" s="688"/>
      <c r="O186" s="688"/>
      <c r="P186" s="688"/>
      <c r="Q186" s="688"/>
      <c r="R186" s="688"/>
      <c r="S186" s="688"/>
      <c r="T186" s="688"/>
      <c r="U186" s="688"/>
      <c r="V186" s="688"/>
      <c r="W186" s="688"/>
      <c r="X186" s="688"/>
      <c r="Y186" s="688"/>
      <c r="Z186" s="688"/>
      <c r="AA186" s="688"/>
      <c r="AB186" s="688"/>
      <c r="AD186" s="222"/>
      <c r="AE186" s="222"/>
      <c r="AF186" s="222"/>
      <c r="AG186" s="222"/>
      <c r="AH186" s="222"/>
      <c r="AI186" s="222"/>
      <c r="AJ186" s="222"/>
      <c r="AK186" s="222"/>
      <c r="AL186" s="689"/>
      <c r="AM186" s="689"/>
      <c r="AN186" s="689"/>
      <c r="AO186" s="689"/>
      <c r="AP186" s="689"/>
      <c r="AQ186" s="689"/>
      <c r="AR186" s="689"/>
      <c r="AS186" s="689"/>
      <c r="AT186" s="689"/>
      <c r="AU186" s="689"/>
      <c r="AV186" s="689"/>
      <c r="AW186" s="689"/>
      <c r="AX186" s="689"/>
      <c r="AY186" s="689"/>
      <c r="AZ186" s="689"/>
      <c r="BA186" s="689"/>
      <c r="BB186" s="689"/>
      <c r="BC186" s="689"/>
      <c r="BD186" s="17"/>
      <c r="BE186" s="17"/>
      <c r="BF186" s="17"/>
      <c r="BG186" s="17"/>
    </row>
    <row r="187" spans="2:73" ht="12" customHeight="1">
      <c r="B187" s="400"/>
      <c r="C187" s="400"/>
      <c r="D187" s="400"/>
      <c r="E187" s="400"/>
      <c r="F187" s="400"/>
      <c r="G187" s="400"/>
      <c r="H187" s="400"/>
      <c r="I187" s="400"/>
      <c r="J187" s="400"/>
      <c r="K187" s="400"/>
      <c r="L187" s="400"/>
      <c r="M187" s="688"/>
      <c r="N187" s="688"/>
      <c r="O187" s="688"/>
      <c r="P187" s="688"/>
      <c r="Q187" s="688"/>
      <c r="R187" s="688"/>
      <c r="S187" s="688"/>
      <c r="T187" s="688"/>
      <c r="U187" s="688"/>
      <c r="V187" s="688"/>
      <c r="W187" s="688"/>
      <c r="X187" s="688"/>
      <c r="Y187" s="688"/>
      <c r="Z187" s="688"/>
      <c r="AA187" s="688"/>
      <c r="AB187" s="688"/>
      <c r="AD187" s="222"/>
      <c r="AE187" s="222"/>
      <c r="AF187" s="222"/>
      <c r="AG187" s="222"/>
      <c r="AH187" s="222"/>
      <c r="AI187" s="222"/>
      <c r="AJ187" s="222"/>
      <c r="AK187" s="222"/>
      <c r="AL187" s="689"/>
      <c r="AM187" s="689"/>
      <c r="AN187" s="689"/>
      <c r="AO187" s="689"/>
      <c r="AP187" s="689"/>
      <c r="AQ187" s="689"/>
      <c r="AR187" s="689"/>
      <c r="AS187" s="689"/>
      <c r="AT187" s="689"/>
      <c r="AU187" s="689"/>
      <c r="AV187" s="689"/>
      <c r="AW187" s="689"/>
      <c r="AX187" s="689"/>
      <c r="AY187" s="689"/>
      <c r="AZ187" s="689"/>
      <c r="BA187" s="689"/>
      <c r="BB187" s="689"/>
      <c r="BC187" s="689"/>
      <c r="BD187" s="17"/>
      <c r="BE187" s="17"/>
      <c r="BF187" s="17"/>
      <c r="BG187" s="17"/>
    </row>
    <row r="188" spans="2:73" ht="6.75" customHeight="1"/>
    <row r="189" spans="2:73" ht="12" customHeight="1">
      <c r="AE189" s="230"/>
      <c r="AF189" s="230"/>
      <c r="AG189" s="230"/>
      <c r="AH189" s="230"/>
      <c r="AI189" s="230"/>
      <c r="AJ189" s="230"/>
      <c r="AK189" s="95"/>
      <c r="AL189" s="183"/>
      <c r="AM189" s="183"/>
      <c r="AN189" s="183"/>
      <c r="AO189" s="183"/>
      <c r="AP189" s="183"/>
      <c r="AQ189" s="183"/>
      <c r="AR189" s="183"/>
      <c r="AS189" s="183"/>
      <c r="AT189" s="183"/>
      <c r="AU189" s="183"/>
      <c r="AV189" s="183"/>
      <c r="AW189" s="183"/>
      <c r="AX189" s="183"/>
      <c r="AY189" s="183"/>
      <c r="AZ189" s="183"/>
      <c r="BA189" s="183"/>
      <c r="BB189" s="183"/>
      <c r="BC189" s="183"/>
      <c r="BD189" s="183"/>
      <c r="BE189" s="183"/>
      <c r="BF189" s="183"/>
      <c r="BG189" s="183"/>
    </row>
    <row r="190" spans="2:73" ht="12" customHeight="1">
      <c r="B190" s="87"/>
      <c r="C190" s="230"/>
      <c r="D190" s="230"/>
      <c r="E190" s="230"/>
      <c r="F190" s="230"/>
      <c r="G190" s="230"/>
      <c r="H190" s="230"/>
      <c r="I190" s="230"/>
      <c r="J190" s="230"/>
      <c r="K190" s="230"/>
      <c r="L190" s="87"/>
      <c r="M190" s="690"/>
      <c r="N190" s="269"/>
      <c r="O190" s="269"/>
      <c r="P190" s="269"/>
      <c r="Q190" s="269"/>
      <c r="R190" s="269"/>
      <c r="S190" s="269"/>
      <c r="T190" s="269"/>
      <c r="U190" s="269"/>
      <c r="V190" s="269"/>
      <c r="W190" s="269"/>
      <c r="X190" s="269"/>
      <c r="Y190" s="269"/>
      <c r="AE190" s="230"/>
      <c r="AF190" s="230"/>
      <c r="AG190" s="230"/>
      <c r="AH190" s="230"/>
      <c r="AI190" s="230"/>
      <c r="AJ190" s="230"/>
      <c r="AK190" s="95"/>
      <c r="AL190" s="183"/>
      <c r="AM190" s="183"/>
      <c r="AN190" s="183"/>
      <c r="AO190" s="183"/>
      <c r="AP190" s="183"/>
      <c r="AQ190" s="183"/>
      <c r="AR190" s="183"/>
      <c r="AS190" s="183"/>
      <c r="AT190" s="183"/>
      <c r="AU190" s="183"/>
      <c r="AV190" s="183"/>
      <c r="AW190" s="183"/>
      <c r="AX190" s="183"/>
      <c r="AY190" s="183"/>
      <c r="AZ190" s="183"/>
      <c r="BA190" s="183"/>
      <c r="BB190" s="183"/>
      <c r="BC190" s="183"/>
      <c r="BD190" s="183"/>
      <c r="BE190" s="183"/>
      <c r="BF190" s="183"/>
      <c r="BG190" s="183"/>
    </row>
    <row r="191" spans="2:73" ht="4.5" customHeight="1">
      <c r="B191" s="87"/>
      <c r="C191" s="230"/>
      <c r="D191" s="230"/>
      <c r="E191" s="230"/>
      <c r="F191" s="230"/>
      <c r="G191" s="230"/>
      <c r="H191" s="230"/>
      <c r="I191" s="230"/>
      <c r="J191" s="230"/>
      <c r="K191" s="230"/>
      <c r="L191" s="87"/>
      <c r="M191" s="269"/>
      <c r="N191" s="269"/>
      <c r="O191" s="269"/>
      <c r="P191" s="269"/>
      <c r="Q191" s="269"/>
      <c r="R191" s="269"/>
      <c r="S191" s="269"/>
      <c r="T191" s="269"/>
      <c r="U191" s="269"/>
      <c r="V191" s="269"/>
      <c r="W191" s="269"/>
      <c r="X191" s="269"/>
      <c r="Y191" s="269"/>
      <c r="AE191" s="230"/>
      <c r="AF191" s="230"/>
      <c r="AG191" s="230"/>
      <c r="AH191" s="230"/>
      <c r="AI191" s="230"/>
      <c r="AJ191" s="230"/>
      <c r="AK191" s="95"/>
      <c r="AL191" s="183"/>
      <c r="AM191" s="183"/>
      <c r="AN191" s="183"/>
      <c r="AO191" s="183"/>
      <c r="AP191" s="183"/>
      <c r="AQ191" s="183"/>
      <c r="AR191" s="183"/>
      <c r="AS191" s="183"/>
      <c r="AT191" s="183"/>
      <c r="AU191" s="183"/>
      <c r="AV191" s="183"/>
      <c r="AW191" s="183"/>
      <c r="AX191" s="183"/>
      <c r="AY191" s="183"/>
      <c r="AZ191" s="183"/>
      <c r="BA191" s="183"/>
      <c r="BB191" s="183"/>
      <c r="BC191" s="183"/>
      <c r="BD191" s="183"/>
      <c r="BE191" s="183"/>
      <c r="BF191" s="183"/>
      <c r="BG191" s="183"/>
    </row>
    <row r="192" spans="2:73" ht="12" customHeight="1">
      <c r="B192" s="87"/>
      <c r="C192" s="230"/>
      <c r="D192" s="230"/>
      <c r="E192" s="230"/>
      <c r="F192" s="230"/>
      <c r="G192" s="230"/>
      <c r="H192" s="230"/>
      <c r="I192" s="230"/>
      <c r="J192" s="230"/>
      <c r="K192" s="230"/>
      <c r="L192" s="87"/>
      <c r="M192" s="269"/>
      <c r="N192" s="269"/>
      <c r="O192" s="269"/>
      <c r="P192" s="269"/>
      <c r="Q192" s="269"/>
      <c r="R192" s="269"/>
      <c r="S192" s="269"/>
      <c r="T192" s="269"/>
      <c r="U192" s="269"/>
      <c r="V192" s="269"/>
      <c r="W192" s="269"/>
      <c r="X192" s="269"/>
      <c r="Y192" s="269"/>
      <c r="AE192" s="230"/>
      <c r="AF192" s="230"/>
      <c r="AG192" s="230"/>
      <c r="AH192" s="230"/>
      <c r="AI192" s="230"/>
      <c r="AJ192" s="230"/>
      <c r="AK192" s="95"/>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row>
    <row r="193" spans="2:59" ht="12" customHeight="1">
      <c r="AE193" s="230"/>
      <c r="AF193" s="230"/>
      <c r="AG193" s="230"/>
      <c r="AH193" s="230"/>
      <c r="AI193" s="230"/>
      <c r="AJ193" s="230"/>
      <c r="AK193" s="95"/>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row>
    <row r="194" spans="2:59" ht="30.75" customHeight="1">
      <c r="B194" s="33"/>
      <c r="C194" s="691"/>
      <c r="D194" s="691"/>
      <c r="E194" s="691"/>
      <c r="F194" s="691"/>
      <c r="G194" s="691"/>
      <c r="H194" s="691"/>
      <c r="I194" s="691"/>
      <c r="J194" s="691"/>
      <c r="K194" s="691"/>
      <c r="L194" s="33"/>
      <c r="M194" s="692"/>
      <c r="N194" s="692"/>
      <c r="O194" s="692"/>
      <c r="P194" s="692"/>
      <c r="Q194" s="692"/>
      <c r="R194" s="692"/>
      <c r="S194" s="692"/>
      <c r="T194" s="692"/>
      <c r="U194" s="692"/>
      <c r="V194" s="692"/>
      <c r="W194" s="692"/>
      <c r="X194" s="692"/>
      <c r="Z194" s="208"/>
      <c r="AA194" s="208"/>
      <c r="AE194" s="230"/>
      <c r="AF194" s="230"/>
      <c r="AG194" s="230"/>
      <c r="AH194" s="230"/>
      <c r="AI194" s="230"/>
      <c r="AJ194" s="230"/>
      <c r="AK194" s="95"/>
      <c r="AL194" s="233"/>
      <c r="AM194" s="233"/>
      <c r="AN194" s="233"/>
      <c r="AO194" s="233"/>
      <c r="AP194" s="233"/>
      <c r="AQ194" s="233"/>
      <c r="AR194" s="233"/>
      <c r="AS194" s="233"/>
      <c r="AT194" s="693"/>
      <c r="AU194" s="693"/>
      <c r="AV194" s="693"/>
      <c r="AW194" s="693"/>
      <c r="AX194" s="693"/>
      <c r="AY194" s="693"/>
      <c r="AZ194" s="693"/>
      <c r="BA194" s="693"/>
      <c r="BB194" s="693"/>
      <c r="BC194" s="693"/>
      <c r="BD194" s="693"/>
      <c r="BE194" s="693"/>
      <c r="BF194" s="693"/>
      <c r="BG194" s="693"/>
    </row>
    <row r="195" spans="2:59" ht="15" customHeight="1">
      <c r="M195" s="694"/>
      <c r="N195" s="694"/>
      <c r="O195" s="694"/>
      <c r="P195" s="694"/>
      <c r="Q195" s="694"/>
      <c r="R195" s="694"/>
      <c r="S195" s="694"/>
      <c r="T195" s="694"/>
      <c r="U195" s="694"/>
      <c r="V195" s="694"/>
      <c r="W195" s="694"/>
      <c r="X195" s="694"/>
    </row>
    <row r="196" spans="2:59" ht="9" customHeight="1">
      <c r="B196" s="550"/>
      <c r="C196" s="550"/>
      <c r="D196" s="550"/>
      <c r="E196" s="550"/>
      <c r="F196" s="550"/>
      <c r="G196" s="550"/>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695"/>
      <c r="AI196" s="695"/>
      <c r="AJ196" s="695"/>
      <c r="AK196" s="695"/>
      <c r="AL196" s="695"/>
      <c r="AM196" s="695"/>
      <c r="AN196" s="695"/>
      <c r="AO196" s="695"/>
      <c r="AP196" s="696"/>
      <c r="AQ196" s="696"/>
      <c r="AR196" s="696"/>
      <c r="AS196" s="696"/>
      <c r="AT196" s="696"/>
      <c r="AU196" s="696"/>
      <c r="AV196" s="643"/>
      <c r="AW196" s="643"/>
      <c r="AX196" s="643"/>
      <c r="AY196" s="643"/>
      <c r="AZ196" s="643"/>
      <c r="BA196" s="643"/>
      <c r="BB196" s="643"/>
      <c r="BC196" s="643"/>
      <c r="BD196" s="222"/>
      <c r="BE196" s="222"/>
      <c r="BF196" s="222"/>
      <c r="BG196" s="222"/>
    </row>
    <row r="197" spans="2:59" ht="9" customHeight="1">
      <c r="B197" s="550"/>
      <c r="C197" s="550"/>
      <c r="D197" s="550"/>
      <c r="E197" s="550"/>
      <c r="F197" s="550"/>
      <c r="G197" s="550"/>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695"/>
      <c r="AI197" s="695"/>
      <c r="AJ197" s="695"/>
      <c r="AK197" s="695"/>
      <c r="AL197" s="695"/>
      <c r="AM197" s="695"/>
      <c r="AN197" s="695"/>
      <c r="AO197" s="695"/>
      <c r="AP197" s="696"/>
      <c r="AQ197" s="696"/>
      <c r="AR197" s="696"/>
      <c r="AS197" s="696"/>
      <c r="AT197" s="696"/>
      <c r="AU197" s="696"/>
      <c r="AV197" s="643"/>
      <c r="AW197" s="643"/>
      <c r="AX197" s="643"/>
      <c r="AY197" s="643"/>
      <c r="AZ197" s="643"/>
      <c r="BA197" s="643"/>
      <c r="BB197" s="643"/>
      <c r="BC197" s="643"/>
      <c r="BD197" s="222"/>
      <c r="BE197" s="222"/>
      <c r="BF197" s="222"/>
      <c r="BG197" s="222"/>
    </row>
    <row r="198" spans="2:59" ht="6" customHeight="1">
      <c r="B198" s="183"/>
      <c r="C198" s="183"/>
      <c r="D198" s="183"/>
      <c r="E198" s="183"/>
      <c r="F198" s="493"/>
      <c r="G198" s="493"/>
      <c r="H198" s="493"/>
      <c r="I198" s="493"/>
      <c r="J198" s="493"/>
      <c r="K198" s="493"/>
      <c r="L198" s="493"/>
      <c r="M198" s="493"/>
      <c r="N198" s="493"/>
      <c r="O198" s="493"/>
      <c r="P198" s="493"/>
      <c r="Q198" s="493"/>
      <c r="R198" s="493"/>
      <c r="S198" s="493"/>
      <c r="T198" s="281"/>
      <c r="U198" s="281"/>
      <c r="V198" s="281"/>
      <c r="W198" s="281"/>
      <c r="X198" s="281"/>
      <c r="Y198" s="281"/>
      <c r="Z198" s="281"/>
      <c r="AA198" s="281"/>
      <c r="AB198" s="281"/>
      <c r="AC198" s="281"/>
      <c r="AD198" s="281"/>
      <c r="AE198" s="281"/>
      <c r="AF198" s="281"/>
      <c r="AG198" s="281"/>
      <c r="AH198" s="698"/>
      <c r="AI198" s="698"/>
      <c r="AJ198" s="697"/>
      <c r="AK198" s="697"/>
      <c r="AL198" s="697"/>
      <c r="AM198" s="697"/>
      <c r="AN198" s="697"/>
      <c r="AO198" s="697"/>
      <c r="AP198" s="697"/>
      <c r="AQ198" s="697"/>
      <c r="AR198" s="697"/>
      <c r="AS198" s="697"/>
      <c r="AT198" s="697"/>
      <c r="AU198" s="697"/>
      <c r="AV198" s="697"/>
      <c r="AW198" s="697"/>
      <c r="AX198" s="697"/>
      <c r="AY198" s="697"/>
      <c r="AZ198" s="697"/>
      <c r="BA198" s="697"/>
      <c r="BB198" s="697"/>
      <c r="BC198" s="697"/>
      <c r="BD198" s="364"/>
      <c r="BE198" s="364"/>
      <c r="BF198" s="364"/>
      <c r="BG198" s="364"/>
    </row>
    <row r="199" spans="2:59" ht="6" customHeight="1">
      <c r="B199" s="183"/>
      <c r="C199" s="183"/>
      <c r="D199" s="183"/>
      <c r="E199" s="183"/>
      <c r="F199" s="493"/>
      <c r="G199" s="493"/>
      <c r="H199" s="493"/>
      <c r="I199" s="493"/>
      <c r="J199" s="493"/>
      <c r="K199" s="493"/>
      <c r="L199" s="493"/>
      <c r="M199" s="493"/>
      <c r="N199" s="493"/>
      <c r="O199" s="493"/>
      <c r="P199" s="493"/>
      <c r="Q199" s="493"/>
      <c r="R199" s="493"/>
      <c r="S199" s="493"/>
      <c r="T199" s="281"/>
      <c r="U199" s="281"/>
      <c r="V199" s="281"/>
      <c r="W199" s="281"/>
      <c r="X199" s="281"/>
      <c r="Y199" s="281"/>
      <c r="Z199" s="281"/>
      <c r="AA199" s="281"/>
      <c r="AB199" s="281"/>
      <c r="AC199" s="281"/>
      <c r="AD199" s="281"/>
      <c r="AE199" s="281"/>
      <c r="AF199" s="281"/>
      <c r="AG199" s="281"/>
      <c r="AH199" s="698"/>
      <c r="AI199" s="698"/>
      <c r="AJ199" s="697"/>
      <c r="AK199" s="697"/>
      <c r="AL199" s="697"/>
      <c r="AM199" s="697"/>
      <c r="AN199" s="697"/>
      <c r="AO199" s="697"/>
      <c r="AP199" s="697"/>
      <c r="AQ199" s="697"/>
      <c r="AR199" s="697"/>
      <c r="AS199" s="697"/>
      <c r="AT199" s="697"/>
      <c r="AU199" s="697"/>
      <c r="AV199" s="697"/>
      <c r="AW199" s="697"/>
      <c r="AX199" s="697"/>
      <c r="AY199" s="697"/>
      <c r="AZ199" s="697"/>
      <c r="BA199" s="697"/>
      <c r="BB199" s="697"/>
      <c r="BC199" s="697"/>
      <c r="BD199" s="364"/>
      <c r="BE199" s="364"/>
      <c r="BF199" s="364"/>
      <c r="BG199" s="364"/>
    </row>
    <row r="200" spans="2:59" ht="12" customHeight="1">
      <c r="B200" s="183"/>
      <c r="C200" s="183"/>
      <c r="D200" s="183"/>
      <c r="E200" s="183"/>
      <c r="F200" s="493"/>
      <c r="G200" s="493"/>
      <c r="H200" s="493"/>
      <c r="I200" s="493"/>
      <c r="J200" s="493"/>
      <c r="K200" s="493"/>
      <c r="L200" s="493"/>
      <c r="M200" s="493"/>
      <c r="N200" s="493"/>
      <c r="O200" s="493"/>
      <c r="P200" s="493"/>
      <c r="Q200" s="493"/>
      <c r="R200" s="493"/>
      <c r="S200" s="493"/>
      <c r="T200" s="281"/>
      <c r="U200" s="281"/>
      <c r="V200" s="281"/>
      <c r="W200" s="281"/>
      <c r="X200" s="281"/>
      <c r="Y200" s="281"/>
      <c r="Z200" s="281"/>
      <c r="AA200" s="281"/>
      <c r="AB200" s="281"/>
      <c r="AC200" s="281"/>
      <c r="AD200" s="281"/>
      <c r="AE200" s="281"/>
      <c r="AF200" s="281"/>
      <c r="AG200" s="281"/>
      <c r="AH200" s="698"/>
      <c r="AI200" s="698"/>
      <c r="AJ200" s="697"/>
      <c r="AK200" s="697"/>
      <c r="AL200" s="697"/>
      <c r="AM200" s="697"/>
      <c r="AN200" s="697"/>
      <c r="AO200" s="697"/>
      <c r="AP200" s="697"/>
      <c r="AQ200" s="697"/>
      <c r="AR200" s="697"/>
      <c r="AS200" s="697"/>
      <c r="AT200" s="697"/>
      <c r="AU200" s="697"/>
      <c r="AV200" s="697"/>
      <c r="AW200" s="697"/>
      <c r="AX200" s="697"/>
      <c r="AY200" s="697"/>
      <c r="AZ200" s="697"/>
      <c r="BA200" s="697"/>
      <c r="BB200" s="697"/>
      <c r="BC200" s="697"/>
      <c r="BD200" s="364"/>
      <c r="BE200" s="364"/>
      <c r="BF200" s="364"/>
      <c r="BG200" s="364"/>
    </row>
    <row r="201" spans="2:59" ht="6" customHeight="1">
      <c r="B201" s="183"/>
      <c r="C201" s="183"/>
      <c r="D201" s="183"/>
      <c r="E201" s="183"/>
      <c r="F201" s="493"/>
      <c r="G201" s="493"/>
      <c r="H201" s="493"/>
      <c r="I201" s="493"/>
      <c r="J201" s="493"/>
      <c r="K201" s="493"/>
      <c r="L201" s="493"/>
      <c r="M201" s="493"/>
      <c r="N201" s="493"/>
      <c r="O201" s="493"/>
      <c r="P201" s="493"/>
      <c r="Q201" s="493"/>
      <c r="R201" s="493"/>
      <c r="S201" s="493"/>
      <c r="T201" s="281"/>
      <c r="U201" s="281"/>
      <c r="V201" s="281"/>
      <c r="W201" s="281"/>
      <c r="X201" s="281"/>
      <c r="Y201" s="281"/>
      <c r="Z201" s="281"/>
      <c r="AA201" s="281"/>
      <c r="AB201" s="281"/>
      <c r="AC201" s="281"/>
      <c r="AD201" s="281"/>
      <c r="AE201" s="281"/>
      <c r="AF201" s="281"/>
      <c r="AG201" s="281"/>
      <c r="AH201" s="698"/>
      <c r="AI201" s="698"/>
      <c r="AJ201" s="697"/>
      <c r="AK201" s="697"/>
      <c r="AL201" s="697"/>
      <c r="AM201" s="697"/>
      <c r="AN201" s="697"/>
      <c r="AO201" s="697"/>
      <c r="AP201" s="697"/>
      <c r="AQ201" s="697"/>
      <c r="AR201" s="697"/>
      <c r="AS201" s="697"/>
      <c r="AT201" s="697"/>
      <c r="AU201" s="697"/>
      <c r="AV201" s="697"/>
      <c r="AW201" s="697"/>
      <c r="AX201" s="697"/>
      <c r="AY201" s="697"/>
      <c r="AZ201" s="697"/>
      <c r="BA201" s="697"/>
      <c r="BB201" s="697"/>
      <c r="BC201" s="697"/>
      <c r="BD201" s="364"/>
      <c r="BE201" s="364"/>
      <c r="BF201" s="364"/>
      <c r="BG201" s="364"/>
    </row>
    <row r="202" spans="2:59" ht="6" customHeight="1">
      <c r="B202" s="183"/>
      <c r="C202" s="183"/>
      <c r="D202" s="183"/>
      <c r="E202" s="183"/>
      <c r="F202" s="493"/>
      <c r="G202" s="493"/>
      <c r="H202" s="493"/>
      <c r="I202" s="493"/>
      <c r="J202" s="493"/>
      <c r="K202" s="493"/>
      <c r="L202" s="493"/>
      <c r="M202" s="493"/>
      <c r="N202" s="493"/>
      <c r="O202" s="493"/>
      <c r="P202" s="493"/>
      <c r="Q202" s="493"/>
      <c r="R202" s="493"/>
      <c r="S202" s="493"/>
      <c r="T202" s="281"/>
      <c r="U202" s="281"/>
      <c r="V202" s="281"/>
      <c r="W202" s="281"/>
      <c r="X202" s="281"/>
      <c r="Y202" s="281"/>
      <c r="Z202" s="281"/>
      <c r="AA202" s="281"/>
      <c r="AB202" s="281"/>
      <c r="AC202" s="281"/>
      <c r="AD202" s="281"/>
      <c r="AE202" s="281"/>
      <c r="AF202" s="281"/>
      <c r="AG202" s="281"/>
      <c r="AH202" s="698"/>
      <c r="AI202" s="698"/>
      <c r="AJ202" s="697"/>
      <c r="AK202" s="697"/>
      <c r="AL202" s="697"/>
      <c r="AM202" s="697"/>
      <c r="AN202" s="697"/>
      <c r="AO202" s="697"/>
      <c r="AP202" s="697"/>
      <c r="AQ202" s="697"/>
      <c r="AR202" s="697"/>
      <c r="AS202" s="697"/>
      <c r="AT202" s="697"/>
      <c r="AU202" s="697"/>
      <c r="AV202" s="697"/>
      <c r="AW202" s="697"/>
      <c r="AX202" s="697"/>
      <c r="AY202" s="697"/>
      <c r="AZ202" s="697"/>
      <c r="BA202" s="697"/>
      <c r="BB202" s="697"/>
      <c r="BC202" s="697"/>
      <c r="BD202" s="364"/>
      <c r="BE202" s="364"/>
      <c r="BF202" s="364"/>
      <c r="BG202" s="364"/>
    </row>
    <row r="203" spans="2:59" ht="12" customHeight="1">
      <c r="B203" s="183"/>
      <c r="C203" s="183"/>
      <c r="D203" s="183"/>
      <c r="E203" s="183"/>
      <c r="F203" s="493"/>
      <c r="G203" s="493"/>
      <c r="H203" s="493"/>
      <c r="I203" s="493"/>
      <c r="J203" s="493"/>
      <c r="K203" s="493"/>
      <c r="L203" s="493"/>
      <c r="M203" s="493"/>
      <c r="N203" s="493"/>
      <c r="O203" s="493"/>
      <c r="P203" s="493"/>
      <c r="Q203" s="493"/>
      <c r="R203" s="493"/>
      <c r="S203" s="493"/>
      <c r="T203" s="281"/>
      <c r="U203" s="281"/>
      <c r="V203" s="281"/>
      <c r="W203" s="281"/>
      <c r="X203" s="281"/>
      <c r="Y203" s="281"/>
      <c r="Z203" s="281"/>
      <c r="AA203" s="281"/>
      <c r="AB203" s="281"/>
      <c r="AC203" s="281"/>
      <c r="AD203" s="281"/>
      <c r="AE203" s="281"/>
      <c r="AF203" s="281"/>
      <c r="AG203" s="281"/>
      <c r="AH203" s="698"/>
      <c r="AI203" s="698"/>
      <c r="AJ203" s="697"/>
      <c r="AK203" s="697"/>
      <c r="AL203" s="697"/>
      <c r="AM203" s="697"/>
      <c r="AN203" s="697"/>
      <c r="AO203" s="697"/>
      <c r="AP203" s="697"/>
      <c r="AQ203" s="697"/>
      <c r="AR203" s="697"/>
      <c r="AS203" s="697"/>
      <c r="AT203" s="697"/>
      <c r="AU203" s="697"/>
      <c r="AV203" s="697"/>
      <c r="AW203" s="697"/>
      <c r="AX203" s="697"/>
      <c r="AY203" s="697"/>
      <c r="AZ203" s="697"/>
      <c r="BA203" s="697"/>
      <c r="BB203" s="697"/>
      <c r="BC203" s="697"/>
      <c r="BD203" s="364"/>
      <c r="BE203" s="364"/>
      <c r="BF203" s="364"/>
      <c r="BG203" s="364"/>
    </row>
    <row r="204" spans="2:59" ht="6" customHeight="1">
      <c r="B204" s="183"/>
      <c r="C204" s="183"/>
      <c r="D204" s="183"/>
      <c r="E204" s="183"/>
      <c r="F204" s="493"/>
      <c r="G204" s="493"/>
      <c r="H204" s="493"/>
      <c r="I204" s="493"/>
      <c r="J204" s="493"/>
      <c r="K204" s="493"/>
      <c r="L204" s="493"/>
      <c r="M204" s="493"/>
      <c r="N204" s="493"/>
      <c r="O204" s="493"/>
      <c r="P204" s="493"/>
      <c r="Q204" s="493"/>
      <c r="R204" s="493"/>
      <c r="S204" s="493"/>
      <c r="T204" s="281"/>
      <c r="U204" s="281"/>
      <c r="V204" s="281"/>
      <c r="W204" s="281"/>
      <c r="X204" s="281"/>
      <c r="Y204" s="281"/>
      <c r="Z204" s="281"/>
      <c r="AA204" s="281"/>
      <c r="AB204" s="281"/>
      <c r="AC204" s="281"/>
      <c r="AD204" s="281"/>
      <c r="AE204" s="281"/>
      <c r="AF204" s="281"/>
      <c r="AG204" s="281"/>
      <c r="AH204" s="698"/>
      <c r="AI204" s="698"/>
      <c r="AJ204" s="697"/>
      <c r="AK204" s="697"/>
      <c r="AL204" s="697"/>
      <c r="AM204" s="697"/>
      <c r="AN204" s="697"/>
      <c r="AO204" s="697"/>
      <c r="AP204" s="697"/>
      <c r="AQ204" s="697"/>
      <c r="AR204" s="697"/>
      <c r="AS204" s="697"/>
      <c r="AT204" s="697"/>
      <c r="AU204" s="697"/>
      <c r="AV204" s="697"/>
      <c r="AW204" s="697"/>
      <c r="AX204" s="697"/>
      <c r="AY204" s="697"/>
      <c r="AZ204" s="697"/>
      <c r="BA204" s="697"/>
      <c r="BB204" s="697"/>
      <c r="BC204" s="697"/>
      <c r="BD204" s="364"/>
      <c r="BE204" s="364"/>
      <c r="BF204" s="364"/>
      <c r="BG204" s="364"/>
    </row>
    <row r="205" spans="2:59" ht="6" customHeight="1">
      <c r="B205" s="183"/>
      <c r="C205" s="183"/>
      <c r="D205" s="183"/>
      <c r="E205" s="183"/>
      <c r="F205" s="493"/>
      <c r="G205" s="493"/>
      <c r="H205" s="493"/>
      <c r="I205" s="493"/>
      <c r="J205" s="493"/>
      <c r="K205" s="493"/>
      <c r="L205" s="493"/>
      <c r="M205" s="493"/>
      <c r="N205" s="493"/>
      <c r="O205" s="493"/>
      <c r="P205" s="493"/>
      <c r="Q205" s="493"/>
      <c r="R205" s="493"/>
      <c r="S205" s="493"/>
      <c r="T205" s="281"/>
      <c r="U205" s="281"/>
      <c r="V205" s="281"/>
      <c r="W205" s="281"/>
      <c r="X205" s="281"/>
      <c r="Y205" s="281"/>
      <c r="Z205" s="281"/>
      <c r="AA205" s="281"/>
      <c r="AB205" s="281"/>
      <c r="AC205" s="281"/>
      <c r="AD205" s="281"/>
      <c r="AE205" s="281"/>
      <c r="AF205" s="281"/>
      <c r="AG205" s="281"/>
      <c r="AH205" s="698"/>
      <c r="AI205" s="698"/>
      <c r="AJ205" s="697"/>
      <c r="AK205" s="697"/>
      <c r="AL205" s="697"/>
      <c r="AM205" s="697"/>
      <c r="AN205" s="697"/>
      <c r="AO205" s="697"/>
      <c r="AP205" s="697"/>
      <c r="AQ205" s="697"/>
      <c r="AR205" s="697"/>
      <c r="AS205" s="697"/>
      <c r="AT205" s="697"/>
      <c r="AU205" s="697"/>
      <c r="AV205" s="697"/>
      <c r="AW205" s="697"/>
      <c r="AX205" s="697"/>
      <c r="AY205" s="697"/>
      <c r="AZ205" s="697"/>
      <c r="BA205" s="697"/>
      <c r="BB205" s="697"/>
      <c r="BC205" s="697"/>
      <c r="BD205" s="364"/>
      <c r="BE205" s="364"/>
      <c r="BF205" s="364"/>
      <c r="BG205" s="364"/>
    </row>
    <row r="206" spans="2:59" ht="12" customHeight="1">
      <c r="B206" s="183"/>
      <c r="C206" s="183"/>
      <c r="D206" s="183"/>
      <c r="E206" s="183"/>
      <c r="F206" s="493"/>
      <c r="G206" s="493"/>
      <c r="H206" s="493"/>
      <c r="I206" s="493"/>
      <c r="J206" s="493"/>
      <c r="K206" s="493"/>
      <c r="L206" s="493"/>
      <c r="M206" s="493"/>
      <c r="N206" s="493"/>
      <c r="O206" s="493"/>
      <c r="P206" s="493"/>
      <c r="Q206" s="493"/>
      <c r="R206" s="493"/>
      <c r="S206" s="493"/>
      <c r="T206" s="281"/>
      <c r="U206" s="281"/>
      <c r="V206" s="281"/>
      <c r="W206" s="281"/>
      <c r="X206" s="281"/>
      <c r="Y206" s="281"/>
      <c r="Z206" s="281"/>
      <c r="AA206" s="281"/>
      <c r="AB206" s="281"/>
      <c r="AC206" s="281"/>
      <c r="AD206" s="281"/>
      <c r="AE206" s="281"/>
      <c r="AF206" s="281"/>
      <c r="AG206" s="281"/>
      <c r="AH206" s="698"/>
      <c r="AI206" s="698"/>
      <c r="AJ206" s="697"/>
      <c r="AK206" s="697"/>
      <c r="AL206" s="697"/>
      <c r="AM206" s="697"/>
      <c r="AN206" s="697"/>
      <c r="AO206" s="697"/>
      <c r="AP206" s="697"/>
      <c r="AQ206" s="697"/>
      <c r="AR206" s="697"/>
      <c r="AS206" s="697"/>
      <c r="AT206" s="697"/>
      <c r="AU206" s="697"/>
      <c r="AV206" s="697"/>
      <c r="AW206" s="697"/>
      <c r="AX206" s="697"/>
      <c r="AY206" s="697"/>
      <c r="AZ206" s="697"/>
      <c r="BA206" s="697"/>
      <c r="BB206" s="697"/>
      <c r="BC206" s="697"/>
      <c r="BD206" s="364"/>
      <c r="BE206" s="364"/>
      <c r="BF206" s="364"/>
      <c r="BG206" s="364"/>
    </row>
    <row r="207" spans="2:59" ht="6" customHeight="1">
      <c r="B207" s="183"/>
      <c r="C207" s="183"/>
      <c r="D207" s="183"/>
      <c r="E207" s="183"/>
      <c r="F207" s="493"/>
      <c r="G207" s="493"/>
      <c r="H207" s="493"/>
      <c r="I207" s="493"/>
      <c r="J207" s="493"/>
      <c r="K207" s="493"/>
      <c r="L207" s="493"/>
      <c r="M207" s="493"/>
      <c r="N207" s="493"/>
      <c r="O207" s="493"/>
      <c r="P207" s="493"/>
      <c r="Q207" s="493"/>
      <c r="R207" s="493"/>
      <c r="S207" s="493"/>
      <c r="T207" s="281"/>
      <c r="U207" s="281"/>
      <c r="V207" s="281"/>
      <c r="W207" s="281"/>
      <c r="X207" s="281"/>
      <c r="Y207" s="281"/>
      <c r="Z207" s="281"/>
      <c r="AA207" s="281"/>
      <c r="AB207" s="281"/>
      <c r="AC207" s="281"/>
      <c r="AD207" s="281"/>
      <c r="AE207" s="281"/>
      <c r="AF207" s="281"/>
      <c r="AG207" s="281"/>
      <c r="AH207" s="698"/>
      <c r="AI207" s="698"/>
      <c r="AJ207" s="697"/>
      <c r="AK207" s="697"/>
      <c r="AL207" s="697"/>
      <c r="AM207" s="697"/>
      <c r="AN207" s="697"/>
      <c r="AO207" s="697"/>
      <c r="AP207" s="697"/>
      <c r="AQ207" s="697"/>
      <c r="AR207" s="697"/>
      <c r="AS207" s="697"/>
      <c r="AT207" s="697"/>
      <c r="AU207" s="697"/>
      <c r="AV207" s="697"/>
      <c r="AW207" s="697"/>
      <c r="AX207" s="697"/>
      <c r="AY207" s="697"/>
      <c r="AZ207" s="697"/>
      <c r="BA207" s="697"/>
      <c r="BB207" s="697"/>
      <c r="BC207" s="697"/>
      <c r="BD207" s="364"/>
      <c r="BE207" s="364"/>
      <c r="BF207" s="364"/>
      <c r="BG207" s="364"/>
    </row>
    <row r="208" spans="2:59" ht="6" customHeight="1">
      <c r="B208" s="183"/>
      <c r="C208" s="183"/>
      <c r="D208" s="183"/>
      <c r="E208" s="183"/>
      <c r="F208" s="493"/>
      <c r="G208" s="493"/>
      <c r="H208" s="493"/>
      <c r="I208" s="493"/>
      <c r="J208" s="493"/>
      <c r="K208" s="493"/>
      <c r="L208" s="493"/>
      <c r="M208" s="493"/>
      <c r="N208" s="493"/>
      <c r="O208" s="493"/>
      <c r="P208" s="493"/>
      <c r="Q208" s="493"/>
      <c r="R208" s="493"/>
      <c r="S208" s="493"/>
      <c r="T208" s="281"/>
      <c r="U208" s="281"/>
      <c r="V208" s="281"/>
      <c r="W208" s="281"/>
      <c r="X208" s="281"/>
      <c r="Y208" s="281"/>
      <c r="Z208" s="281"/>
      <c r="AA208" s="281"/>
      <c r="AB208" s="281"/>
      <c r="AC208" s="281"/>
      <c r="AD208" s="281"/>
      <c r="AE208" s="281"/>
      <c r="AF208" s="281"/>
      <c r="AG208" s="281"/>
      <c r="AH208" s="698"/>
      <c r="AI208" s="698"/>
      <c r="AJ208" s="697"/>
      <c r="AK208" s="697"/>
      <c r="AL208" s="697"/>
      <c r="AM208" s="697"/>
      <c r="AN208" s="697"/>
      <c r="AO208" s="697"/>
      <c r="AP208" s="697"/>
      <c r="AQ208" s="697"/>
      <c r="AR208" s="697"/>
      <c r="AS208" s="697"/>
      <c r="AT208" s="697"/>
      <c r="AU208" s="697"/>
      <c r="AV208" s="697"/>
      <c r="AW208" s="697"/>
      <c r="AX208" s="697"/>
      <c r="AY208" s="697"/>
      <c r="AZ208" s="697"/>
      <c r="BA208" s="697"/>
      <c r="BB208" s="697"/>
      <c r="BC208" s="697"/>
      <c r="BD208" s="364"/>
      <c r="BE208" s="364"/>
      <c r="BF208" s="364"/>
      <c r="BG208" s="364"/>
    </row>
    <row r="209" spans="2:59" ht="12" customHeight="1">
      <c r="B209" s="183"/>
      <c r="C209" s="183"/>
      <c r="D209" s="183"/>
      <c r="E209" s="183"/>
      <c r="F209" s="493"/>
      <c r="G209" s="493"/>
      <c r="H209" s="493"/>
      <c r="I209" s="493"/>
      <c r="J209" s="493"/>
      <c r="K209" s="493"/>
      <c r="L209" s="493"/>
      <c r="M209" s="493"/>
      <c r="N209" s="493"/>
      <c r="O209" s="493"/>
      <c r="P209" s="493"/>
      <c r="Q209" s="493"/>
      <c r="R209" s="493"/>
      <c r="S209" s="493"/>
      <c r="T209" s="281"/>
      <c r="U209" s="281"/>
      <c r="V209" s="281"/>
      <c r="W209" s="281"/>
      <c r="X209" s="281"/>
      <c r="Y209" s="281"/>
      <c r="Z209" s="281"/>
      <c r="AA209" s="281"/>
      <c r="AB209" s="281"/>
      <c r="AC209" s="281"/>
      <c r="AD209" s="281"/>
      <c r="AE209" s="281"/>
      <c r="AF209" s="281"/>
      <c r="AG209" s="281"/>
      <c r="AH209" s="698"/>
      <c r="AI209" s="698"/>
      <c r="AJ209" s="697"/>
      <c r="AK209" s="697"/>
      <c r="AL209" s="697"/>
      <c r="AM209" s="697"/>
      <c r="AN209" s="697"/>
      <c r="AO209" s="697"/>
      <c r="AP209" s="697"/>
      <c r="AQ209" s="697"/>
      <c r="AR209" s="697"/>
      <c r="AS209" s="697"/>
      <c r="AT209" s="697"/>
      <c r="AU209" s="697"/>
      <c r="AV209" s="697"/>
      <c r="AW209" s="697"/>
      <c r="AX209" s="697"/>
      <c r="AY209" s="697"/>
      <c r="AZ209" s="697"/>
      <c r="BA209" s="697"/>
      <c r="BB209" s="697"/>
      <c r="BC209" s="697"/>
      <c r="BD209" s="364"/>
      <c r="BE209" s="364"/>
      <c r="BF209" s="364"/>
      <c r="BG209" s="364"/>
    </row>
    <row r="210" spans="2:59" ht="6" customHeight="1">
      <c r="B210" s="183"/>
      <c r="C210" s="183"/>
      <c r="D210" s="183"/>
      <c r="E210" s="183"/>
      <c r="F210" s="493"/>
      <c r="G210" s="493"/>
      <c r="H210" s="493"/>
      <c r="I210" s="493"/>
      <c r="J210" s="493"/>
      <c r="K210" s="493"/>
      <c r="L210" s="493"/>
      <c r="M210" s="493"/>
      <c r="N210" s="493"/>
      <c r="O210" s="493"/>
      <c r="P210" s="493"/>
      <c r="Q210" s="493"/>
      <c r="R210" s="493"/>
      <c r="S210" s="493"/>
      <c r="T210" s="281"/>
      <c r="U210" s="281"/>
      <c r="V210" s="281"/>
      <c r="W210" s="281"/>
      <c r="X210" s="281"/>
      <c r="Y210" s="281"/>
      <c r="Z210" s="281"/>
      <c r="AA210" s="281"/>
      <c r="AB210" s="281"/>
      <c r="AC210" s="281"/>
      <c r="AD210" s="281"/>
      <c r="AE210" s="281"/>
      <c r="AF210" s="281"/>
      <c r="AG210" s="281"/>
      <c r="AH210" s="698"/>
      <c r="AI210" s="698"/>
      <c r="AJ210" s="697"/>
      <c r="AK210" s="697"/>
      <c r="AL210" s="697"/>
      <c r="AM210" s="697"/>
      <c r="AN210" s="697"/>
      <c r="AO210" s="697"/>
      <c r="AP210" s="697"/>
      <c r="AQ210" s="697"/>
      <c r="AR210" s="697"/>
      <c r="AS210" s="697"/>
      <c r="AT210" s="697"/>
      <c r="AU210" s="697"/>
      <c r="AV210" s="697"/>
      <c r="AW210" s="697"/>
      <c r="AX210" s="697"/>
      <c r="AY210" s="697"/>
      <c r="AZ210" s="697"/>
      <c r="BA210" s="697"/>
      <c r="BB210" s="697"/>
      <c r="BC210" s="697"/>
      <c r="BD210" s="364"/>
      <c r="BE210" s="364"/>
      <c r="BF210" s="364"/>
      <c r="BG210" s="364"/>
    </row>
    <row r="211" spans="2:59" ht="6" customHeight="1">
      <c r="B211" s="183"/>
      <c r="C211" s="183"/>
      <c r="D211" s="183"/>
      <c r="E211" s="183"/>
      <c r="F211" s="493"/>
      <c r="G211" s="493"/>
      <c r="H211" s="493"/>
      <c r="I211" s="493"/>
      <c r="J211" s="493"/>
      <c r="K211" s="493"/>
      <c r="L211" s="493"/>
      <c r="M211" s="493"/>
      <c r="N211" s="493"/>
      <c r="O211" s="493"/>
      <c r="P211" s="493"/>
      <c r="Q211" s="493"/>
      <c r="R211" s="493"/>
      <c r="S211" s="493"/>
      <c r="T211" s="281"/>
      <c r="U211" s="281"/>
      <c r="V211" s="281"/>
      <c r="W211" s="281"/>
      <c r="X211" s="281"/>
      <c r="Y211" s="281"/>
      <c r="Z211" s="281"/>
      <c r="AA211" s="281"/>
      <c r="AB211" s="281"/>
      <c r="AC211" s="281"/>
      <c r="AD211" s="281"/>
      <c r="AE211" s="281"/>
      <c r="AF211" s="281"/>
      <c r="AG211" s="281"/>
      <c r="AH211" s="698"/>
      <c r="AI211" s="698"/>
      <c r="AJ211" s="697"/>
      <c r="AK211" s="697"/>
      <c r="AL211" s="697"/>
      <c r="AM211" s="697"/>
      <c r="AN211" s="697"/>
      <c r="AO211" s="697"/>
      <c r="AP211" s="697"/>
      <c r="AQ211" s="697"/>
      <c r="AR211" s="697"/>
      <c r="AS211" s="697"/>
      <c r="AT211" s="697"/>
      <c r="AU211" s="697"/>
      <c r="AV211" s="697"/>
      <c r="AW211" s="697"/>
      <c r="AX211" s="697"/>
      <c r="AY211" s="697"/>
      <c r="AZ211" s="697"/>
      <c r="BA211" s="697"/>
      <c r="BB211" s="697"/>
      <c r="BC211" s="697"/>
      <c r="BD211" s="364"/>
      <c r="BE211" s="364"/>
      <c r="BF211" s="364"/>
      <c r="BG211" s="364"/>
    </row>
    <row r="212" spans="2:59" ht="12" customHeight="1">
      <c r="B212" s="183"/>
      <c r="C212" s="183"/>
      <c r="D212" s="183"/>
      <c r="E212" s="183"/>
      <c r="F212" s="493"/>
      <c r="G212" s="493"/>
      <c r="H212" s="493"/>
      <c r="I212" s="493"/>
      <c r="J212" s="493"/>
      <c r="K212" s="493"/>
      <c r="L212" s="493"/>
      <c r="M212" s="493"/>
      <c r="N212" s="493"/>
      <c r="O212" s="493"/>
      <c r="P212" s="493"/>
      <c r="Q212" s="493"/>
      <c r="R212" s="493"/>
      <c r="S212" s="493"/>
      <c r="T212" s="281"/>
      <c r="U212" s="281"/>
      <c r="V212" s="281"/>
      <c r="W212" s="281"/>
      <c r="X212" s="281"/>
      <c r="Y212" s="281"/>
      <c r="Z212" s="281"/>
      <c r="AA212" s="281"/>
      <c r="AB212" s="281"/>
      <c r="AC212" s="281"/>
      <c r="AD212" s="281"/>
      <c r="AE212" s="281"/>
      <c r="AF212" s="281"/>
      <c r="AG212" s="281"/>
      <c r="AH212" s="698"/>
      <c r="AI212" s="698"/>
      <c r="AJ212" s="697"/>
      <c r="AK212" s="697"/>
      <c r="AL212" s="697"/>
      <c r="AM212" s="697"/>
      <c r="AN212" s="697"/>
      <c r="AO212" s="697"/>
      <c r="AP212" s="697"/>
      <c r="AQ212" s="697"/>
      <c r="AR212" s="697"/>
      <c r="AS212" s="697"/>
      <c r="AT212" s="697"/>
      <c r="AU212" s="697"/>
      <c r="AV212" s="697"/>
      <c r="AW212" s="697"/>
      <c r="AX212" s="697"/>
      <c r="AY212" s="697"/>
      <c r="AZ212" s="697"/>
      <c r="BA212" s="697"/>
      <c r="BB212" s="697"/>
      <c r="BC212" s="697"/>
      <c r="BD212" s="364"/>
      <c r="BE212" s="364"/>
      <c r="BF212" s="364"/>
      <c r="BG212" s="364"/>
    </row>
    <row r="213" spans="2:59" ht="6" customHeight="1">
      <c r="B213" s="183"/>
      <c r="C213" s="183"/>
      <c r="D213" s="183"/>
      <c r="E213" s="183"/>
      <c r="F213" s="493"/>
      <c r="G213" s="493"/>
      <c r="H213" s="493"/>
      <c r="I213" s="493"/>
      <c r="J213" s="493"/>
      <c r="K213" s="493"/>
      <c r="L213" s="493"/>
      <c r="M213" s="493"/>
      <c r="N213" s="493"/>
      <c r="O213" s="493"/>
      <c r="P213" s="493"/>
      <c r="Q213" s="493"/>
      <c r="R213" s="493"/>
      <c r="S213" s="493"/>
      <c r="T213" s="281"/>
      <c r="U213" s="281"/>
      <c r="V213" s="281"/>
      <c r="W213" s="281"/>
      <c r="X213" s="281"/>
      <c r="Y213" s="281"/>
      <c r="Z213" s="281"/>
      <c r="AA213" s="281"/>
      <c r="AB213" s="281"/>
      <c r="AC213" s="281"/>
      <c r="AD213" s="281"/>
      <c r="AE213" s="281"/>
      <c r="AF213" s="281"/>
      <c r="AG213" s="281"/>
      <c r="AH213" s="698"/>
      <c r="AI213" s="698"/>
      <c r="AJ213" s="697"/>
      <c r="AK213" s="697"/>
      <c r="AL213" s="697"/>
      <c r="AM213" s="697"/>
      <c r="AN213" s="697"/>
      <c r="AO213" s="697"/>
      <c r="AP213" s="697"/>
      <c r="AQ213" s="697"/>
      <c r="AR213" s="697"/>
      <c r="AS213" s="697"/>
      <c r="AT213" s="697"/>
      <c r="AU213" s="697"/>
      <c r="AV213" s="697"/>
      <c r="AW213" s="697"/>
      <c r="AX213" s="697"/>
      <c r="AY213" s="697"/>
      <c r="AZ213" s="697"/>
      <c r="BA213" s="697"/>
      <c r="BB213" s="697"/>
      <c r="BC213" s="697"/>
      <c r="BD213" s="364"/>
      <c r="BE213" s="364"/>
      <c r="BF213" s="364"/>
      <c r="BG213" s="364"/>
    </row>
    <row r="214" spans="2:59" ht="6" customHeight="1">
      <c r="B214" s="183"/>
      <c r="C214" s="183"/>
      <c r="D214" s="183"/>
      <c r="E214" s="183"/>
      <c r="F214" s="493"/>
      <c r="G214" s="493"/>
      <c r="H214" s="493"/>
      <c r="I214" s="493"/>
      <c r="J214" s="493"/>
      <c r="K214" s="493"/>
      <c r="L214" s="493"/>
      <c r="M214" s="493"/>
      <c r="N214" s="493"/>
      <c r="O214" s="493"/>
      <c r="P214" s="493"/>
      <c r="Q214" s="493"/>
      <c r="R214" s="493"/>
      <c r="S214" s="493"/>
      <c r="T214" s="281"/>
      <c r="U214" s="281"/>
      <c r="V214" s="281"/>
      <c r="W214" s="281"/>
      <c r="X214" s="281"/>
      <c r="Y214" s="281"/>
      <c r="Z214" s="281"/>
      <c r="AA214" s="281"/>
      <c r="AB214" s="281"/>
      <c r="AC214" s="281"/>
      <c r="AD214" s="281"/>
      <c r="AE214" s="281"/>
      <c r="AF214" s="281"/>
      <c r="AG214" s="281"/>
      <c r="AH214" s="698"/>
      <c r="AI214" s="698"/>
      <c r="AJ214" s="697"/>
      <c r="AK214" s="697"/>
      <c r="AL214" s="697"/>
      <c r="AM214" s="697"/>
      <c r="AN214" s="697"/>
      <c r="AO214" s="697"/>
      <c r="AP214" s="697"/>
      <c r="AQ214" s="697"/>
      <c r="AR214" s="697"/>
      <c r="AS214" s="697"/>
      <c r="AT214" s="697"/>
      <c r="AU214" s="697"/>
      <c r="AV214" s="697"/>
      <c r="AW214" s="697"/>
      <c r="AX214" s="697"/>
      <c r="AY214" s="697"/>
      <c r="AZ214" s="697"/>
      <c r="BA214" s="697"/>
      <c r="BB214" s="697"/>
      <c r="BC214" s="697"/>
      <c r="BD214" s="364"/>
      <c r="BE214" s="364"/>
      <c r="BF214" s="364"/>
      <c r="BG214" s="364"/>
    </row>
    <row r="215" spans="2:59" ht="12" customHeight="1">
      <c r="B215" s="183"/>
      <c r="C215" s="183"/>
      <c r="D215" s="183"/>
      <c r="E215" s="183"/>
      <c r="F215" s="493"/>
      <c r="G215" s="493"/>
      <c r="H215" s="493"/>
      <c r="I215" s="493"/>
      <c r="J215" s="493"/>
      <c r="K215" s="493"/>
      <c r="L215" s="493"/>
      <c r="M215" s="493"/>
      <c r="N215" s="493"/>
      <c r="O215" s="493"/>
      <c r="P215" s="493"/>
      <c r="Q215" s="493"/>
      <c r="R215" s="493"/>
      <c r="S215" s="493"/>
      <c r="T215" s="281"/>
      <c r="U215" s="281"/>
      <c r="V215" s="281"/>
      <c r="W215" s="281"/>
      <c r="X215" s="281"/>
      <c r="Y215" s="281"/>
      <c r="Z215" s="281"/>
      <c r="AA215" s="281"/>
      <c r="AB215" s="281"/>
      <c r="AC215" s="281"/>
      <c r="AD215" s="281"/>
      <c r="AE215" s="281"/>
      <c r="AF215" s="281"/>
      <c r="AG215" s="281"/>
      <c r="AH215" s="698"/>
      <c r="AI215" s="698"/>
      <c r="AJ215" s="697"/>
      <c r="AK215" s="697"/>
      <c r="AL215" s="697"/>
      <c r="AM215" s="697"/>
      <c r="AN215" s="697"/>
      <c r="AO215" s="697"/>
      <c r="AP215" s="697"/>
      <c r="AQ215" s="697"/>
      <c r="AR215" s="697"/>
      <c r="AS215" s="697"/>
      <c r="AT215" s="697"/>
      <c r="AU215" s="697"/>
      <c r="AV215" s="697"/>
      <c r="AW215" s="697"/>
      <c r="AX215" s="697"/>
      <c r="AY215" s="697"/>
      <c r="AZ215" s="697"/>
      <c r="BA215" s="697"/>
      <c r="BB215" s="697"/>
      <c r="BC215" s="697"/>
      <c r="BD215" s="364"/>
      <c r="BE215" s="364"/>
      <c r="BF215" s="364"/>
      <c r="BG215" s="364"/>
    </row>
    <row r="216" spans="2:59" ht="6" customHeight="1">
      <c r="B216" s="183"/>
      <c r="C216" s="183"/>
      <c r="D216" s="183"/>
      <c r="E216" s="183"/>
      <c r="F216" s="493"/>
      <c r="G216" s="493"/>
      <c r="H216" s="493"/>
      <c r="I216" s="493"/>
      <c r="J216" s="493"/>
      <c r="K216" s="493"/>
      <c r="L216" s="493"/>
      <c r="M216" s="493"/>
      <c r="N216" s="493"/>
      <c r="O216" s="493"/>
      <c r="P216" s="493"/>
      <c r="Q216" s="493"/>
      <c r="R216" s="493"/>
      <c r="S216" s="493"/>
      <c r="T216" s="281"/>
      <c r="U216" s="281"/>
      <c r="V216" s="281"/>
      <c r="W216" s="281"/>
      <c r="X216" s="281"/>
      <c r="Y216" s="281"/>
      <c r="Z216" s="281"/>
      <c r="AA216" s="281"/>
      <c r="AB216" s="281"/>
      <c r="AC216" s="281"/>
      <c r="AD216" s="281"/>
      <c r="AE216" s="281"/>
      <c r="AF216" s="281"/>
      <c r="AG216" s="281"/>
      <c r="AH216" s="698"/>
      <c r="AI216" s="698"/>
      <c r="AJ216" s="697"/>
      <c r="AK216" s="697"/>
      <c r="AL216" s="697"/>
      <c r="AM216" s="697"/>
      <c r="AN216" s="697"/>
      <c r="AO216" s="697"/>
      <c r="AP216" s="697"/>
      <c r="AQ216" s="697"/>
      <c r="AR216" s="697"/>
      <c r="AS216" s="697"/>
      <c r="AT216" s="697"/>
      <c r="AU216" s="697"/>
      <c r="AV216" s="697"/>
      <c r="AW216" s="697"/>
      <c r="AX216" s="697"/>
      <c r="AY216" s="697"/>
      <c r="AZ216" s="697"/>
      <c r="BA216" s="697"/>
      <c r="BB216" s="697"/>
      <c r="BC216" s="697"/>
      <c r="BD216" s="364"/>
      <c r="BE216" s="364"/>
      <c r="BF216" s="364"/>
      <c r="BG216" s="364"/>
    </row>
    <row r="217" spans="2:59" ht="6" customHeight="1">
      <c r="B217" s="183"/>
      <c r="C217" s="183"/>
      <c r="D217" s="183"/>
      <c r="E217" s="183"/>
      <c r="F217" s="493"/>
      <c r="G217" s="493"/>
      <c r="H217" s="493"/>
      <c r="I217" s="493"/>
      <c r="J217" s="493"/>
      <c r="K217" s="493"/>
      <c r="L217" s="493"/>
      <c r="M217" s="493"/>
      <c r="N217" s="493"/>
      <c r="O217" s="493"/>
      <c r="P217" s="493"/>
      <c r="Q217" s="493"/>
      <c r="R217" s="493"/>
      <c r="S217" s="493"/>
      <c r="T217" s="281"/>
      <c r="U217" s="281"/>
      <c r="V217" s="281"/>
      <c r="W217" s="281"/>
      <c r="X217" s="281"/>
      <c r="Y217" s="281"/>
      <c r="Z217" s="281"/>
      <c r="AA217" s="281"/>
      <c r="AB217" s="281"/>
      <c r="AC217" s="281"/>
      <c r="AD217" s="281"/>
      <c r="AE217" s="281"/>
      <c r="AF217" s="281"/>
      <c r="AG217" s="281"/>
      <c r="AH217" s="698"/>
      <c r="AI217" s="698"/>
      <c r="AJ217" s="697"/>
      <c r="AK217" s="697"/>
      <c r="AL217" s="697"/>
      <c r="AM217" s="697"/>
      <c r="AN217" s="697"/>
      <c r="AO217" s="697"/>
      <c r="AP217" s="697"/>
      <c r="AQ217" s="697"/>
      <c r="AR217" s="697"/>
      <c r="AS217" s="697"/>
      <c r="AT217" s="697"/>
      <c r="AU217" s="697"/>
      <c r="AV217" s="697"/>
      <c r="AW217" s="697"/>
      <c r="AX217" s="697"/>
      <c r="AY217" s="697"/>
      <c r="AZ217" s="697"/>
      <c r="BA217" s="697"/>
      <c r="BB217" s="697"/>
      <c r="BC217" s="697"/>
      <c r="BD217" s="364"/>
      <c r="BE217" s="364"/>
      <c r="BF217" s="364"/>
      <c r="BG217" s="364"/>
    </row>
    <row r="218" spans="2:59" ht="12" customHeight="1">
      <c r="B218" s="183"/>
      <c r="C218" s="183"/>
      <c r="D218" s="183"/>
      <c r="E218" s="183"/>
      <c r="F218" s="493"/>
      <c r="G218" s="493"/>
      <c r="H218" s="493"/>
      <c r="I218" s="493"/>
      <c r="J218" s="493"/>
      <c r="K218" s="493"/>
      <c r="L218" s="493"/>
      <c r="M218" s="493"/>
      <c r="N218" s="493"/>
      <c r="O218" s="493"/>
      <c r="P218" s="493"/>
      <c r="Q218" s="493"/>
      <c r="R218" s="493"/>
      <c r="S218" s="493"/>
      <c r="T218" s="281"/>
      <c r="U218" s="281"/>
      <c r="V218" s="281"/>
      <c r="W218" s="281"/>
      <c r="X218" s="281"/>
      <c r="Y218" s="281"/>
      <c r="Z218" s="281"/>
      <c r="AA218" s="281"/>
      <c r="AB218" s="281"/>
      <c r="AC218" s="281"/>
      <c r="AD218" s="281"/>
      <c r="AE218" s="281"/>
      <c r="AF218" s="281"/>
      <c r="AG218" s="281"/>
      <c r="AH218" s="698"/>
      <c r="AI218" s="698"/>
      <c r="AJ218" s="697"/>
      <c r="AK218" s="697"/>
      <c r="AL218" s="697"/>
      <c r="AM218" s="697"/>
      <c r="AN218" s="697"/>
      <c r="AO218" s="697"/>
      <c r="AP218" s="697"/>
      <c r="AQ218" s="697"/>
      <c r="AR218" s="697"/>
      <c r="AS218" s="697"/>
      <c r="AT218" s="697"/>
      <c r="AU218" s="697"/>
      <c r="AV218" s="697"/>
      <c r="AW218" s="697"/>
      <c r="AX218" s="697"/>
      <c r="AY218" s="697"/>
      <c r="AZ218" s="697"/>
      <c r="BA218" s="697"/>
      <c r="BB218" s="697"/>
      <c r="BC218" s="697"/>
      <c r="BD218" s="364"/>
      <c r="BE218" s="364"/>
      <c r="BF218" s="364"/>
      <c r="BG218" s="364"/>
    </row>
    <row r="219" spans="2:59" ht="6" customHeight="1">
      <c r="B219" s="183"/>
      <c r="C219" s="183"/>
      <c r="D219" s="183"/>
      <c r="E219" s="183"/>
      <c r="F219" s="493"/>
      <c r="G219" s="493"/>
      <c r="H219" s="493"/>
      <c r="I219" s="493"/>
      <c r="J219" s="493"/>
      <c r="K219" s="493"/>
      <c r="L219" s="493"/>
      <c r="M219" s="493"/>
      <c r="N219" s="493"/>
      <c r="O219" s="493"/>
      <c r="P219" s="493"/>
      <c r="Q219" s="493"/>
      <c r="R219" s="493"/>
      <c r="S219" s="493"/>
      <c r="T219" s="281"/>
      <c r="U219" s="281"/>
      <c r="V219" s="281"/>
      <c r="W219" s="281"/>
      <c r="X219" s="281"/>
      <c r="Y219" s="281"/>
      <c r="Z219" s="281"/>
      <c r="AA219" s="281"/>
      <c r="AB219" s="281"/>
      <c r="AC219" s="281"/>
      <c r="AD219" s="281"/>
      <c r="AE219" s="281"/>
      <c r="AF219" s="281"/>
      <c r="AG219" s="281"/>
      <c r="AH219" s="698"/>
      <c r="AI219" s="698"/>
      <c r="AJ219" s="697"/>
      <c r="AK219" s="697"/>
      <c r="AL219" s="697"/>
      <c r="AM219" s="697"/>
      <c r="AN219" s="697"/>
      <c r="AO219" s="697"/>
      <c r="AP219" s="697"/>
      <c r="AQ219" s="697"/>
      <c r="AR219" s="697"/>
      <c r="AS219" s="697"/>
      <c r="AT219" s="697"/>
      <c r="AU219" s="697"/>
      <c r="AV219" s="697"/>
      <c r="AW219" s="697"/>
      <c r="AX219" s="697"/>
      <c r="AY219" s="697"/>
      <c r="AZ219" s="697"/>
      <c r="BA219" s="697"/>
      <c r="BB219" s="697"/>
      <c r="BC219" s="697"/>
      <c r="BD219" s="364"/>
      <c r="BE219" s="364"/>
      <c r="BF219" s="364"/>
      <c r="BG219" s="364"/>
    </row>
    <row r="220" spans="2:59" ht="6" customHeight="1">
      <c r="B220" s="183"/>
      <c r="C220" s="183"/>
      <c r="D220" s="183"/>
      <c r="E220" s="183"/>
      <c r="F220" s="493"/>
      <c r="G220" s="493"/>
      <c r="H220" s="493"/>
      <c r="I220" s="493"/>
      <c r="J220" s="493"/>
      <c r="K220" s="493"/>
      <c r="L220" s="493"/>
      <c r="M220" s="493"/>
      <c r="N220" s="493"/>
      <c r="O220" s="493"/>
      <c r="P220" s="493"/>
      <c r="Q220" s="493"/>
      <c r="R220" s="493"/>
      <c r="S220" s="493"/>
      <c r="T220" s="281"/>
      <c r="U220" s="281"/>
      <c r="V220" s="281"/>
      <c r="W220" s="281"/>
      <c r="X220" s="281"/>
      <c r="Y220" s="281"/>
      <c r="Z220" s="281"/>
      <c r="AA220" s="281"/>
      <c r="AB220" s="281"/>
      <c r="AC220" s="281"/>
      <c r="AD220" s="281"/>
      <c r="AE220" s="281"/>
      <c r="AF220" s="281"/>
      <c r="AG220" s="281"/>
      <c r="AH220" s="698"/>
      <c r="AI220" s="698"/>
      <c r="AJ220" s="697"/>
      <c r="AK220" s="697"/>
      <c r="AL220" s="697"/>
      <c r="AM220" s="697"/>
      <c r="AN220" s="697"/>
      <c r="AO220" s="697"/>
      <c r="AP220" s="697"/>
      <c r="AQ220" s="697"/>
      <c r="AR220" s="697"/>
      <c r="AS220" s="697"/>
      <c r="AT220" s="697"/>
      <c r="AU220" s="697"/>
      <c r="AV220" s="697"/>
      <c r="AW220" s="697"/>
      <c r="AX220" s="697"/>
      <c r="AY220" s="697"/>
      <c r="AZ220" s="697"/>
      <c r="BA220" s="697"/>
      <c r="BB220" s="697"/>
      <c r="BC220" s="697"/>
      <c r="BD220" s="364"/>
      <c r="BE220" s="364"/>
      <c r="BF220" s="364"/>
      <c r="BG220" s="364"/>
    </row>
    <row r="221" spans="2:59" ht="12" customHeight="1">
      <c r="B221" s="183"/>
      <c r="C221" s="183"/>
      <c r="D221" s="183"/>
      <c r="E221" s="183"/>
      <c r="F221" s="493"/>
      <c r="G221" s="493"/>
      <c r="H221" s="493"/>
      <c r="I221" s="493"/>
      <c r="J221" s="493"/>
      <c r="K221" s="493"/>
      <c r="L221" s="493"/>
      <c r="M221" s="493"/>
      <c r="N221" s="493"/>
      <c r="O221" s="493"/>
      <c r="P221" s="493"/>
      <c r="Q221" s="493"/>
      <c r="R221" s="493"/>
      <c r="S221" s="493"/>
      <c r="T221" s="281"/>
      <c r="U221" s="281"/>
      <c r="V221" s="281"/>
      <c r="W221" s="281"/>
      <c r="X221" s="281"/>
      <c r="Y221" s="281"/>
      <c r="Z221" s="281"/>
      <c r="AA221" s="281"/>
      <c r="AB221" s="281"/>
      <c r="AC221" s="281"/>
      <c r="AD221" s="281"/>
      <c r="AE221" s="281"/>
      <c r="AF221" s="281"/>
      <c r="AG221" s="281"/>
      <c r="AH221" s="698"/>
      <c r="AI221" s="698"/>
      <c r="AJ221" s="697"/>
      <c r="AK221" s="697"/>
      <c r="AL221" s="697"/>
      <c r="AM221" s="697"/>
      <c r="AN221" s="697"/>
      <c r="AO221" s="697"/>
      <c r="AP221" s="697"/>
      <c r="AQ221" s="697"/>
      <c r="AR221" s="697"/>
      <c r="AS221" s="697"/>
      <c r="AT221" s="697"/>
      <c r="AU221" s="697"/>
      <c r="AV221" s="697"/>
      <c r="AW221" s="697"/>
      <c r="AX221" s="697"/>
      <c r="AY221" s="697"/>
      <c r="AZ221" s="697"/>
      <c r="BA221" s="697"/>
      <c r="BB221" s="697"/>
      <c r="BC221" s="697"/>
      <c r="BD221" s="364"/>
      <c r="BE221" s="364"/>
      <c r="BF221" s="364"/>
      <c r="BG221" s="364"/>
    </row>
    <row r="222" spans="2:59" ht="6" customHeight="1">
      <c r="B222" s="183"/>
      <c r="C222" s="183"/>
      <c r="D222" s="183"/>
      <c r="E222" s="183"/>
      <c r="F222" s="493"/>
      <c r="G222" s="493"/>
      <c r="H222" s="493"/>
      <c r="I222" s="493"/>
      <c r="J222" s="493"/>
      <c r="K222" s="493"/>
      <c r="L222" s="493"/>
      <c r="M222" s="493"/>
      <c r="N222" s="493"/>
      <c r="O222" s="493"/>
      <c r="P222" s="493"/>
      <c r="Q222" s="493"/>
      <c r="R222" s="493"/>
      <c r="S222" s="493"/>
      <c r="T222" s="281"/>
      <c r="U222" s="281"/>
      <c r="V222" s="281"/>
      <c r="W222" s="281"/>
      <c r="X222" s="281"/>
      <c r="Y222" s="281"/>
      <c r="Z222" s="281"/>
      <c r="AA222" s="281"/>
      <c r="AB222" s="281"/>
      <c r="AC222" s="281"/>
      <c r="AD222" s="281"/>
      <c r="AE222" s="281"/>
      <c r="AF222" s="281"/>
      <c r="AG222" s="281"/>
      <c r="AH222" s="698"/>
      <c r="AI222" s="698"/>
      <c r="AJ222" s="697"/>
      <c r="AK222" s="697"/>
      <c r="AL222" s="697"/>
      <c r="AM222" s="697"/>
      <c r="AN222" s="697"/>
      <c r="AO222" s="697"/>
      <c r="AP222" s="697"/>
      <c r="AQ222" s="697"/>
      <c r="AR222" s="697"/>
      <c r="AS222" s="697"/>
      <c r="AT222" s="697"/>
      <c r="AU222" s="697"/>
      <c r="AV222" s="697"/>
      <c r="AW222" s="697"/>
      <c r="AX222" s="697"/>
      <c r="AY222" s="697"/>
      <c r="AZ222" s="697"/>
      <c r="BA222" s="697"/>
      <c r="BB222" s="697"/>
      <c r="BC222" s="697"/>
      <c r="BD222" s="364"/>
      <c r="BE222" s="364"/>
      <c r="BF222" s="364"/>
      <c r="BG222" s="364"/>
    </row>
    <row r="223" spans="2:59" ht="6" customHeight="1">
      <c r="B223" s="183"/>
      <c r="C223" s="183"/>
      <c r="D223" s="183"/>
      <c r="E223" s="183"/>
      <c r="F223" s="493"/>
      <c r="G223" s="493"/>
      <c r="H223" s="493"/>
      <c r="I223" s="493"/>
      <c r="J223" s="493"/>
      <c r="K223" s="493"/>
      <c r="L223" s="493"/>
      <c r="M223" s="493"/>
      <c r="N223" s="493"/>
      <c r="O223" s="493"/>
      <c r="P223" s="493"/>
      <c r="Q223" s="493"/>
      <c r="R223" s="493"/>
      <c r="S223" s="493"/>
      <c r="T223" s="281"/>
      <c r="U223" s="281"/>
      <c r="V223" s="281"/>
      <c r="W223" s="281"/>
      <c r="X223" s="281"/>
      <c r="Y223" s="281"/>
      <c r="Z223" s="281"/>
      <c r="AA223" s="281"/>
      <c r="AB223" s="281"/>
      <c r="AC223" s="281"/>
      <c r="AD223" s="281"/>
      <c r="AE223" s="281"/>
      <c r="AF223" s="281"/>
      <c r="AG223" s="281"/>
      <c r="AH223" s="698"/>
      <c r="AI223" s="698"/>
      <c r="AJ223" s="697"/>
      <c r="AK223" s="697"/>
      <c r="AL223" s="697"/>
      <c r="AM223" s="697"/>
      <c r="AN223" s="697"/>
      <c r="AO223" s="697"/>
      <c r="AP223" s="697"/>
      <c r="AQ223" s="697"/>
      <c r="AR223" s="697"/>
      <c r="AS223" s="697"/>
      <c r="AT223" s="697"/>
      <c r="AU223" s="697"/>
      <c r="AV223" s="697"/>
      <c r="AW223" s="697"/>
      <c r="AX223" s="697"/>
      <c r="AY223" s="697"/>
      <c r="AZ223" s="697"/>
      <c r="BA223" s="697"/>
      <c r="BB223" s="697"/>
      <c r="BC223" s="697"/>
      <c r="BD223" s="364"/>
      <c r="BE223" s="364"/>
      <c r="BF223" s="364"/>
      <c r="BG223" s="364"/>
    </row>
    <row r="224" spans="2:59" ht="12" customHeight="1">
      <c r="B224" s="183"/>
      <c r="C224" s="183"/>
      <c r="D224" s="183"/>
      <c r="E224" s="183"/>
      <c r="F224" s="493"/>
      <c r="G224" s="493"/>
      <c r="H224" s="493"/>
      <c r="I224" s="493"/>
      <c r="J224" s="493"/>
      <c r="K224" s="493"/>
      <c r="L224" s="493"/>
      <c r="M224" s="493"/>
      <c r="N224" s="493"/>
      <c r="O224" s="493"/>
      <c r="P224" s="493"/>
      <c r="Q224" s="493"/>
      <c r="R224" s="493"/>
      <c r="S224" s="493"/>
      <c r="T224" s="281"/>
      <c r="U224" s="281"/>
      <c r="V224" s="281"/>
      <c r="W224" s="281"/>
      <c r="X224" s="281"/>
      <c r="Y224" s="281"/>
      <c r="Z224" s="281"/>
      <c r="AA224" s="281"/>
      <c r="AB224" s="281"/>
      <c r="AC224" s="281"/>
      <c r="AD224" s="281"/>
      <c r="AE224" s="281"/>
      <c r="AF224" s="281"/>
      <c r="AG224" s="281"/>
      <c r="AH224" s="698"/>
      <c r="AI224" s="698"/>
      <c r="AJ224" s="697"/>
      <c r="AK224" s="697"/>
      <c r="AL224" s="697"/>
      <c r="AM224" s="697"/>
      <c r="AN224" s="697"/>
      <c r="AO224" s="697"/>
      <c r="AP224" s="697"/>
      <c r="AQ224" s="697"/>
      <c r="AR224" s="697"/>
      <c r="AS224" s="697"/>
      <c r="AT224" s="697"/>
      <c r="AU224" s="697"/>
      <c r="AV224" s="697"/>
      <c r="AW224" s="697"/>
      <c r="AX224" s="697"/>
      <c r="AY224" s="697"/>
      <c r="AZ224" s="697"/>
      <c r="BA224" s="697"/>
      <c r="BB224" s="697"/>
      <c r="BC224" s="697"/>
      <c r="BD224" s="364"/>
      <c r="BE224" s="364"/>
      <c r="BF224" s="364"/>
      <c r="BG224" s="364"/>
    </row>
    <row r="225" spans="2:70" ht="6" customHeight="1">
      <c r="B225" s="183"/>
      <c r="C225" s="183"/>
      <c r="D225" s="183"/>
      <c r="E225" s="183"/>
      <c r="F225" s="493"/>
      <c r="G225" s="493"/>
      <c r="H225" s="493"/>
      <c r="I225" s="493"/>
      <c r="J225" s="493"/>
      <c r="K225" s="493"/>
      <c r="L225" s="493"/>
      <c r="M225" s="493"/>
      <c r="N225" s="493"/>
      <c r="O225" s="493"/>
      <c r="P225" s="493"/>
      <c r="Q225" s="493"/>
      <c r="R225" s="493"/>
      <c r="S225" s="493"/>
      <c r="T225" s="281"/>
      <c r="U225" s="281"/>
      <c r="V225" s="281"/>
      <c r="W225" s="281"/>
      <c r="X225" s="281"/>
      <c r="Y225" s="281"/>
      <c r="Z225" s="281"/>
      <c r="AA225" s="281"/>
      <c r="AB225" s="281"/>
      <c r="AC225" s="281"/>
      <c r="AD225" s="281"/>
      <c r="AE225" s="281"/>
      <c r="AF225" s="281"/>
      <c r="AG225" s="281"/>
      <c r="AH225" s="698"/>
      <c r="AI225" s="698"/>
      <c r="AJ225" s="697"/>
      <c r="AK225" s="697"/>
      <c r="AL225" s="697"/>
      <c r="AM225" s="697"/>
      <c r="AN225" s="697"/>
      <c r="AO225" s="697"/>
      <c r="AP225" s="697"/>
      <c r="AQ225" s="697"/>
      <c r="AR225" s="697"/>
      <c r="AS225" s="697"/>
      <c r="AT225" s="697"/>
      <c r="AU225" s="697"/>
      <c r="AV225" s="697"/>
      <c r="AW225" s="697"/>
      <c r="AX225" s="697"/>
      <c r="AY225" s="697"/>
      <c r="AZ225" s="697"/>
      <c r="BA225" s="697"/>
      <c r="BB225" s="697"/>
      <c r="BC225" s="697"/>
      <c r="BD225" s="364"/>
      <c r="BE225" s="364"/>
      <c r="BF225" s="364"/>
      <c r="BG225" s="364"/>
    </row>
    <row r="226" spans="2:70" ht="6" customHeight="1">
      <c r="B226" s="183"/>
      <c r="C226" s="183"/>
      <c r="D226" s="183"/>
      <c r="E226" s="183"/>
      <c r="F226" s="493"/>
      <c r="G226" s="493"/>
      <c r="H226" s="493"/>
      <c r="I226" s="493"/>
      <c r="J226" s="493"/>
      <c r="K226" s="493"/>
      <c r="L226" s="493"/>
      <c r="M226" s="493"/>
      <c r="N226" s="493"/>
      <c r="O226" s="493"/>
      <c r="P226" s="493"/>
      <c r="Q226" s="493"/>
      <c r="R226" s="493"/>
      <c r="S226" s="493"/>
      <c r="T226" s="281"/>
      <c r="U226" s="281"/>
      <c r="V226" s="281"/>
      <c r="W226" s="281"/>
      <c r="X226" s="281"/>
      <c r="Y226" s="281"/>
      <c r="Z226" s="281"/>
      <c r="AA226" s="281"/>
      <c r="AB226" s="281"/>
      <c r="AC226" s="281"/>
      <c r="AD226" s="281"/>
      <c r="AE226" s="281"/>
      <c r="AF226" s="281"/>
      <c r="AG226" s="281"/>
      <c r="AH226" s="698"/>
      <c r="AI226" s="698"/>
      <c r="AJ226" s="697"/>
      <c r="AK226" s="697"/>
      <c r="AL226" s="697"/>
      <c r="AM226" s="697"/>
      <c r="AN226" s="697"/>
      <c r="AO226" s="697"/>
      <c r="AP226" s="697"/>
      <c r="AQ226" s="697"/>
      <c r="AR226" s="697"/>
      <c r="AS226" s="697"/>
      <c r="AT226" s="697"/>
      <c r="AU226" s="697"/>
      <c r="AV226" s="697"/>
      <c r="AW226" s="697"/>
      <c r="AX226" s="697"/>
      <c r="AY226" s="697"/>
      <c r="AZ226" s="697"/>
      <c r="BA226" s="697"/>
      <c r="BB226" s="697"/>
      <c r="BC226" s="697"/>
      <c r="BD226" s="364"/>
      <c r="BE226" s="364"/>
      <c r="BF226" s="364"/>
      <c r="BG226" s="364"/>
    </row>
    <row r="227" spans="2:70" ht="12" customHeight="1">
      <c r="B227" s="183"/>
      <c r="C227" s="183"/>
      <c r="D227" s="183"/>
      <c r="E227" s="183"/>
      <c r="F227" s="493"/>
      <c r="G227" s="493"/>
      <c r="H227" s="493"/>
      <c r="I227" s="493"/>
      <c r="J227" s="493"/>
      <c r="K227" s="493"/>
      <c r="L227" s="493"/>
      <c r="M227" s="493"/>
      <c r="N227" s="493"/>
      <c r="O227" s="493"/>
      <c r="P227" s="493"/>
      <c r="Q227" s="493"/>
      <c r="R227" s="493"/>
      <c r="S227" s="493"/>
      <c r="T227" s="281"/>
      <c r="U227" s="281"/>
      <c r="V227" s="281"/>
      <c r="W227" s="281"/>
      <c r="X227" s="281"/>
      <c r="Y227" s="281"/>
      <c r="Z227" s="281"/>
      <c r="AA227" s="281"/>
      <c r="AB227" s="281"/>
      <c r="AC227" s="281"/>
      <c r="AD227" s="281"/>
      <c r="AE227" s="281"/>
      <c r="AF227" s="281"/>
      <c r="AG227" s="281"/>
      <c r="AH227" s="698"/>
      <c r="AI227" s="698"/>
      <c r="AJ227" s="697"/>
      <c r="AK227" s="697"/>
      <c r="AL227" s="697"/>
      <c r="AM227" s="697"/>
      <c r="AN227" s="697"/>
      <c r="AO227" s="697"/>
      <c r="AP227" s="697"/>
      <c r="AQ227" s="697"/>
      <c r="AR227" s="697"/>
      <c r="AS227" s="697"/>
      <c r="AT227" s="697"/>
      <c r="AU227" s="697"/>
      <c r="AV227" s="697"/>
      <c r="AW227" s="697"/>
      <c r="AX227" s="697"/>
      <c r="AY227" s="697"/>
      <c r="AZ227" s="697"/>
      <c r="BA227" s="697"/>
      <c r="BB227" s="697"/>
      <c r="BC227" s="697"/>
      <c r="BD227" s="364"/>
      <c r="BE227" s="364"/>
      <c r="BF227" s="364"/>
      <c r="BG227" s="364"/>
    </row>
    <row r="228" spans="2:70" ht="24" customHeight="1">
      <c r="B228" s="707"/>
      <c r="C228" s="707"/>
      <c r="D228" s="707"/>
      <c r="E228" s="707"/>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7"/>
      <c r="AD228" s="707"/>
      <c r="AE228" s="707"/>
      <c r="AF228" s="707"/>
      <c r="AG228" s="707"/>
      <c r="AH228" s="707"/>
      <c r="AI228" s="707"/>
      <c r="AJ228" s="707"/>
      <c r="AK228" s="707"/>
      <c r="AL228" s="707"/>
      <c r="AM228" s="707"/>
      <c r="AN228" s="707"/>
      <c r="AO228" s="707"/>
      <c r="AP228" s="707"/>
      <c r="AQ228" s="707"/>
      <c r="AR228" s="707"/>
      <c r="AS228" s="707"/>
      <c r="AT228" s="707"/>
      <c r="AU228" s="707"/>
      <c r="AV228" s="697"/>
      <c r="AW228" s="697"/>
      <c r="AX228" s="697"/>
      <c r="AY228" s="697"/>
      <c r="AZ228" s="697"/>
      <c r="BA228" s="697"/>
      <c r="BB228" s="697"/>
      <c r="BC228" s="697"/>
      <c r="BD228" s="92"/>
      <c r="BE228" s="92"/>
      <c r="BF228" s="92"/>
      <c r="BG228" s="92"/>
    </row>
    <row r="229" spans="2:70" ht="12" customHeight="1">
      <c r="B229" s="707"/>
      <c r="C229" s="707"/>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07"/>
      <c r="AE229" s="707"/>
      <c r="AF229" s="707"/>
      <c r="AG229" s="707"/>
      <c r="AH229" s="707"/>
      <c r="AI229" s="707"/>
      <c r="AJ229" s="707"/>
      <c r="AK229" s="707"/>
      <c r="AL229" s="707"/>
      <c r="AM229" s="707"/>
      <c r="AN229" s="707"/>
      <c r="AO229" s="707"/>
      <c r="AP229" s="707"/>
      <c r="AQ229" s="707"/>
      <c r="AR229" s="707"/>
      <c r="AS229" s="707"/>
      <c r="AT229" s="707"/>
      <c r="AU229" s="707"/>
      <c r="AV229" s="697"/>
      <c r="AW229" s="697"/>
      <c r="AX229" s="697"/>
      <c r="AY229" s="697"/>
      <c r="AZ229" s="697"/>
      <c r="BA229" s="697"/>
      <c r="BB229" s="697"/>
      <c r="BC229" s="697"/>
      <c r="BD229" s="92"/>
      <c r="BE229" s="92"/>
      <c r="BF229" s="92"/>
      <c r="BG229" s="92"/>
    </row>
    <row r="230" spans="2:70" ht="12" customHeight="1">
      <c r="B230" s="707"/>
      <c r="C230" s="707"/>
      <c r="D230" s="707"/>
      <c r="E230" s="707"/>
      <c r="F230" s="707"/>
      <c r="G230" s="707"/>
      <c r="H230" s="707"/>
      <c r="I230" s="707"/>
      <c r="J230" s="707"/>
      <c r="K230" s="707"/>
      <c r="L230" s="707"/>
      <c r="M230" s="707"/>
      <c r="N230" s="707"/>
      <c r="O230" s="707"/>
      <c r="P230" s="707"/>
      <c r="Q230" s="707"/>
      <c r="R230" s="707"/>
      <c r="S230" s="707"/>
      <c r="T230" s="707"/>
      <c r="U230" s="707"/>
      <c r="V230" s="707"/>
      <c r="W230" s="707"/>
      <c r="X230" s="707"/>
      <c r="Y230" s="707"/>
      <c r="Z230" s="707"/>
      <c r="AA230" s="707"/>
      <c r="AB230" s="707"/>
      <c r="AC230" s="707"/>
      <c r="AD230" s="707"/>
      <c r="AE230" s="707"/>
      <c r="AF230" s="707"/>
      <c r="AG230" s="707"/>
      <c r="AH230" s="707"/>
      <c r="AI230" s="707"/>
      <c r="AJ230" s="707"/>
      <c r="AK230" s="707"/>
      <c r="AL230" s="707"/>
      <c r="AM230" s="707"/>
      <c r="AN230" s="707"/>
      <c r="AO230" s="707"/>
      <c r="AP230" s="707"/>
      <c r="AQ230" s="707"/>
      <c r="AR230" s="707"/>
      <c r="AS230" s="707"/>
      <c r="AT230" s="707"/>
      <c r="AU230" s="707"/>
      <c r="AV230" s="697"/>
      <c r="AW230" s="697"/>
      <c r="AX230" s="697"/>
      <c r="AY230" s="697"/>
      <c r="AZ230" s="697"/>
      <c r="BA230" s="697"/>
      <c r="BB230" s="697"/>
      <c r="BC230" s="697"/>
      <c r="BD230" s="92"/>
      <c r="BE230" s="92"/>
      <c r="BF230" s="92"/>
      <c r="BG230" s="92"/>
    </row>
    <row r="232" spans="2:70" ht="21" customHeight="1">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0"/>
      <c r="AY232" s="310"/>
      <c r="AZ232" s="310"/>
      <c r="BA232" s="310"/>
      <c r="BB232" s="310"/>
      <c r="BC232" s="310"/>
      <c r="BD232" s="310"/>
      <c r="BE232" s="310"/>
      <c r="BF232" s="310"/>
      <c r="BG232" s="310"/>
      <c r="BP232" s="39"/>
      <c r="BQ232" s="39"/>
    </row>
    <row r="233" spans="2:70" ht="15" customHeight="1">
      <c r="B233" s="700"/>
      <c r="C233" s="700"/>
      <c r="D233" s="700"/>
      <c r="E233" s="700"/>
      <c r="F233" s="700"/>
      <c r="G233" s="700"/>
      <c r="H233" s="700"/>
      <c r="I233" s="700"/>
      <c r="J233" s="700"/>
      <c r="K233" s="700"/>
      <c r="L233" s="700"/>
      <c r="M233" s="700"/>
      <c r="N233" s="700"/>
      <c r="O233" s="700"/>
      <c r="P233" s="700"/>
      <c r="Q233" s="700"/>
      <c r="R233" s="700"/>
      <c r="S233" s="700"/>
      <c r="T233" s="700"/>
      <c r="U233" s="700"/>
      <c r="V233" s="700"/>
      <c r="W233" s="700"/>
      <c r="X233" s="700"/>
      <c r="Y233" s="700"/>
      <c r="Z233" s="700"/>
      <c r="AA233" s="700"/>
      <c r="AB233" s="700"/>
      <c r="AC233" s="700"/>
      <c r="AD233" s="700"/>
      <c r="AE233" s="454"/>
      <c r="AF233" s="454"/>
      <c r="AG233" s="454"/>
      <c r="AH233" s="701"/>
      <c r="AI233" s="701"/>
      <c r="AJ233" s="701"/>
      <c r="AK233" s="701"/>
      <c r="AL233" s="701"/>
      <c r="AM233" s="454"/>
      <c r="AN233" s="454"/>
      <c r="AO233" s="700"/>
      <c r="AP233" s="700"/>
      <c r="AQ233" s="700"/>
      <c r="AR233" s="700"/>
      <c r="AS233" s="700"/>
      <c r="AT233" s="700"/>
      <c r="AU233" s="700"/>
      <c r="AV233" s="700"/>
      <c r="AW233" s="700"/>
      <c r="AX233" s="700"/>
      <c r="AY233" s="700"/>
      <c r="AZ233" s="700"/>
      <c r="BA233" s="700"/>
      <c r="BB233" s="700"/>
      <c r="BC233" s="700"/>
      <c r="BD233" s="700"/>
      <c r="BE233" s="700"/>
      <c r="BF233" s="700"/>
      <c r="BG233" s="700"/>
      <c r="BP233" s="39"/>
      <c r="BQ233" s="39"/>
    </row>
    <row r="234" spans="2:70" ht="15" customHeight="1">
      <c r="B234" s="703"/>
      <c r="C234" s="703"/>
      <c r="D234" s="703"/>
      <c r="E234" s="703"/>
      <c r="F234" s="703"/>
      <c r="G234" s="704"/>
      <c r="H234" s="704"/>
      <c r="I234" s="704"/>
      <c r="J234" s="704"/>
      <c r="K234" s="704"/>
      <c r="L234" s="704"/>
      <c r="M234" s="704"/>
      <c r="N234" s="704"/>
      <c r="O234" s="704"/>
      <c r="P234" s="704"/>
      <c r="Q234" s="704"/>
      <c r="R234" s="704"/>
      <c r="S234" s="704"/>
      <c r="U234" s="454"/>
      <c r="V234" s="454"/>
      <c r="W234" s="705"/>
      <c r="X234" s="705"/>
      <c r="Y234" s="705"/>
      <c r="Z234" s="705"/>
      <c r="AA234" s="705"/>
      <c r="AB234" s="702"/>
      <c r="AC234" s="702"/>
      <c r="AD234" s="702"/>
      <c r="AE234" s="702"/>
      <c r="AF234" s="702"/>
      <c r="AG234" s="702"/>
      <c r="AH234" s="702"/>
      <c r="AI234" s="702"/>
      <c r="AJ234" s="702"/>
      <c r="AK234" s="702"/>
      <c r="AL234" s="702"/>
      <c r="AM234" s="706"/>
      <c r="AN234" s="706"/>
      <c r="AO234" s="702"/>
      <c r="AP234" s="702"/>
      <c r="AQ234" s="702"/>
      <c r="AR234" s="702"/>
      <c r="AS234" s="702"/>
      <c r="AT234" s="702"/>
      <c r="AU234" s="702"/>
      <c r="AV234" s="702"/>
      <c r="AW234" s="702"/>
      <c r="AX234" s="702"/>
      <c r="AY234" s="702"/>
      <c r="AZ234" s="702"/>
      <c r="BA234" s="702"/>
      <c r="BB234" s="702"/>
      <c r="BC234" s="702"/>
      <c r="BD234" s="702"/>
      <c r="BE234" s="702"/>
      <c r="BF234" s="454"/>
      <c r="BG234" s="454"/>
    </row>
    <row r="235" spans="2:70">
      <c r="B235" s="40"/>
      <c r="C235" s="41"/>
      <c r="D235" s="41"/>
      <c r="E235" s="41"/>
      <c r="AX235" s="34"/>
      <c r="AY235" s="34"/>
      <c r="AZ235" s="34"/>
      <c r="BA235" s="34"/>
      <c r="BB235" s="34"/>
      <c r="BC235" s="34"/>
      <c r="BD235" s="34"/>
      <c r="BE235" s="34"/>
      <c r="BF235" s="34"/>
      <c r="BG235" s="34"/>
      <c r="BP235" s="40"/>
      <c r="BQ235" s="40"/>
      <c r="BR235" s="40"/>
    </row>
    <row r="236" spans="2:70">
      <c r="B236" s="40"/>
      <c r="C236" s="41"/>
      <c r="D236" s="41"/>
      <c r="E236" s="41"/>
      <c r="AX236" s="34"/>
      <c r="AY236" s="34"/>
      <c r="AZ236" s="34"/>
      <c r="BA236" s="34"/>
      <c r="BB236" s="34"/>
      <c r="BC236" s="34"/>
      <c r="BD236" s="34"/>
      <c r="BE236" s="34"/>
      <c r="BF236" s="34"/>
      <c r="BG236" s="34"/>
      <c r="BP236" s="40"/>
      <c r="BQ236" s="40"/>
      <c r="BR236" s="40"/>
    </row>
    <row r="237" spans="2:70" ht="6" customHeight="1">
      <c r="B237" s="40"/>
      <c r="C237" s="40"/>
      <c r="D237" s="40"/>
      <c r="E237" s="40"/>
      <c r="AX237" s="34"/>
      <c r="AY237" s="34"/>
      <c r="AZ237" s="34"/>
      <c r="BA237" s="34"/>
      <c r="BB237" s="34"/>
      <c r="BC237" s="34"/>
      <c r="BD237" s="34"/>
      <c r="BE237" s="34"/>
      <c r="BF237" s="34"/>
      <c r="BG237" s="34"/>
      <c r="BP237" s="40"/>
      <c r="BQ237" s="40"/>
      <c r="BR237" s="40"/>
    </row>
    <row r="238" spans="2:70">
      <c r="B238" s="40"/>
      <c r="C238" s="40"/>
      <c r="D238" s="40"/>
      <c r="E238" s="40"/>
      <c r="AX238" s="34"/>
      <c r="AY238" s="34"/>
      <c r="AZ238" s="34"/>
      <c r="BA238" s="34"/>
      <c r="BB238" s="34"/>
      <c r="BC238" s="34"/>
      <c r="BD238" s="34"/>
      <c r="BE238" s="34"/>
      <c r="BF238" s="34"/>
      <c r="BG238" s="34"/>
      <c r="BP238" s="40"/>
      <c r="BQ238" s="40"/>
      <c r="BR238" s="40"/>
    </row>
    <row r="239" spans="2:70">
      <c r="B239" s="40"/>
      <c r="C239" s="41"/>
      <c r="D239" s="41"/>
      <c r="E239" s="41"/>
      <c r="AX239" s="34"/>
      <c r="AY239" s="34"/>
      <c r="AZ239" s="34"/>
      <c r="BA239" s="34"/>
      <c r="BB239" s="34"/>
      <c r="BC239" s="34"/>
      <c r="BD239" s="34"/>
      <c r="BE239" s="34"/>
      <c r="BF239" s="34"/>
      <c r="BG239" s="34"/>
      <c r="BP239" s="40"/>
      <c r="BQ239" s="40"/>
      <c r="BR239" s="40"/>
    </row>
    <row r="240" spans="2:70">
      <c r="B240" s="40"/>
      <c r="C240" s="41"/>
      <c r="D240" s="41"/>
      <c r="E240" s="41"/>
      <c r="AX240" s="34"/>
      <c r="AY240" s="34"/>
      <c r="AZ240" s="34"/>
      <c r="BA240" s="34"/>
      <c r="BB240" s="34"/>
      <c r="BC240" s="34"/>
      <c r="BD240" s="34"/>
      <c r="BE240" s="34"/>
      <c r="BF240" s="34"/>
      <c r="BG240" s="34"/>
      <c r="BP240" s="40"/>
      <c r="BQ240" s="40"/>
      <c r="BR240" s="40"/>
    </row>
    <row r="241" spans="2:70">
      <c r="B241" s="40"/>
      <c r="C241" s="41"/>
      <c r="D241" s="41"/>
      <c r="E241" s="41"/>
      <c r="AX241" s="34"/>
      <c r="AY241" s="34"/>
      <c r="AZ241" s="34"/>
      <c r="BA241" s="34"/>
      <c r="BB241" s="34"/>
      <c r="BC241" s="34"/>
      <c r="BD241" s="34"/>
      <c r="BE241" s="34"/>
      <c r="BF241" s="34"/>
      <c r="BG241" s="34"/>
      <c r="BP241" s="40"/>
      <c r="BQ241" s="40"/>
      <c r="BR241" s="40"/>
    </row>
    <row r="242" spans="2:70">
      <c r="B242" s="40"/>
      <c r="C242" s="41"/>
      <c r="D242" s="41"/>
      <c r="E242" s="41"/>
      <c r="AX242" s="34"/>
      <c r="AY242" s="34"/>
      <c r="AZ242" s="34"/>
      <c r="BA242" s="34"/>
      <c r="BB242" s="34"/>
      <c r="BC242" s="34"/>
      <c r="BD242" s="34"/>
      <c r="BE242" s="34"/>
      <c r="BF242" s="34"/>
      <c r="BG242" s="34"/>
      <c r="BP242" s="40"/>
      <c r="BQ242" s="40"/>
      <c r="BR242" s="40"/>
    </row>
    <row r="243" spans="2:70">
      <c r="B243" s="40"/>
      <c r="C243" s="40"/>
      <c r="D243" s="40"/>
      <c r="E243" s="40"/>
      <c r="AX243" s="34"/>
      <c r="AY243" s="34"/>
      <c r="AZ243" s="34"/>
      <c r="BA243" s="34"/>
      <c r="BB243" s="34"/>
      <c r="BC243" s="34"/>
      <c r="BD243" s="34"/>
      <c r="BE243" s="34"/>
      <c r="BF243" s="34"/>
      <c r="BG243" s="34"/>
      <c r="BP243" s="40"/>
      <c r="BQ243" s="40"/>
      <c r="BR243" s="40"/>
    </row>
    <row r="244" spans="2:70">
      <c r="B244" s="40"/>
      <c r="C244" s="40"/>
      <c r="D244" s="40"/>
      <c r="E244" s="40"/>
      <c r="AX244" s="34"/>
      <c r="AY244" s="34"/>
      <c r="AZ244" s="34"/>
      <c r="BA244" s="34"/>
      <c r="BB244" s="34"/>
      <c r="BC244" s="34"/>
      <c r="BD244" s="34"/>
      <c r="BE244" s="34"/>
      <c r="BF244" s="34"/>
      <c r="BG244" s="34"/>
      <c r="BP244" s="40"/>
      <c r="BQ244" s="40"/>
      <c r="BR244" s="40"/>
    </row>
    <row r="245" spans="2:70" ht="7.5" customHeight="1"/>
    <row r="246" spans="2:70" ht="8.25" customHeight="1">
      <c r="B246" s="699"/>
      <c r="C246" s="699"/>
      <c r="D246" s="699"/>
      <c r="E246" s="699"/>
      <c r="F246" s="699"/>
      <c r="G246" s="699"/>
      <c r="H246" s="699"/>
      <c r="I246" s="699"/>
      <c r="J246" s="699"/>
      <c r="K246" s="699"/>
      <c r="L246" s="699"/>
      <c r="M246" s="699"/>
      <c r="N246" s="699"/>
      <c r="O246" s="699"/>
      <c r="P246" s="699"/>
      <c r="Q246" s="699"/>
      <c r="R246" s="699"/>
      <c r="S246" s="699"/>
      <c r="T246" s="699"/>
      <c r="U246" s="699"/>
      <c r="V246" s="699"/>
      <c r="W246" s="699"/>
      <c r="X246" s="699"/>
      <c r="Y246" s="699"/>
      <c r="Z246" s="699"/>
      <c r="AA246" s="699"/>
      <c r="AB246" s="699"/>
      <c r="AC246" s="699"/>
      <c r="AD246" s="699"/>
      <c r="AE246" s="699"/>
      <c r="AF246" s="699"/>
      <c r="AG246" s="699"/>
      <c r="AH246" s="699"/>
      <c r="AI246" s="699"/>
      <c r="AJ246" s="699"/>
      <c r="AK246" s="699"/>
      <c r="AL246" s="699"/>
      <c r="AM246" s="699"/>
      <c r="AN246" s="699"/>
      <c r="AO246" s="699"/>
      <c r="AP246" s="699"/>
      <c r="AQ246" s="699"/>
      <c r="AR246" s="699"/>
      <c r="AS246" s="699"/>
      <c r="AT246" s="699"/>
      <c r="AU246" s="699"/>
      <c r="AV246" s="699"/>
      <c r="AW246" s="699"/>
      <c r="AX246" s="699"/>
      <c r="AY246" s="699"/>
      <c r="AZ246" s="699"/>
      <c r="BA246" s="699"/>
      <c r="BB246" s="699"/>
      <c r="BC246" s="699"/>
      <c r="BD246" s="699"/>
      <c r="BE246" s="699"/>
      <c r="BF246" s="699"/>
      <c r="BG246" s="699"/>
    </row>
    <row r="247" spans="2:70" ht="8.25" customHeight="1">
      <c r="B247" s="699"/>
      <c r="C247" s="699"/>
      <c r="D247" s="699"/>
      <c r="E247" s="699"/>
      <c r="F247" s="699"/>
      <c r="G247" s="699"/>
      <c r="H247" s="699"/>
      <c r="I247" s="699"/>
      <c r="J247" s="699"/>
      <c r="K247" s="699"/>
      <c r="L247" s="699"/>
      <c r="M247" s="699"/>
      <c r="N247" s="699"/>
      <c r="O247" s="699"/>
      <c r="P247" s="699"/>
      <c r="Q247" s="699"/>
      <c r="R247" s="699"/>
      <c r="S247" s="699"/>
      <c r="T247" s="699"/>
      <c r="U247" s="699"/>
      <c r="V247" s="699"/>
      <c r="W247" s="699"/>
      <c r="X247" s="699"/>
      <c r="Y247" s="699"/>
      <c r="Z247" s="699"/>
      <c r="AA247" s="699"/>
      <c r="AB247" s="699"/>
      <c r="AC247" s="699"/>
      <c r="AD247" s="699"/>
      <c r="AE247" s="699"/>
      <c r="AF247" s="699"/>
      <c r="AG247" s="699"/>
      <c r="AH247" s="699"/>
      <c r="AI247" s="699"/>
      <c r="AJ247" s="699"/>
      <c r="AK247" s="699"/>
      <c r="AL247" s="699"/>
      <c r="AM247" s="699"/>
      <c r="AN247" s="699"/>
      <c r="AO247" s="699"/>
      <c r="AP247" s="699"/>
      <c r="AQ247" s="699"/>
      <c r="AR247" s="699"/>
      <c r="AS247" s="699"/>
      <c r="AT247" s="699"/>
      <c r="AU247" s="699"/>
      <c r="AV247" s="699"/>
      <c r="AW247" s="699"/>
      <c r="AX247" s="699"/>
      <c r="AY247" s="699"/>
      <c r="AZ247" s="699"/>
      <c r="BA247" s="699"/>
      <c r="BB247" s="699"/>
      <c r="BC247" s="699"/>
      <c r="BD247" s="699"/>
      <c r="BE247" s="699"/>
      <c r="BF247" s="699"/>
      <c r="BG247" s="699"/>
    </row>
  </sheetData>
  <sheetProtection sheet="1" objects="1" scenarios="1"/>
  <mergeCells count="676">
    <mergeCell ref="AO234:BE234"/>
    <mergeCell ref="BF234:BG234"/>
    <mergeCell ref="B234:F234"/>
    <mergeCell ref="G234:S234"/>
    <mergeCell ref="U234:V234"/>
    <mergeCell ref="W234:AA234"/>
    <mergeCell ref="B246:BG247"/>
    <mergeCell ref="P62:AU62"/>
    <mergeCell ref="AV62:BC62"/>
    <mergeCell ref="P63:AU64"/>
    <mergeCell ref="AV63:BC64"/>
    <mergeCell ref="B146:AU146"/>
    <mergeCell ref="AV146:BC146"/>
    <mergeCell ref="B147:AU148"/>
    <mergeCell ref="AB234:AL234"/>
    <mergeCell ref="AM234:AN234"/>
    <mergeCell ref="AV228:BC228"/>
    <mergeCell ref="AJ225:AO227"/>
    <mergeCell ref="AP225:AU227"/>
    <mergeCell ref="AV225:BC227"/>
    <mergeCell ref="B228:AU228"/>
    <mergeCell ref="B232:BG232"/>
    <mergeCell ref="B233:V233"/>
    <mergeCell ref="W233:AD233"/>
    <mergeCell ref="AE233:AG233"/>
    <mergeCell ref="AH233:AL233"/>
    <mergeCell ref="AM233:AN233"/>
    <mergeCell ref="AO233:BG233"/>
    <mergeCell ref="T222:AG224"/>
    <mergeCell ref="AH222:AI224"/>
    <mergeCell ref="AJ222:AO224"/>
    <mergeCell ref="AP222:AU224"/>
    <mergeCell ref="AV222:BC224"/>
    <mergeCell ref="BD222:BG224"/>
    <mergeCell ref="AV229:BC230"/>
    <mergeCell ref="B229:AU230"/>
    <mergeCell ref="B225:C227"/>
    <mergeCell ref="D225:E227"/>
    <mergeCell ref="F225:G227"/>
    <mergeCell ref="H225:I227"/>
    <mergeCell ref="J225:K227"/>
    <mergeCell ref="L225:M227"/>
    <mergeCell ref="N225:O227"/>
    <mergeCell ref="BD225:BG227"/>
    <mergeCell ref="P225:Q227"/>
    <mergeCell ref="R225:S227"/>
    <mergeCell ref="T225:AG227"/>
    <mergeCell ref="AH225:AI227"/>
    <mergeCell ref="B222:C224"/>
    <mergeCell ref="D222:E224"/>
    <mergeCell ref="F222:G224"/>
    <mergeCell ref="H222:I224"/>
    <mergeCell ref="J222:K224"/>
    <mergeCell ref="L222:M224"/>
    <mergeCell ref="N222:O224"/>
    <mergeCell ref="P222:Q224"/>
    <mergeCell ref="R222:S224"/>
    <mergeCell ref="AP216:AU218"/>
    <mergeCell ref="AV216:BC218"/>
    <mergeCell ref="BD216:BG218"/>
    <mergeCell ref="B219:C221"/>
    <mergeCell ref="D219:E221"/>
    <mergeCell ref="F219:G221"/>
    <mergeCell ref="H219:I221"/>
    <mergeCell ref="J219:K221"/>
    <mergeCell ref="L219:M221"/>
    <mergeCell ref="N219:O221"/>
    <mergeCell ref="P219:Q221"/>
    <mergeCell ref="R219:S221"/>
    <mergeCell ref="T219:AG221"/>
    <mergeCell ref="AH219:AI221"/>
    <mergeCell ref="AJ219:AO221"/>
    <mergeCell ref="AP219:AU221"/>
    <mergeCell ref="AV219:BC221"/>
    <mergeCell ref="BD219:BG221"/>
    <mergeCell ref="B216:C218"/>
    <mergeCell ref="D216:E218"/>
    <mergeCell ref="F216:G218"/>
    <mergeCell ref="H216:I218"/>
    <mergeCell ref="J216:K218"/>
    <mergeCell ref="L216:M218"/>
    <mergeCell ref="N216:O218"/>
    <mergeCell ref="P216:Q218"/>
    <mergeCell ref="R216:S218"/>
    <mergeCell ref="T210:AG212"/>
    <mergeCell ref="AH210:AI212"/>
    <mergeCell ref="AJ210:AO212"/>
    <mergeCell ref="N210:O212"/>
    <mergeCell ref="P210:Q212"/>
    <mergeCell ref="R210:S212"/>
    <mergeCell ref="T216:AG218"/>
    <mergeCell ref="AH216:AI218"/>
    <mergeCell ref="AJ216:AO218"/>
    <mergeCell ref="AP210:AU212"/>
    <mergeCell ref="AV210:BC212"/>
    <mergeCell ref="BD210:BG212"/>
    <mergeCell ref="B213:C215"/>
    <mergeCell ref="D213:E215"/>
    <mergeCell ref="F213:G215"/>
    <mergeCell ref="H213:I215"/>
    <mergeCell ref="J213:K215"/>
    <mergeCell ref="L213:M215"/>
    <mergeCell ref="N213:O215"/>
    <mergeCell ref="P213:Q215"/>
    <mergeCell ref="R213:S215"/>
    <mergeCell ref="T213:AG215"/>
    <mergeCell ref="AH213:AI215"/>
    <mergeCell ref="AJ213:AO215"/>
    <mergeCell ref="AP213:AU215"/>
    <mergeCell ref="AV213:BC215"/>
    <mergeCell ref="BD213:BG215"/>
    <mergeCell ref="B210:C212"/>
    <mergeCell ref="D210:E212"/>
    <mergeCell ref="F210:G212"/>
    <mergeCell ref="H210:I212"/>
    <mergeCell ref="J210:K212"/>
    <mergeCell ref="L210:M212"/>
    <mergeCell ref="AP204:AU206"/>
    <mergeCell ref="AV204:BC206"/>
    <mergeCell ref="BD204:BG206"/>
    <mergeCell ref="B207:C209"/>
    <mergeCell ref="D207:E209"/>
    <mergeCell ref="F207:G209"/>
    <mergeCell ref="H207:I209"/>
    <mergeCell ref="J207:K209"/>
    <mergeCell ref="L207:M209"/>
    <mergeCell ref="N207:O209"/>
    <mergeCell ref="P207:Q209"/>
    <mergeCell ref="R207:S209"/>
    <mergeCell ref="T207:AG209"/>
    <mergeCell ref="AH207:AI209"/>
    <mergeCell ref="AJ207:AO209"/>
    <mergeCell ref="AP207:AU209"/>
    <mergeCell ref="AV207:BC209"/>
    <mergeCell ref="BD207:BG209"/>
    <mergeCell ref="B204:C206"/>
    <mergeCell ref="D204:E206"/>
    <mergeCell ref="F204:G206"/>
    <mergeCell ref="H204:I206"/>
    <mergeCell ref="J204:K206"/>
    <mergeCell ref="L204:M206"/>
    <mergeCell ref="N204:O206"/>
    <mergeCell ref="P204:Q206"/>
    <mergeCell ref="R204:S206"/>
    <mergeCell ref="T198:AG200"/>
    <mergeCell ref="AH198:AI200"/>
    <mergeCell ref="AJ198:AO200"/>
    <mergeCell ref="N198:O200"/>
    <mergeCell ref="P198:Q200"/>
    <mergeCell ref="R198:S200"/>
    <mergeCell ref="T204:AG206"/>
    <mergeCell ref="AH204:AI206"/>
    <mergeCell ref="AJ204:AO206"/>
    <mergeCell ref="AP198:AU200"/>
    <mergeCell ref="AV198:BC200"/>
    <mergeCell ref="BD198:BG200"/>
    <mergeCell ref="B201:C203"/>
    <mergeCell ref="D201:E203"/>
    <mergeCell ref="F201:G203"/>
    <mergeCell ref="H201:I203"/>
    <mergeCell ref="J201:K203"/>
    <mergeCell ref="L201:M203"/>
    <mergeCell ref="N201:O203"/>
    <mergeCell ref="P201:Q203"/>
    <mergeCell ref="R201:S203"/>
    <mergeCell ref="T201:AG203"/>
    <mergeCell ref="AH201:AI203"/>
    <mergeCell ref="AJ201:AO203"/>
    <mergeCell ref="AP201:AU203"/>
    <mergeCell ref="AV201:BC203"/>
    <mergeCell ref="BD201:BG203"/>
    <mergeCell ref="B198:C200"/>
    <mergeCell ref="D198:E200"/>
    <mergeCell ref="F198:G200"/>
    <mergeCell ref="H198:I200"/>
    <mergeCell ref="J198:K200"/>
    <mergeCell ref="L198:M200"/>
    <mergeCell ref="C194:K194"/>
    <mergeCell ref="M194:X194"/>
    <mergeCell ref="Z194:AA194"/>
    <mergeCell ref="AE194:AJ194"/>
    <mergeCell ref="AL194:AS194"/>
    <mergeCell ref="AT194:BG194"/>
    <mergeCell ref="M195:X195"/>
    <mergeCell ref="B196:G197"/>
    <mergeCell ref="H196:O197"/>
    <mergeCell ref="P196:S197"/>
    <mergeCell ref="T196:AG197"/>
    <mergeCell ref="AH196:AI197"/>
    <mergeCell ref="AJ196:AO197"/>
    <mergeCell ref="AP196:AU197"/>
    <mergeCell ref="AV196:BC197"/>
    <mergeCell ref="BD196:BG197"/>
    <mergeCell ref="B186:L187"/>
    <mergeCell ref="M186:AB187"/>
    <mergeCell ref="AD186:AK187"/>
    <mergeCell ref="AL186:BC187"/>
    <mergeCell ref="AE189:AJ191"/>
    <mergeCell ref="AL189:AV191"/>
    <mergeCell ref="AW189:BG191"/>
    <mergeCell ref="C190:K192"/>
    <mergeCell ref="M190:Y192"/>
    <mergeCell ref="AE192:AJ193"/>
    <mergeCell ref="AL192:BG193"/>
    <mergeCell ref="I178:S178"/>
    <mergeCell ref="AE178:AF178"/>
    <mergeCell ref="AG178:AK178"/>
    <mergeCell ref="AL178:AN178"/>
    <mergeCell ref="AO178:AT178"/>
    <mergeCell ref="B179:H180"/>
    <mergeCell ref="AE179:BF180"/>
    <mergeCell ref="B181:AB185"/>
    <mergeCell ref="AF181:BF182"/>
    <mergeCell ref="AE183:BE183"/>
    <mergeCell ref="BF183:BG183"/>
    <mergeCell ref="AE184:AH184"/>
    <mergeCell ref="AI184:AJ184"/>
    <mergeCell ref="AK184:AO184"/>
    <mergeCell ref="AP184:AQ184"/>
    <mergeCell ref="AR184:AW184"/>
    <mergeCell ref="AZ168:BG175"/>
    <mergeCell ref="F172:G173"/>
    <mergeCell ref="H172:V174"/>
    <mergeCell ref="W172:W173"/>
    <mergeCell ref="E168:Z170"/>
    <mergeCell ref="AD168:AH175"/>
    <mergeCell ref="AI168:AS175"/>
    <mergeCell ref="AT168:AY175"/>
    <mergeCell ref="E176:W177"/>
    <mergeCell ref="AD167:AH167"/>
    <mergeCell ref="AI167:AS167"/>
    <mergeCell ref="AT167:AY167"/>
    <mergeCell ref="AZ167:BG167"/>
    <mergeCell ref="B152:F152"/>
    <mergeCell ref="G152:S152"/>
    <mergeCell ref="U152:V152"/>
    <mergeCell ref="W152:AA152"/>
    <mergeCell ref="AB152:AL152"/>
    <mergeCell ref="AM152:AN152"/>
    <mergeCell ref="AV147:BC148"/>
    <mergeCell ref="P143:Q145"/>
    <mergeCell ref="R143:S145"/>
    <mergeCell ref="T143:AG145"/>
    <mergeCell ref="AH143:AI145"/>
    <mergeCell ref="AJ143:AO145"/>
    <mergeCell ref="AP143:AU145"/>
    <mergeCell ref="BD143:BG145"/>
    <mergeCell ref="B164:BG165"/>
    <mergeCell ref="B150:BG150"/>
    <mergeCell ref="B151:V151"/>
    <mergeCell ref="W151:AD151"/>
    <mergeCell ref="AE151:AG151"/>
    <mergeCell ref="AH151:AL151"/>
    <mergeCell ref="AO152:BE152"/>
    <mergeCell ref="AM151:AN151"/>
    <mergeCell ref="BF152:BG152"/>
    <mergeCell ref="AO151:BG151"/>
    <mergeCell ref="T140:AG142"/>
    <mergeCell ref="AH140:AI142"/>
    <mergeCell ref="AJ140:AO142"/>
    <mergeCell ref="AP140:AU142"/>
    <mergeCell ref="AV140:BC142"/>
    <mergeCell ref="BD140:BG142"/>
    <mergeCell ref="B143:C145"/>
    <mergeCell ref="D143:E145"/>
    <mergeCell ref="F143:G145"/>
    <mergeCell ref="H143:I145"/>
    <mergeCell ref="J143:K145"/>
    <mergeCell ref="L143:M145"/>
    <mergeCell ref="N143:O145"/>
    <mergeCell ref="B140:C142"/>
    <mergeCell ref="D140:E142"/>
    <mergeCell ref="F140:G142"/>
    <mergeCell ref="H140:I142"/>
    <mergeCell ref="J140:K142"/>
    <mergeCell ref="L140:M142"/>
    <mergeCell ref="N140:O142"/>
    <mergeCell ref="P140:Q142"/>
    <mergeCell ref="R140:S142"/>
    <mergeCell ref="AV143:BC145"/>
    <mergeCell ref="AP134:AU136"/>
    <mergeCell ref="AV134:BC136"/>
    <mergeCell ref="BD134:BG136"/>
    <mergeCell ref="B137:C139"/>
    <mergeCell ref="D137:E139"/>
    <mergeCell ref="F137:G139"/>
    <mergeCell ref="H137:I139"/>
    <mergeCell ref="J137:K139"/>
    <mergeCell ref="L137:M139"/>
    <mergeCell ref="N137:O139"/>
    <mergeCell ref="P137:Q139"/>
    <mergeCell ref="R137:S139"/>
    <mergeCell ref="T137:AG139"/>
    <mergeCell ref="AH137:AI139"/>
    <mergeCell ref="AJ137:AO139"/>
    <mergeCell ref="AP137:AU139"/>
    <mergeCell ref="AV137:BC139"/>
    <mergeCell ref="BD137:BG139"/>
    <mergeCell ref="B134:C136"/>
    <mergeCell ref="D134:E136"/>
    <mergeCell ref="F134:G136"/>
    <mergeCell ref="H134:I136"/>
    <mergeCell ref="J134:K136"/>
    <mergeCell ref="L134:M136"/>
    <mergeCell ref="N134:O136"/>
    <mergeCell ref="P134:Q136"/>
    <mergeCell ref="R134:S136"/>
    <mergeCell ref="T128:AG130"/>
    <mergeCell ref="AH128:AI130"/>
    <mergeCell ref="AJ128:AO130"/>
    <mergeCell ref="N128:O130"/>
    <mergeCell ref="P128:Q130"/>
    <mergeCell ref="R128:S130"/>
    <mergeCell ref="T134:AG136"/>
    <mergeCell ref="AH134:AI136"/>
    <mergeCell ref="AJ134:AO136"/>
    <mergeCell ref="AP128:AU130"/>
    <mergeCell ref="AV128:BC130"/>
    <mergeCell ref="BD128:BG130"/>
    <mergeCell ref="B131:C133"/>
    <mergeCell ref="D131:E133"/>
    <mergeCell ref="F131:G133"/>
    <mergeCell ref="H131:I133"/>
    <mergeCell ref="J131:K133"/>
    <mergeCell ref="L131:M133"/>
    <mergeCell ref="N131:O133"/>
    <mergeCell ref="P131:Q133"/>
    <mergeCell ref="R131:S133"/>
    <mergeCell ref="T131:AG133"/>
    <mergeCell ref="AH131:AI133"/>
    <mergeCell ref="AJ131:AO133"/>
    <mergeCell ref="AP131:AU133"/>
    <mergeCell ref="AV131:BC133"/>
    <mergeCell ref="BD131:BG133"/>
    <mergeCell ref="B128:C130"/>
    <mergeCell ref="D128:E130"/>
    <mergeCell ref="F128:G130"/>
    <mergeCell ref="H128:I130"/>
    <mergeCell ref="J128:K130"/>
    <mergeCell ref="L128:M130"/>
    <mergeCell ref="AP122:AU124"/>
    <mergeCell ref="AV122:BC124"/>
    <mergeCell ref="BD122:BG124"/>
    <mergeCell ref="B125:C127"/>
    <mergeCell ref="D125:E127"/>
    <mergeCell ref="F125:G127"/>
    <mergeCell ref="H125:I127"/>
    <mergeCell ref="J125:K127"/>
    <mergeCell ref="L125:M127"/>
    <mergeCell ref="N125:O127"/>
    <mergeCell ref="P125:Q127"/>
    <mergeCell ref="R125:S127"/>
    <mergeCell ref="T125:AG127"/>
    <mergeCell ref="AH125:AI127"/>
    <mergeCell ref="AJ125:AO127"/>
    <mergeCell ref="AP125:AU127"/>
    <mergeCell ref="AV125:BC127"/>
    <mergeCell ref="BD125:BG127"/>
    <mergeCell ref="B122:C124"/>
    <mergeCell ref="D122:E124"/>
    <mergeCell ref="F122:G124"/>
    <mergeCell ref="H122:I124"/>
    <mergeCell ref="J122:K124"/>
    <mergeCell ref="L122:M124"/>
    <mergeCell ref="N122:O124"/>
    <mergeCell ref="P122:Q124"/>
    <mergeCell ref="R122:S124"/>
    <mergeCell ref="T116:AG118"/>
    <mergeCell ref="AH116:AI118"/>
    <mergeCell ref="AJ116:AO118"/>
    <mergeCell ref="N116:O118"/>
    <mergeCell ref="P116:Q118"/>
    <mergeCell ref="R116:S118"/>
    <mergeCell ref="T122:AG124"/>
    <mergeCell ref="AH122:AI124"/>
    <mergeCell ref="AJ122:AO124"/>
    <mergeCell ref="AP116:AU118"/>
    <mergeCell ref="AV116:BC118"/>
    <mergeCell ref="BD116:BG118"/>
    <mergeCell ref="B119:C121"/>
    <mergeCell ref="D119:E121"/>
    <mergeCell ref="F119:G121"/>
    <mergeCell ref="H119:I121"/>
    <mergeCell ref="J119:K121"/>
    <mergeCell ref="L119:M121"/>
    <mergeCell ref="N119:O121"/>
    <mergeCell ref="P119:Q121"/>
    <mergeCell ref="R119:S121"/>
    <mergeCell ref="T119:AG121"/>
    <mergeCell ref="AH119:AI121"/>
    <mergeCell ref="AJ119:AO121"/>
    <mergeCell ref="AP119:AU121"/>
    <mergeCell ref="AV119:BC121"/>
    <mergeCell ref="BD119:BG121"/>
    <mergeCell ref="B116:C118"/>
    <mergeCell ref="D116:E118"/>
    <mergeCell ref="F116:G118"/>
    <mergeCell ref="H116:I118"/>
    <mergeCell ref="J116:K118"/>
    <mergeCell ref="L116:M118"/>
    <mergeCell ref="C112:K112"/>
    <mergeCell ref="M112:X112"/>
    <mergeCell ref="Z112:AA112"/>
    <mergeCell ref="AE112:AJ112"/>
    <mergeCell ref="AL112:AS112"/>
    <mergeCell ref="AT112:BG112"/>
    <mergeCell ref="M113:X113"/>
    <mergeCell ref="B114:G115"/>
    <mergeCell ref="H114:O115"/>
    <mergeCell ref="P114:S115"/>
    <mergeCell ref="T114:AG115"/>
    <mergeCell ref="AH114:AI115"/>
    <mergeCell ref="AJ114:AO115"/>
    <mergeCell ref="AP114:AU115"/>
    <mergeCell ref="AV114:BC115"/>
    <mergeCell ref="BD114:BG115"/>
    <mergeCell ref="B104:L105"/>
    <mergeCell ref="M104:AB105"/>
    <mergeCell ref="AD104:AK105"/>
    <mergeCell ref="AL104:BC105"/>
    <mergeCell ref="AE107:AJ109"/>
    <mergeCell ref="AL107:AV109"/>
    <mergeCell ref="AW107:BG109"/>
    <mergeCell ref="C108:K110"/>
    <mergeCell ref="M108:Y110"/>
    <mergeCell ref="AE110:AJ111"/>
    <mergeCell ref="AL110:BG111"/>
    <mergeCell ref="AG96:AK96"/>
    <mergeCell ref="AL96:AN96"/>
    <mergeCell ref="AO96:AT96"/>
    <mergeCell ref="B97:H98"/>
    <mergeCell ref="AE97:BF98"/>
    <mergeCell ref="B99:AB103"/>
    <mergeCell ref="AF99:BF100"/>
    <mergeCell ref="AE101:BE101"/>
    <mergeCell ref="BF101:BG101"/>
    <mergeCell ref="AE102:AH102"/>
    <mergeCell ref="AI102:AJ102"/>
    <mergeCell ref="AK102:AO102"/>
    <mergeCell ref="AP102:AQ102"/>
    <mergeCell ref="AR102:AW102"/>
    <mergeCell ref="BD59:BG61"/>
    <mergeCell ref="AH59:AI61"/>
    <mergeCell ref="AJ59:AO61"/>
    <mergeCell ref="AP59:AU61"/>
    <mergeCell ref="B67:V67"/>
    <mergeCell ref="W67:AD67"/>
    <mergeCell ref="AE67:AG67"/>
    <mergeCell ref="AH67:AL67"/>
    <mergeCell ref="AM67:AN67"/>
    <mergeCell ref="AO67:BG67"/>
    <mergeCell ref="H59:I61"/>
    <mergeCell ref="J59:K61"/>
    <mergeCell ref="L59:M61"/>
    <mergeCell ref="D59:E61"/>
    <mergeCell ref="H56:I58"/>
    <mergeCell ref="J56:K58"/>
    <mergeCell ref="AV59:BC61"/>
    <mergeCell ref="N59:O61"/>
    <mergeCell ref="P59:Q61"/>
    <mergeCell ref="R59:S61"/>
    <mergeCell ref="T59:AG61"/>
    <mergeCell ref="H53:I55"/>
    <mergeCell ref="J53:K55"/>
    <mergeCell ref="L53:M55"/>
    <mergeCell ref="N53:O55"/>
    <mergeCell ref="P53:Q55"/>
    <mergeCell ref="R53:S55"/>
    <mergeCell ref="T53:AG55"/>
    <mergeCell ref="AH53:AI55"/>
    <mergeCell ref="P56:Q58"/>
    <mergeCell ref="R56:S58"/>
    <mergeCell ref="T56:AG58"/>
    <mergeCell ref="AH56:AI58"/>
    <mergeCell ref="H50:I52"/>
    <mergeCell ref="J50:K52"/>
    <mergeCell ref="L50:M52"/>
    <mergeCell ref="N50:O52"/>
    <mergeCell ref="P50:Q52"/>
    <mergeCell ref="R50:S52"/>
    <mergeCell ref="T50:AG52"/>
    <mergeCell ref="AP50:AU52"/>
    <mergeCell ref="AH50:AI52"/>
    <mergeCell ref="AJ50:AO52"/>
    <mergeCell ref="AH41:AI43"/>
    <mergeCell ref="AJ41:AO43"/>
    <mergeCell ref="AP41:AU43"/>
    <mergeCell ref="AV41:BC43"/>
    <mergeCell ref="N44:O46"/>
    <mergeCell ref="P44:Q46"/>
    <mergeCell ref="R44:S46"/>
    <mergeCell ref="T44:AG46"/>
    <mergeCell ref="AH44:AI46"/>
    <mergeCell ref="AJ44:AO46"/>
    <mergeCell ref="AP44:AU46"/>
    <mergeCell ref="AV44:BC46"/>
    <mergeCell ref="N41:O43"/>
    <mergeCell ref="P41:Q43"/>
    <mergeCell ref="R41:S43"/>
    <mergeCell ref="T41:AG43"/>
    <mergeCell ref="AH32:AI34"/>
    <mergeCell ref="AJ32:AO34"/>
    <mergeCell ref="AP32:AU34"/>
    <mergeCell ref="R38:S40"/>
    <mergeCell ref="T38:AG40"/>
    <mergeCell ref="AH38:AI40"/>
    <mergeCell ref="AJ38:AO40"/>
    <mergeCell ref="AP38:AU40"/>
    <mergeCell ref="R32:S34"/>
    <mergeCell ref="R35:S37"/>
    <mergeCell ref="T35:AG37"/>
    <mergeCell ref="B13:H14"/>
    <mergeCell ref="B15:AB19"/>
    <mergeCell ref="B20:L21"/>
    <mergeCell ref="M20:AB21"/>
    <mergeCell ref="BP1:BW2"/>
    <mergeCell ref="BF17:BG17"/>
    <mergeCell ref="I12:S12"/>
    <mergeCell ref="W6:W7"/>
    <mergeCell ref="BC1:BG1"/>
    <mergeCell ref="AT1:BB1"/>
    <mergeCell ref="AE17:BE17"/>
    <mergeCell ref="E2:Z4"/>
    <mergeCell ref="F6:G7"/>
    <mergeCell ref="H6:V8"/>
    <mergeCell ref="AD2:AH9"/>
    <mergeCell ref="E10:W11"/>
    <mergeCell ref="G68:S68"/>
    <mergeCell ref="U68:V68"/>
    <mergeCell ref="AI85:AS85"/>
    <mergeCell ref="AT85:AY85"/>
    <mergeCell ref="AZ85:BG85"/>
    <mergeCell ref="W68:AA68"/>
    <mergeCell ref="AB68:AL68"/>
    <mergeCell ref="AM68:AN68"/>
    <mergeCell ref="AO68:BE68"/>
    <mergeCell ref="B82:BG83"/>
    <mergeCell ref="BF68:BG68"/>
    <mergeCell ref="B68:F68"/>
    <mergeCell ref="AZ86:BG93"/>
    <mergeCell ref="F90:G91"/>
    <mergeCell ref="H90:V92"/>
    <mergeCell ref="W90:W91"/>
    <mergeCell ref="E86:Z88"/>
    <mergeCell ref="AD86:AH93"/>
    <mergeCell ref="AI86:AS93"/>
    <mergeCell ref="AT86:AY93"/>
    <mergeCell ref="AD85:AH85"/>
    <mergeCell ref="E94:W95"/>
    <mergeCell ref="I96:S96"/>
    <mergeCell ref="AE96:AF96"/>
    <mergeCell ref="D56:E58"/>
    <mergeCell ref="F56:G58"/>
    <mergeCell ref="F59:G61"/>
    <mergeCell ref="D47:E49"/>
    <mergeCell ref="D50:E52"/>
    <mergeCell ref="F50:G52"/>
    <mergeCell ref="F53:G55"/>
    <mergeCell ref="B66:BG66"/>
    <mergeCell ref="B50:C52"/>
    <mergeCell ref="B53:C55"/>
    <mergeCell ref="D53:E55"/>
    <mergeCell ref="B59:C61"/>
    <mergeCell ref="F47:G49"/>
    <mergeCell ref="H47:I49"/>
    <mergeCell ref="J47:K49"/>
    <mergeCell ref="L47:M49"/>
    <mergeCell ref="N47:O49"/>
    <mergeCell ref="P47:Q49"/>
    <mergeCell ref="R47:S49"/>
    <mergeCell ref="T47:AG49"/>
    <mergeCell ref="AH47:AI49"/>
    <mergeCell ref="B41:C43"/>
    <mergeCell ref="D35:E37"/>
    <mergeCell ref="F38:G40"/>
    <mergeCell ref="B38:C40"/>
    <mergeCell ref="B35:C37"/>
    <mergeCell ref="L56:M58"/>
    <mergeCell ref="N56:O58"/>
    <mergeCell ref="J44:K46"/>
    <mergeCell ref="L44:M46"/>
    <mergeCell ref="F44:G46"/>
    <mergeCell ref="B44:C46"/>
    <mergeCell ref="B56:C58"/>
    <mergeCell ref="B47:C49"/>
    <mergeCell ref="H38:I40"/>
    <mergeCell ref="J38:K40"/>
    <mergeCell ref="L38:M40"/>
    <mergeCell ref="N38:O40"/>
    <mergeCell ref="H44:I46"/>
    <mergeCell ref="D41:E43"/>
    <mergeCell ref="D44:E46"/>
    <mergeCell ref="F41:G43"/>
    <mergeCell ref="H41:I43"/>
    <mergeCell ref="J41:K43"/>
    <mergeCell ref="L41:M43"/>
    <mergeCell ref="C24:K26"/>
    <mergeCell ref="D38:E40"/>
    <mergeCell ref="F35:G37"/>
    <mergeCell ref="C28:K28"/>
    <mergeCell ref="B32:C34"/>
    <mergeCell ref="M28:X28"/>
    <mergeCell ref="T32:AG34"/>
    <mergeCell ref="F32:G34"/>
    <mergeCell ref="H35:I37"/>
    <mergeCell ref="J35:K37"/>
    <mergeCell ref="D32:E34"/>
    <mergeCell ref="P32:Q34"/>
    <mergeCell ref="P35:Q37"/>
    <mergeCell ref="H32:I34"/>
    <mergeCell ref="J32:K34"/>
    <mergeCell ref="L32:M34"/>
    <mergeCell ref="P38:Q40"/>
    <mergeCell ref="AH30:AI31"/>
    <mergeCell ref="AJ30:AO31"/>
    <mergeCell ref="M24:Y26"/>
    <mergeCell ref="AJ53:AO55"/>
    <mergeCell ref="Z28:AA28"/>
    <mergeCell ref="AL20:BC21"/>
    <mergeCell ref="AT28:BG28"/>
    <mergeCell ref="AK18:AO18"/>
    <mergeCell ref="AP18:AQ18"/>
    <mergeCell ref="AR18:AW18"/>
    <mergeCell ref="N35:O37"/>
    <mergeCell ref="AL26:BG27"/>
    <mergeCell ref="N32:O34"/>
    <mergeCell ref="L35:M37"/>
    <mergeCell ref="M29:X29"/>
    <mergeCell ref="P30:S31"/>
    <mergeCell ref="T30:AG31"/>
    <mergeCell ref="AP30:AU31"/>
    <mergeCell ref="AV30:BC31"/>
    <mergeCell ref="BD30:BG31"/>
    <mergeCell ref="AV32:BC34"/>
    <mergeCell ref="AH35:AI37"/>
    <mergeCell ref="AJ35:AO37"/>
    <mergeCell ref="AP35:AU37"/>
    <mergeCell ref="BD32:BG34"/>
    <mergeCell ref="BD35:BG37"/>
    <mergeCell ref="BD38:BG40"/>
    <mergeCell ref="BD41:BG43"/>
    <mergeCell ref="AJ56:AO58"/>
    <mergeCell ref="BD56:BG58"/>
    <mergeCell ref="BD47:BG49"/>
    <mergeCell ref="AV47:BC49"/>
    <mergeCell ref="BD53:BG55"/>
    <mergeCell ref="AV50:BC52"/>
    <mergeCell ref="BD50:BG52"/>
    <mergeCell ref="AP53:AU55"/>
    <mergeCell ref="AP56:AU58"/>
    <mergeCell ref="AV56:BC58"/>
    <mergeCell ref="AV53:BC55"/>
    <mergeCell ref="AV35:BC37"/>
    <mergeCell ref="AV38:BC40"/>
    <mergeCell ref="BD44:BG46"/>
    <mergeCell ref="AP47:AU49"/>
    <mergeCell ref="AJ47:AO49"/>
    <mergeCell ref="AW23:BG25"/>
    <mergeCell ref="AG12:AK12"/>
    <mergeCell ref="AF15:BF16"/>
    <mergeCell ref="AD20:AK21"/>
    <mergeCell ref="AE18:AH18"/>
    <mergeCell ref="AL28:AS28"/>
    <mergeCell ref="AE23:AJ25"/>
    <mergeCell ref="AL23:AV25"/>
    <mergeCell ref="AD1:AS1"/>
    <mergeCell ref="AE13:BF14"/>
    <mergeCell ref="AO12:AT12"/>
    <mergeCell ref="AE12:AF12"/>
    <mergeCell ref="AL12:AN12"/>
    <mergeCell ref="BC2:BG9"/>
    <mergeCell ref="AT2:BB9"/>
    <mergeCell ref="AI2:AS9"/>
    <mergeCell ref="AI18:AJ18"/>
    <mergeCell ref="AE28:AJ28"/>
    <mergeCell ref="AE26:AJ27"/>
  </mergeCells>
  <phoneticPr fontId="2"/>
  <conditionalFormatting sqref="H6:V8 AG12:AK12 AO12:AT12 AE13:BE18 BU18 AL20 BD20:BG21 AU23:BG27 AL23:AT28 M28:X28 AP32 AV32 AP35 AV35 AP38 AV38 AP41 AV41 AP44 AV44 AP47 AV47 AP50 AV50 AP53 AV53 AP56 AV56 AP59 AV59 AV62 H90:M91 AG96:AK96 AO96:AR96 AE97:BE102 BU102 AL104 BD104:BG105 AU107:BG111 AL107:AT112 M108:Y110 M112:X112 AP116 AV116 AP119 AV119 AP122 AV122 AP125 AV125 AP128 AV128 AP131 AV131 AP134 AV134 AP137 AV137 AP140 AV140 AP143 AV143 AV146 H172:M173 AG178:AK178 AO178:AR178 AE179:BE184 BU184 AL186 BD186:BG187 AU189:BG193 AL189:AT194 M190:Y192 M194:X194 AP198 AV198 AP201 AV201 AP204 AV204 AP207 AV207 AP210 AV210 AP213 AV213 AP216 AV216 AP219 AV219 AP222 AV222 AP225 AV225 AV228">
    <cfRule type="cellIs" dxfId="1" priority="1" stopIfTrue="1" operator="equal">
      <formula>0</formula>
    </cfRule>
  </conditionalFormatting>
  <dataValidations count="4">
    <dataValidation imeMode="halfKatakana" allowBlank="1" showInputMessage="1" showErrorMessage="1" sqref="AL110:BG111 AL192:BG193" xr:uid="{00000000-0002-0000-0800-000000000000}"/>
    <dataValidation type="whole" operator="greaterThanOrEqual" allowBlank="1" showInputMessage="1" showErrorMessage="1" sqref="AB68:AL68 G68:S68" xr:uid="{00000000-0002-0000-0800-000001000000}">
      <formula1>99999999999999900</formula1>
    </dataValidation>
    <dataValidation errorStyle="warning" operator="equal" allowBlank="1" showInputMessage="1" showErrorMessage="1" errorTitle="注意点をお読みください。" error="注文書に記載されている注文番号の先頭に西暦４ケタを追加して下さい。" sqref="BD32 BD225 BD222 BD219 BD216 BD213 BD210 BD207 BD204 BD201 BD198 BD143 BD140 BD137 BD134 BD131 BD128 BD125 BD122 BD119 BD116 BD35 BD38 BD41 BD44 BD47 BD50 BD53 BD56 BD59" xr:uid="{00000000-0002-0000-0800-000002000000}"/>
    <dataValidation operator="greaterThanOrEqual" allowBlank="1" showInputMessage="1" showErrorMessage="1" errorTitle="自動計算" error="自動計算されますので、入力不要です。" sqref="M28:X28" xr:uid="{00000000-0002-0000-0800-000003000000}"/>
  </dataValidations>
  <hyperlinks>
    <hyperlink ref="BP1:BW2" location="目次!A1" display="目次へ戻る" xr:uid="{00000000-0004-0000-0800-000000000000}"/>
  </hyperlinks>
  <printOptions horizontalCentered="1"/>
  <pageMargins left="0.32" right="0.19" top="0.70866141732283472" bottom="0.59055118110236227" header="0.51181102362204722" footer="0"/>
  <pageSetup paperSize="9" scale="82" orientation="portrait"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改定履歴</vt:lpstr>
      <vt:lpstr>目次</vt:lpstr>
      <vt:lpstr>指定用紙の取り扱いに関して</vt:lpstr>
      <vt:lpstr>基本情報入力</vt:lpstr>
      <vt:lpstr>請求書（一般・物品Ⅰ）</vt:lpstr>
      <vt:lpstr>請求書（一般・物品　Ⅱ-1）</vt:lpstr>
      <vt:lpstr>請求書（一般・物品　Ⅱ-2）</vt:lpstr>
      <vt:lpstr>入力例＿基本情報入力</vt:lpstr>
      <vt:lpstr>入力例＿請求書（一般・物品　Ⅰ）</vt:lpstr>
      <vt:lpstr>入力例＿請求書（一般・物品　Ⅱ-1）</vt:lpstr>
      <vt:lpstr>基本情報入力!Print_Area</vt:lpstr>
      <vt:lpstr>指定用紙の取り扱いに関して!Print_Area</vt:lpstr>
      <vt:lpstr>'請求書（一般・物品　Ⅱ-1）'!Print_Area</vt:lpstr>
      <vt:lpstr>'請求書（一般・物品　Ⅱ-2）'!Print_Area</vt:lpstr>
      <vt:lpstr>'請求書（一般・物品Ⅰ）'!Print_Area</vt:lpstr>
      <vt:lpstr>入力例＿基本情報入力!Print_Area</vt:lpstr>
      <vt:lpstr>'入力例＿請求書（一般・物品　Ⅰ）'!Print_Area</vt:lpstr>
      <vt:lpstr>'入力例＿請求書（一般・物品　Ⅱ-1）'!Print_Area</vt:lpstr>
      <vt:lpstr>目次!Print_Area</vt:lpstr>
    </vt:vector>
  </TitlesOfParts>
  <Company>honma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yousuke-fujita</dc:creator>
  <cp:lastModifiedBy>ToriyaKenichi</cp:lastModifiedBy>
  <cp:lastPrinted>2023-06-22T02:48:04Z</cp:lastPrinted>
  <dcterms:created xsi:type="dcterms:W3CDTF">2006-11-21T09:43:14Z</dcterms:created>
  <dcterms:modified xsi:type="dcterms:W3CDTF">2024-03-27T02:58:30Z</dcterms:modified>
</cp:coreProperties>
</file>