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ToriyaKenichi\Desktop\指定請求書\"/>
    </mc:Choice>
  </mc:AlternateContent>
  <xr:revisionPtr revIDLastSave="0" documentId="13_ncr:1_{4527CD3B-9788-41ED-93E2-82AE709DF01E}" xr6:coauthVersionLast="47" xr6:coauthVersionMax="47" xr10:uidLastSave="{00000000-0000-0000-0000-000000000000}"/>
  <bookViews>
    <workbookView xWindow="-120" yWindow="-120" windowWidth="29040" windowHeight="15990" tabRatio="861" firstSheet="1" activeTab="3" xr2:uid="{00000000-000D-0000-FFFF-FFFF00000000}"/>
  </bookViews>
  <sheets>
    <sheet name="改定履歴" sheetId="13" state="hidden" r:id="rId1"/>
    <sheet name="目次" sheetId="20" r:id="rId2"/>
    <sheet name="指定用紙の取り扱いに関して" sheetId="6" r:id="rId3"/>
    <sheet name="基本情報入力" sheetId="14" r:id="rId4"/>
    <sheet name="請求書（一般・物品Ⅰ）" sheetId="1" r:id="rId5"/>
    <sheet name="請求書（一般・物品　Ⅱ-1）" sheetId="4" r:id="rId6"/>
    <sheet name="請求書（一般・物品　Ⅱ-2）" sheetId="17" r:id="rId7"/>
    <sheet name="入力例＿基本情報入力" sheetId="21" r:id="rId8"/>
    <sheet name="入力例＿請求書（一般・物品　Ⅰ）" sheetId="22" state="hidden" r:id="rId9"/>
    <sheet name="入力例＿請求書（一般・物品　Ⅱ-1）" sheetId="23" state="hidden" r:id="rId10"/>
  </sheets>
  <definedNames>
    <definedName name="_xlnm._FilterDatabase" localSheetId="4" hidden="1">'請求書（一般・物品Ⅰ）'!$AL$29:$AT$29</definedName>
    <definedName name="_xlnm._FilterDatabase" localSheetId="8" hidden="1">'入力例＿請求書（一般・物品　Ⅰ）'!$AL$28:$AT$28</definedName>
    <definedName name="_xlnm.Print_Area" localSheetId="3">基本情報入力!$A$1:$K$40</definedName>
    <definedName name="_xlnm.Print_Area" localSheetId="2">指定用紙の取り扱いに関して!$A$1:$A$40</definedName>
    <definedName name="_xlnm.Print_Area" localSheetId="5">'請求書（一般・物品　Ⅱ-1）'!$A$1:$BH$98,'請求書（一般・物品　Ⅱ-1）'!$A$101:$BH$198,'請求書（一般・物品　Ⅱ-1）'!$A$200:$BH$297</definedName>
    <definedName name="_xlnm.Print_Area" localSheetId="6">'請求書（一般・物品　Ⅱ-2）'!$A$1:$BH$98,'請求書（一般・物品　Ⅱ-2）'!$A$101:$BH$198,'請求書（一般・物品　Ⅱ-2）'!$A$200:$BH$297</definedName>
    <definedName name="_xlnm.Print_Area" localSheetId="4">'請求書（一般・物品Ⅰ）'!$A$1:$BH$84,'請求書（一般・物品Ⅰ）'!$A$86:$BH$167,'請求書（一般・物品Ⅰ）'!$A$169:$BH$249</definedName>
    <definedName name="_xlnm.Print_Area" localSheetId="7">入力例＿基本情報入力!$A$1:$M$44</definedName>
    <definedName name="_xlnm.Print_Area" localSheetId="8">'入力例＿請求書（一般・物品　Ⅰ）'!$A$1:$BY$81</definedName>
    <definedName name="_xlnm.Print_Area" localSheetId="9">'入力例＿請求書（一般・物品　Ⅱ-1）'!$A$1:$BH$98</definedName>
    <definedName name="_xlnm.Print_Area" localSheetId="1">目次!$D$1:$H$12</definedName>
  </definedNames>
  <calcPr calcId="191029"/>
</workbook>
</file>

<file path=xl/calcChain.xml><?xml version="1.0" encoding="utf-8"?>
<calcChain xmlns="http://schemas.openxmlformats.org/spreadsheetml/2006/main">
  <c r="AV64" i="1" l="1"/>
  <c r="AV235" i="1"/>
  <c r="AF236" i="1"/>
  <c r="B236" i="1"/>
  <c r="AF154" i="1"/>
  <c r="B154" i="1"/>
  <c r="AV153" i="1"/>
  <c r="AK69" i="1"/>
  <c r="G69" i="1"/>
  <c r="B69" i="1"/>
  <c r="AK154" i="1"/>
  <c r="G154" i="1"/>
  <c r="AK236" i="1"/>
  <c r="G236" i="1"/>
  <c r="AV60" i="1"/>
  <c r="AV227" i="1"/>
  <c r="AV57" i="1"/>
  <c r="AV142" i="1"/>
  <c r="AV54" i="1"/>
  <c r="AV221" i="1"/>
  <c r="AV51" i="1"/>
  <c r="AV136" i="1"/>
  <c r="AV48" i="1"/>
  <c r="AV215" i="1"/>
  <c r="AV45" i="1"/>
  <c r="AV212" i="1"/>
  <c r="AV42" i="1"/>
  <c r="AV209" i="1"/>
  <c r="AV39" i="1"/>
  <c r="AV206" i="1"/>
  <c r="AV36" i="1"/>
  <c r="BD36" i="1"/>
  <c r="AV33" i="1"/>
  <c r="AV200" i="1"/>
  <c r="BD33" i="1"/>
  <c r="BD60" i="1"/>
  <c r="BD227" i="1"/>
  <c r="AX197" i="1"/>
  <c r="AX115" i="1"/>
  <c r="B230" i="1"/>
  <c r="B231" i="1"/>
  <c r="B149" i="1"/>
  <c r="B148" i="1"/>
  <c r="AE104" i="1"/>
  <c r="AP18" i="1"/>
  <c r="AP186" i="1"/>
  <c r="AQ18" i="1"/>
  <c r="AI18" i="1"/>
  <c r="AI103" i="1"/>
  <c r="AJ18" i="1"/>
  <c r="AN19" i="1"/>
  <c r="AM104" i="1"/>
  <c r="AR18" i="1"/>
  <c r="AR186" i="1"/>
  <c r="AK18" i="1"/>
  <c r="AK186" i="1"/>
  <c r="AE18" i="1"/>
  <c r="AE186" i="1"/>
  <c r="AE17" i="1"/>
  <c r="AE185" i="1"/>
  <c r="AE15" i="1"/>
  <c r="AE100" i="1"/>
  <c r="AE2" i="17"/>
  <c r="AE13" i="1"/>
  <c r="AE98" i="1"/>
  <c r="AP203" i="1"/>
  <c r="AV14" i="4"/>
  <c r="AV17" i="4"/>
  <c r="AV14" i="17"/>
  <c r="AV92" i="17"/>
  <c r="AV17" i="17"/>
  <c r="AV20" i="17"/>
  <c r="AV23" i="17"/>
  <c r="AV26" i="17"/>
  <c r="AV29" i="17"/>
  <c r="AV129" i="17"/>
  <c r="AV32" i="17"/>
  <c r="AV35" i="17"/>
  <c r="AV38" i="17"/>
  <c r="AV41" i="17"/>
  <c r="AV141" i="17"/>
  <c r="AV44" i="17"/>
  <c r="AV47" i="17"/>
  <c r="AV50" i="17"/>
  <c r="AV53" i="17"/>
  <c r="AV153" i="17"/>
  <c r="AV56" i="17"/>
  <c r="AV59" i="17"/>
  <c r="AV62" i="17"/>
  <c r="AV65" i="17"/>
  <c r="AV165" i="17"/>
  <c r="AV68" i="17"/>
  <c r="AV71" i="17"/>
  <c r="AV74" i="17"/>
  <c r="AV77" i="17"/>
  <c r="AV177" i="17"/>
  <c r="AV80" i="17"/>
  <c r="AV83" i="17"/>
  <c r="AV86" i="17"/>
  <c r="AV89" i="17"/>
  <c r="AV189" i="17"/>
  <c r="AV20" i="4"/>
  <c r="AV23" i="4"/>
  <c r="AV26" i="4"/>
  <c r="AV225" i="4"/>
  <c r="AV29" i="4"/>
  <c r="AV32" i="4"/>
  <c r="AV35" i="4"/>
  <c r="AV38" i="4"/>
  <c r="AV237" i="4"/>
  <c r="AV41" i="4"/>
  <c r="AV44" i="4"/>
  <c r="AV47" i="4"/>
  <c r="AV50" i="4"/>
  <c r="AV249" i="4"/>
  <c r="AV53" i="4"/>
  <c r="AV56" i="4"/>
  <c r="AV59" i="4"/>
  <c r="AV62" i="4"/>
  <c r="AV261" i="4"/>
  <c r="AV65" i="4"/>
  <c r="AV68" i="4"/>
  <c r="AV71" i="4"/>
  <c r="AV74" i="4"/>
  <c r="AV273" i="4"/>
  <c r="AV77" i="4"/>
  <c r="AV80" i="4"/>
  <c r="AV83" i="4"/>
  <c r="AV86" i="4"/>
  <c r="AV285" i="4"/>
  <c r="AV89" i="4"/>
  <c r="AV32" i="22"/>
  <c r="AV35" i="22"/>
  <c r="AV38" i="22"/>
  <c r="AV41" i="22"/>
  <c r="AV44" i="22"/>
  <c r="AV47" i="22"/>
  <c r="AV50" i="22"/>
  <c r="AV53" i="22"/>
  <c r="AV56" i="22"/>
  <c r="AV59" i="22"/>
  <c r="H6" i="22"/>
  <c r="AV89" i="23"/>
  <c r="AV86" i="23"/>
  <c r="AV83" i="23"/>
  <c r="AV80" i="23"/>
  <c r="AV77" i="23"/>
  <c r="AV74" i="23"/>
  <c r="AV71" i="23"/>
  <c r="AV68" i="23"/>
  <c r="AV65" i="23"/>
  <c r="AV62" i="23"/>
  <c r="AV59" i="23"/>
  <c r="AV56" i="23"/>
  <c r="AV53" i="23"/>
  <c r="AV50" i="23"/>
  <c r="AV47" i="23"/>
  <c r="AV44" i="23"/>
  <c r="AV41" i="23"/>
  <c r="AV38" i="23"/>
  <c r="AV35" i="23"/>
  <c r="AV32" i="23"/>
  <c r="AV29" i="23"/>
  <c r="AV26" i="23"/>
  <c r="AV23" i="23"/>
  <c r="AV20" i="23"/>
  <c r="AV92" i="23"/>
  <c r="AV62" i="22"/>
  <c r="AV17" i="23"/>
  <c r="AV14" i="23"/>
  <c r="P200" i="1"/>
  <c r="R200" i="1"/>
  <c r="T200" i="1"/>
  <c r="AH200" i="1"/>
  <c r="P203" i="1"/>
  <c r="P206" i="1"/>
  <c r="P209" i="1"/>
  <c r="P212" i="1"/>
  <c r="P215" i="1"/>
  <c r="P218" i="1"/>
  <c r="P221" i="1"/>
  <c r="P224" i="1"/>
  <c r="P227" i="1"/>
  <c r="R203" i="1"/>
  <c r="R206" i="1"/>
  <c r="R209" i="1"/>
  <c r="R212" i="1"/>
  <c r="R215" i="1"/>
  <c r="R218" i="1"/>
  <c r="R221" i="1"/>
  <c r="R224" i="1"/>
  <c r="R227" i="1"/>
  <c r="T203" i="1"/>
  <c r="T206" i="1"/>
  <c r="T209" i="1"/>
  <c r="T212" i="1"/>
  <c r="T215" i="1"/>
  <c r="T218" i="1"/>
  <c r="T221" i="1"/>
  <c r="T224" i="1"/>
  <c r="T227" i="1"/>
  <c r="AH203" i="1"/>
  <c r="AH206" i="1"/>
  <c r="AH209" i="1"/>
  <c r="AH212" i="1"/>
  <c r="AH215" i="1"/>
  <c r="AH218" i="1"/>
  <c r="AH221" i="1"/>
  <c r="AH224" i="1"/>
  <c r="AH227" i="1"/>
  <c r="BD288" i="17"/>
  <c r="AV288" i="17"/>
  <c r="AP288" i="17"/>
  <c r="AJ288" i="17"/>
  <c r="AH288" i="17"/>
  <c r="T288" i="17"/>
  <c r="R288" i="17"/>
  <c r="P288" i="17"/>
  <c r="BD285" i="17"/>
  <c r="AV285" i="17"/>
  <c r="AP285" i="17"/>
  <c r="AJ285" i="17"/>
  <c r="AH285" i="17"/>
  <c r="T285" i="17"/>
  <c r="R285" i="17"/>
  <c r="P285" i="17"/>
  <c r="BD282" i="17"/>
  <c r="AV282" i="17"/>
  <c r="AP282" i="17"/>
  <c r="AJ282" i="17"/>
  <c r="AH282" i="17"/>
  <c r="T282" i="17"/>
  <c r="R282" i="17"/>
  <c r="P282" i="17"/>
  <c r="BD279" i="17"/>
  <c r="AV279" i="17"/>
  <c r="AP279" i="17"/>
  <c r="AJ279" i="17"/>
  <c r="AH279" i="17"/>
  <c r="T279" i="17"/>
  <c r="R279" i="17"/>
  <c r="P279" i="17"/>
  <c r="BD276" i="17"/>
  <c r="AV276" i="17"/>
  <c r="AP276" i="17"/>
  <c r="AJ276" i="17"/>
  <c r="AH276" i="17"/>
  <c r="T276" i="17"/>
  <c r="R276" i="17"/>
  <c r="P276" i="17"/>
  <c r="BD273" i="17"/>
  <c r="AV273" i="17"/>
  <c r="AP273" i="17"/>
  <c r="AJ273" i="17"/>
  <c r="AH273" i="17"/>
  <c r="T273" i="17"/>
  <c r="R273" i="17"/>
  <c r="P273" i="17"/>
  <c r="BD270" i="17"/>
  <c r="AV270" i="17"/>
  <c r="AP270" i="17"/>
  <c r="AJ270" i="17"/>
  <c r="AH270" i="17"/>
  <c r="T270" i="17"/>
  <c r="R270" i="17"/>
  <c r="P270" i="17"/>
  <c r="BD267" i="17"/>
  <c r="AV267" i="17"/>
  <c r="AP267" i="17"/>
  <c r="AJ267" i="17"/>
  <c r="AH267" i="17"/>
  <c r="T267" i="17"/>
  <c r="R267" i="17"/>
  <c r="P267" i="17"/>
  <c r="BD264" i="17"/>
  <c r="AV264" i="17"/>
  <c r="AP264" i="17"/>
  <c r="AJ264" i="17"/>
  <c r="AH264" i="17"/>
  <c r="T264" i="17"/>
  <c r="R264" i="17"/>
  <c r="P264" i="17"/>
  <c r="BD261" i="17"/>
  <c r="AV261" i="17"/>
  <c r="AP261" i="17"/>
  <c r="AJ261" i="17"/>
  <c r="AH261" i="17"/>
  <c r="T261" i="17"/>
  <c r="R261" i="17"/>
  <c r="P261" i="17"/>
  <c r="BD258" i="17"/>
  <c r="AV258" i="17"/>
  <c r="AP258" i="17"/>
  <c r="AJ258" i="17"/>
  <c r="AH258" i="17"/>
  <c r="T258" i="17"/>
  <c r="R258" i="17"/>
  <c r="P258" i="17"/>
  <c r="BD255" i="17"/>
  <c r="AV255" i="17"/>
  <c r="AP255" i="17"/>
  <c r="AJ255" i="17"/>
  <c r="AH255" i="17"/>
  <c r="T255" i="17"/>
  <c r="R255" i="17"/>
  <c r="P255" i="17"/>
  <c r="BD252" i="17"/>
  <c r="AV252" i="17"/>
  <c r="AP252" i="17"/>
  <c r="AJ252" i="17"/>
  <c r="AH252" i="17"/>
  <c r="T252" i="17"/>
  <c r="R252" i="17"/>
  <c r="P252" i="17"/>
  <c r="BD249" i="17"/>
  <c r="AV249" i="17"/>
  <c r="AP249" i="17"/>
  <c r="AJ249" i="17"/>
  <c r="AH249" i="17"/>
  <c r="T249" i="17"/>
  <c r="R249" i="17"/>
  <c r="P249" i="17"/>
  <c r="BD246" i="17"/>
  <c r="AV246" i="17"/>
  <c r="AP246" i="17"/>
  <c r="AJ246" i="17"/>
  <c r="AH246" i="17"/>
  <c r="T246" i="17"/>
  <c r="R246" i="17"/>
  <c r="P246" i="17"/>
  <c r="BD243" i="17"/>
  <c r="AV243" i="17"/>
  <c r="AP243" i="17"/>
  <c r="AJ243" i="17"/>
  <c r="AH243" i="17"/>
  <c r="T243" i="17"/>
  <c r="R243" i="17"/>
  <c r="P243" i="17"/>
  <c r="BD240" i="17"/>
  <c r="AV240" i="17"/>
  <c r="AP240" i="17"/>
  <c r="AJ240" i="17"/>
  <c r="AH240" i="17"/>
  <c r="T240" i="17"/>
  <c r="R240" i="17"/>
  <c r="P240" i="17"/>
  <c r="BD237" i="17"/>
  <c r="AV237" i="17"/>
  <c r="AP237" i="17"/>
  <c r="AJ237" i="17"/>
  <c r="AH237" i="17"/>
  <c r="T237" i="17"/>
  <c r="R237" i="17"/>
  <c r="P237" i="17"/>
  <c r="BD234" i="17"/>
  <c r="AV234" i="17"/>
  <c r="AP234" i="17"/>
  <c r="AJ234" i="17"/>
  <c r="AH234" i="17"/>
  <c r="T234" i="17"/>
  <c r="R234" i="17"/>
  <c r="P234" i="17"/>
  <c r="BD231" i="17"/>
  <c r="AV231" i="17"/>
  <c r="AP231" i="17"/>
  <c r="AJ231" i="17"/>
  <c r="AH231" i="17"/>
  <c r="T231" i="17"/>
  <c r="R231" i="17"/>
  <c r="P231" i="17"/>
  <c r="BD228" i="17"/>
  <c r="AV228" i="17"/>
  <c r="AP228" i="17"/>
  <c r="AJ228" i="17"/>
  <c r="AH228" i="17"/>
  <c r="T228" i="17"/>
  <c r="R228" i="17"/>
  <c r="P228" i="17"/>
  <c r="BD225" i="17"/>
  <c r="AV225" i="17"/>
  <c r="AP225" i="17"/>
  <c r="AJ225" i="17"/>
  <c r="AH225" i="17"/>
  <c r="T225" i="17"/>
  <c r="R225" i="17"/>
  <c r="P225" i="17"/>
  <c r="BD222" i="17"/>
  <c r="AV222" i="17"/>
  <c r="AP222" i="17"/>
  <c r="AJ222" i="17"/>
  <c r="AH222" i="17"/>
  <c r="T222" i="17"/>
  <c r="R222" i="17"/>
  <c r="P222" i="17"/>
  <c r="BD219" i="17"/>
  <c r="AV219" i="17"/>
  <c r="AP219" i="17"/>
  <c r="AJ219" i="17"/>
  <c r="AH219" i="17"/>
  <c r="T219" i="17"/>
  <c r="R219" i="17"/>
  <c r="P219" i="17"/>
  <c r="BD216" i="17"/>
  <c r="AP216" i="17"/>
  <c r="AJ216" i="17"/>
  <c r="AH216" i="17"/>
  <c r="T216" i="17"/>
  <c r="R216" i="17"/>
  <c r="P216" i="17"/>
  <c r="BD213" i="17"/>
  <c r="AP213" i="17"/>
  <c r="AJ213" i="17"/>
  <c r="AH213" i="17"/>
  <c r="T213" i="17"/>
  <c r="R213" i="17"/>
  <c r="P213" i="17"/>
  <c r="BD189" i="17"/>
  <c r="AP189" i="17"/>
  <c r="AJ189" i="17"/>
  <c r="AH189" i="17"/>
  <c r="BD186" i="17"/>
  <c r="AV186" i="17"/>
  <c r="AP186" i="17"/>
  <c r="AJ186" i="17"/>
  <c r="AH186" i="17"/>
  <c r="BD183" i="17"/>
  <c r="AV183" i="17"/>
  <c r="AP183" i="17"/>
  <c r="AJ183" i="17"/>
  <c r="AH183" i="17"/>
  <c r="BD180" i="17"/>
  <c r="AV180" i="17"/>
  <c r="AP180" i="17"/>
  <c r="AJ180" i="17"/>
  <c r="AH180" i="17"/>
  <c r="BD177" i="17"/>
  <c r="AP177" i="17"/>
  <c r="AJ177" i="17"/>
  <c r="AH177" i="17"/>
  <c r="BD174" i="17"/>
  <c r="AV174" i="17"/>
  <c r="AP174" i="17"/>
  <c r="AJ174" i="17"/>
  <c r="AH174" i="17"/>
  <c r="BD171" i="17"/>
  <c r="AV171" i="17"/>
  <c r="AP171" i="17"/>
  <c r="AJ171" i="17"/>
  <c r="AH171" i="17"/>
  <c r="BD168" i="17"/>
  <c r="AV168" i="17"/>
  <c r="AP168" i="17"/>
  <c r="AJ168" i="17"/>
  <c r="AH168" i="17"/>
  <c r="BD165" i="17"/>
  <c r="AP165" i="17"/>
  <c r="AJ165" i="17"/>
  <c r="AH165" i="17"/>
  <c r="BD162" i="17"/>
  <c r="AV162" i="17"/>
  <c r="AP162" i="17"/>
  <c r="AJ162" i="17"/>
  <c r="AH162" i="17"/>
  <c r="BD159" i="17"/>
  <c r="AV159" i="17"/>
  <c r="AP159" i="17"/>
  <c r="AJ159" i="17"/>
  <c r="AH159" i="17"/>
  <c r="BD156" i="17"/>
  <c r="AV156" i="17"/>
  <c r="AP156" i="17"/>
  <c r="AJ156" i="17"/>
  <c r="AH156" i="17"/>
  <c r="BD153" i="17"/>
  <c r="AP153" i="17"/>
  <c r="AJ153" i="17"/>
  <c r="AH153" i="17"/>
  <c r="BD150" i="17"/>
  <c r="AV150" i="17"/>
  <c r="AP150" i="17"/>
  <c r="AJ150" i="17"/>
  <c r="AH150" i="17"/>
  <c r="BD147" i="17"/>
  <c r="AV147" i="17"/>
  <c r="AP147" i="17"/>
  <c r="AJ147" i="17"/>
  <c r="AH147" i="17"/>
  <c r="BD144" i="17"/>
  <c r="AV144" i="17"/>
  <c r="AP144" i="17"/>
  <c r="AJ144" i="17"/>
  <c r="AH144" i="17"/>
  <c r="BD141" i="17"/>
  <c r="AP141" i="17"/>
  <c r="AJ141" i="17"/>
  <c r="AH141" i="17"/>
  <c r="BD138" i="17"/>
  <c r="AV138" i="17"/>
  <c r="AP138" i="17"/>
  <c r="AJ138" i="17"/>
  <c r="AH138" i="17"/>
  <c r="BD135" i="17"/>
  <c r="AV135" i="17"/>
  <c r="AP135" i="17"/>
  <c r="AJ135" i="17"/>
  <c r="AH135" i="17"/>
  <c r="BD132" i="17"/>
  <c r="AV132" i="17"/>
  <c r="AP132" i="17"/>
  <c r="AJ132" i="17"/>
  <c r="AH132" i="17"/>
  <c r="BD129" i="17"/>
  <c r="AP129" i="17"/>
  <c r="AJ129" i="17"/>
  <c r="AH129" i="17"/>
  <c r="BD126" i="17"/>
  <c r="AV126" i="17"/>
  <c r="AP126" i="17"/>
  <c r="AJ126" i="17"/>
  <c r="AH126" i="17"/>
  <c r="BD123" i="17"/>
  <c r="AV123" i="17"/>
  <c r="AP123" i="17"/>
  <c r="AJ123" i="17"/>
  <c r="AH123" i="17"/>
  <c r="BD120" i="17"/>
  <c r="AV120" i="17"/>
  <c r="AP120" i="17"/>
  <c r="AJ120" i="17"/>
  <c r="AH120" i="17"/>
  <c r="BD117" i="17"/>
  <c r="AP117" i="17"/>
  <c r="AJ117" i="17"/>
  <c r="AH117" i="17"/>
  <c r="T117" i="17"/>
  <c r="T120" i="17"/>
  <c r="T123" i="17"/>
  <c r="T126" i="17"/>
  <c r="T129" i="17"/>
  <c r="T132" i="17"/>
  <c r="T135" i="17"/>
  <c r="T138" i="17"/>
  <c r="T141" i="17"/>
  <c r="T144" i="17"/>
  <c r="T147" i="17"/>
  <c r="T150" i="17"/>
  <c r="T153" i="17"/>
  <c r="T156" i="17"/>
  <c r="T159" i="17"/>
  <c r="T162" i="17"/>
  <c r="T165" i="17"/>
  <c r="T168" i="17"/>
  <c r="T171" i="17"/>
  <c r="T174" i="17"/>
  <c r="T177" i="17"/>
  <c r="T180" i="17"/>
  <c r="T183" i="17"/>
  <c r="T186" i="17"/>
  <c r="T189" i="17"/>
  <c r="P117" i="17"/>
  <c r="R117" i="17"/>
  <c r="P120" i="17"/>
  <c r="R120" i="17"/>
  <c r="P123" i="17"/>
  <c r="R123" i="17"/>
  <c r="P126" i="17"/>
  <c r="R126" i="17"/>
  <c r="P129" i="17"/>
  <c r="R129" i="17"/>
  <c r="P132" i="17"/>
  <c r="R132" i="17"/>
  <c r="P135" i="17"/>
  <c r="R135" i="17"/>
  <c r="P138" i="17"/>
  <c r="R138" i="17"/>
  <c r="P141" i="17"/>
  <c r="R141" i="17"/>
  <c r="P144" i="17"/>
  <c r="R144" i="17"/>
  <c r="P147" i="17"/>
  <c r="R147" i="17"/>
  <c r="P150" i="17"/>
  <c r="R150" i="17"/>
  <c r="P153" i="17"/>
  <c r="R153" i="17"/>
  <c r="P156" i="17"/>
  <c r="R156" i="17"/>
  <c r="P159" i="17"/>
  <c r="R159" i="17"/>
  <c r="P162" i="17"/>
  <c r="R162" i="17"/>
  <c r="P165" i="17"/>
  <c r="R165" i="17"/>
  <c r="P168" i="17"/>
  <c r="R168" i="17"/>
  <c r="P171" i="17"/>
  <c r="R171" i="17"/>
  <c r="P174" i="17"/>
  <c r="R174" i="17"/>
  <c r="P177" i="17"/>
  <c r="R177" i="17"/>
  <c r="P180" i="17"/>
  <c r="R180" i="17"/>
  <c r="P183" i="17"/>
  <c r="R183" i="17"/>
  <c r="P186" i="17"/>
  <c r="R186" i="17"/>
  <c r="P189" i="17"/>
  <c r="R189" i="17"/>
  <c r="BD114" i="17"/>
  <c r="AP114" i="17"/>
  <c r="AJ114" i="17"/>
  <c r="AH114" i="17"/>
  <c r="T114" i="17"/>
  <c r="R114" i="17"/>
  <c r="P114" i="17"/>
  <c r="BD216" i="4"/>
  <c r="BD219" i="4"/>
  <c r="BD222" i="4"/>
  <c r="BD225" i="4"/>
  <c r="BD228" i="4"/>
  <c r="BD231" i="4"/>
  <c r="BD234" i="4"/>
  <c r="BD237" i="4"/>
  <c r="BD240" i="4"/>
  <c r="BD243" i="4"/>
  <c r="BD246" i="4"/>
  <c r="BD249" i="4"/>
  <c r="BD252" i="4"/>
  <c r="BD255" i="4"/>
  <c r="BD258" i="4"/>
  <c r="BD261" i="4"/>
  <c r="BD264" i="4"/>
  <c r="BD267" i="4"/>
  <c r="BD270" i="4"/>
  <c r="BD273" i="4"/>
  <c r="BD276" i="4"/>
  <c r="BD279" i="4"/>
  <c r="BD282" i="4"/>
  <c r="BD285" i="4"/>
  <c r="BD288" i="4"/>
  <c r="AV216" i="4"/>
  <c r="AV219" i="4"/>
  <c r="AV222" i="4"/>
  <c r="AV228" i="4"/>
  <c r="AV231" i="4"/>
  <c r="AV234" i="4"/>
  <c r="AV240" i="4"/>
  <c r="AV243" i="4"/>
  <c r="AV246" i="4"/>
  <c r="AV252" i="4"/>
  <c r="AV255" i="4"/>
  <c r="AV258" i="4"/>
  <c r="AV264" i="4"/>
  <c r="AV267" i="4"/>
  <c r="AV270" i="4"/>
  <c r="AV276" i="4"/>
  <c r="AV279" i="4"/>
  <c r="AV282" i="4"/>
  <c r="AV288" i="4"/>
  <c r="AP216" i="4"/>
  <c r="AP219" i="4"/>
  <c r="AP222" i="4"/>
  <c r="AP225" i="4"/>
  <c r="AP228" i="4"/>
  <c r="AP231" i="4"/>
  <c r="AP234" i="4"/>
  <c r="AP237" i="4"/>
  <c r="AP240" i="4"/>
  <c r="AP243" i="4"/>
  <c r="AP246" i="4"/>
  <c r="AP249" i="4"/>
  <c r="AP252" i="4"/>
  <c r="AP255" i="4"/>
  <c r="AP258" i="4"/>
  <c r="AP261" i="4"/>
  <c r="AP264" i="4"/>
  <c r="AP267" i="4"/>
  <c r="AP270" i="4"/>
  <c r="AP273" i="4"/>
  <c r="AP276" i="4"/>
  <c r="AP279" i="4"/>
  <c r="AP282" i="4"/>
  <c r="AP285" i="4"/>
  <c r="AP288" i="4"/>
  <c r="AJ216" i="4"/>
  <c r="AJ219" i="4"/>
  <c r="AJ222" i="4"/>
  <c r="AJ225" i="4"/>
  <c r="AJ228" i="4"/>
  <c r="AJ231" i="4"/>
  <c r="AJ234" i="4"/>
  <c r="AJ237" i="4"/>
  <c r="AJ240" i="4"/>
  <c r="AJ243" i="4"/>
  <c r="AJ246" i="4"/>
  <c r="AJ249" i="4"/>
  <c r="AJ252" i="4"/>
  <c r="AJ255" i="4"/>
  <c r="AJ258" i="4"/>
  <c r="AJ261" i="4"/>
  <c r="AJ264" i="4"/>
  <c r="AJ267" i="4"/>
  <c r="AJ270" i="4"/>
  <c r="AJ273" i="4"/>
  <c r="AJ276" i="4"/>
  <c r="AJ279" i="4"/>
  <c r="AJ282" i="4"/>
  <c r="AJ285" i="4"/>
  <c r="AJ288" i="4"/>
  <c r="AH216" i="4"/>
  <c r="AH219" i="4"/>
  <c r="AH222" i="4"/>
  <c r="AH225" i="4"/>
  <c r="AH228" i="4"/>
  <c r="AH231" i="4"/>
  <c r="AH234" i="4"/>
  <c r="AH237" i="4"/>
  <c r="AH240" i="4"/>
  <c r="AH243" i="4"/>
  <c r="AH246" i="4"/>
  <c r="AH249" i="4"/>
  <c r="AH252" i="4"/>
  <c r="AH255" i="4"/>
  <c r="AH258" i="4"/>
  <c r="AH261" i="4"/>
  <c r="AH264" i="4"/>
  <c r="AH267" i="4"/>
  <c r="AH270" i="4"/>
  <c r="AH273" i="4"/>
  <c r="AH276" i="4"/>
  <c r="AH279" i="4"/>
  <c r="AH282" i="4"/>
  <c r="AH285" i="4"/>
  <c r="AH288" i="4"/>
  <c r="T216" i="4"/>
  <c r="T219" i="4"/>
  <c r="T222" i="4"/>
  <c r="T225" i="4"/>
  <c r="T228" i="4"/>
  <c r="T231" i="4"/>
  <c r="T234" i="4"/>
  <c r="T237" i="4"/>
  <c r="T240" i="4"/>
  <c r="T243" i="4"/>
  <c r="T246" i="4"/>
  <c r="T249" i="4"/>
  <c r="T252" i="4"/>
  <c r="T255" i="4"/>
  <c r="T258" i="4"/>
  <c r="T261" i="4"/>
  <c r="T264" i="4"/>
  <c r="T267" i="4"/>
  <c r="T270" i="4"/>
  <c r="T273" i="4"/>
  <c r="T276" i="4"/>
  <c r="T279" i="4"/>
  <c r="T282" i="4"/>
  <c r="T285" i="4"/>
  <c r="T288" i="4"/>
  <c r="P216" i="4"/>
  <c r="R216" i="4"/>
  <c r="P219" i="4"/>
  <c r="R219" i="4"/>
  <c r="P222" i="4"/>
  <c r="R222" i="4"/>
  <c r="P225" i="4"/>
  <c r="R225" i="4"/>
  <c r="P228" i="4"/>
  <c r="R228" i="4"/>
  <c r="P231" i="4"/>
  <c r="R231" i="4"/>
  <c r="P234" i="4"/>
  <c r="R234" i="4"/>
  <c r="P237" i="4"/>
  <c r="R237" i="4"/>
  <c r="P240" i="4"/>
  <c r="R240" i="4"/>
  <c r="P243" i="4"/>
  <c r="R243" i="4"/>
  <c r="P246" i="4"/>
  <c r="R246" i="4"/>
  <c r="P249" i="4"/>
  <c r="R249" i="4"/>
  <c r="P252" i="4"/>
  <c r="R252" i="4"/>
  <c r="P255" i="4"/>
  <c r="R255" i="4"/>
  <c r="P258" i="4"/>
  <c r="R258" i="4"/>
  <c r="P261" i="4"/>
  <c r="R261" i="4"/>
  <c r="P264" i="4"/>
  <c r="R264" i="4"/>
  <c r="P267" i="4"/>
  <c r="R267" i="4"/>
  <c r="P270" i="4"/>
  <c r="R270" i="4"/>
  <c r="P273" i="4"/>
  <c r="R273" i="4"/>
  <c r="P276" i="4"/>
  <c r="R276" i="4"/>
  <c r="P279" i="4"/>
  <c r="R279" i="4"/>
  <c r="P282" i="4"/>
  <c r="R282" i="4"/>
  <c r="P285" i="4"/>
  <c r="R285" i="4"/>
  <c r="P288" i="4"/>
  <c r="R288" i="4"/>
  <c r="BD213" i="4"/>
  <c r="AV213" i="4"/>
  <c r="AP213" i="4"/>
  <c r="AH213" i="4"/>
  <c r="T213" i="4"/>
  <c r="R213" i="4"/>
  <c r="P213" i="4"/>
  <c r="BD117" i="4"/>
  <c r="BD120" i="4"/>
  <c r="BD123" i="4"/>
  <c r="BD126" i="4"/>
  <c r="BD129" i="4"/>
  <c r="BD132" i="4"/>
  <c r="BD135" i="4"/>
  <c r="BD138" i="4"/>
  <c r="BD141" i="4"/>
  <c r="BD144" i="4"/>
  <c r="BD147" i="4"/>
  <c r="BD150" i="4"/>
  <c r="BD153" i="4"/>
  <c r="BD156" i="4"/>
  <c r="BD159" i="4"/>
  <c r="BD162" i="4"/>
  <c r="BD165" i="4"/>
  <c r="BD168" i="4"/>
  <c r="BD171" i="4"/>
  <c r="BD174" i="4"/>
  <c r="BD177" i="4"/>
  <c r="BD180" i="4"/>
  <c r="BD183" i="4"/>
  <c r="BD186" i="4"/>
  <c r="BD189" i="4"/>
  <c r="BD114" i="4"/>
  <c r="AV117" i="4"/>
  <c r="AV120" i="4"/>
  <c r="AV123" i="4"/>
  <c r="AV129" i="4"/>
  <c r="AV132" i="4"/>
  <c r="AV135" i="4"/>
  <c r="AV141" i="4"/>
  <c r="AV144" i="4"/>
  <c r="AV147" i="4"/>
  <c r="AV153" i="4"/>
  <c r="AV156" i="4"/>
  <c r="AV159" i="4"/>
  <c r="AV165" i="4"/>
  <c r="AV168" i="4"/>
  <c r="AV171" i="4"/>
  <c r="AV177" i="4"/>
  <c r="AV180" i="4"/>
  <c r="AV183" i="4"/>
  <c r="AV189" i="4"/>
  <c r="AV114" i="4"/>
  <c r="AP117" i="4"/>
  <c r="AP120" i="4"/>
  <c r="AP123" i="4"/>
  <c r="AP126" i="4"/>
  <c r="AP129" i="4"/>
  <c r="AP132" i="4"/>
  <c r="AP135" i="4"/>
  <c r="AP138" i="4"/>
  <c r="AP141" i="4"/>
  <c r="AP144" i="4"/>
  <c r="AP147" i="4"/>
  <c r="AP150" i="4"/>
  <c r="AP153" i="4"/>
  <c r="AP156" i="4"/>
  <c r="AP159" i="4"/>
  <c r="AP162" i="4"/>
  <c r="AP165" i="4"/>
  <c r="AP168" i="4"/>
  <c r="AP171" i="4"/>
  <c r="AP174" i="4"/>
  <c r="AP177" i="4"/>
  <c r="AP180" i="4"/>
  <c r="AP183" i="4"/>
  <c r="AP186" i="4"/>
  <c r="AP189" i="4"/>
  <c r="AP114" i="4"/>
  <c r="AJ117" i="4"/>
  <c r="AJ120" i="4"/>
  <c r="AJ123" i="4"/>
  <c r="AJ126" i="4"/>
  <c r="AJ129" i="4"/>
  <c r="AJ132" i="4"/>
  <c r="AJ135" i="4"/>
  <c r="AJ138" i="4"/>
  <c r="AJ141" i="4"/>
  <c r="AJ144" i="4"/>
  <c r="AJ147" i="4"/>
  <c r="AJ150" i="4"/>
  <c r="AJ153" i="4"/>
  <c r="AJ156" i="4"/>
  <c r="AJ159" i="4"/>
  <c r="AJ162" i="4"/>
  <c r="AJ165" i="4"/>
  <c r="AJ168" i="4"/>
  <c r="AJ171" i="4"/>
  <c r="AJ174" i="4"/>
  <c r="AJ177" i="4"/>
  <c r="AJ180" i="4"/>
  <c r="AJ183" i="4"/>
  <c r="AJ186" i="4"/>
  <c r="AJ189" i="4"/>
  <c r="AJ114" i="4"/>
  <c r="AH117" i="4"/>
  <c r="AH120" i="4"/>
  <c r="AH123" i="4"/>
  <c r="AH126" i="4"/>
  <c r="AH129" i="4"/>
  <c r="AH132" i="4"/>
  <c r="AH135" i="4"/>
  <c r="AH138" i="4"/>
  <c r="AH141" i="4"/>
  <c r="AH144" i="4"/>
  <c r="AH147" i="4"/>
  <c r="AH150" i="4"/>
  <c r="AH153" i="4"/>
  <c r="AH156" i="4"/>
  <c r="AH159" i="4"/>
  <c r="AH162" i="4"/>
  <c r="AH165" i="4"/>
  <c r="AH168" i="4"/>
  <c r="AH171" i="4"/>
  <c r="AH174" i="4"/>
  <c r="AH177" i="4"/>
  <c r="AH180" i="4"/>
  <c r="AH183" i="4"/>
  <c r="AH186" i="4"/>
  <c r="AH189" i="4"/>
  <c r="AH114" i="4"/>
  <c r="T117" i="4"/>
  <c r="T120" i="4"/>
  <c r="T123" i="4"/>
  <c r="T126" i="4"/>
  <c r="T129" i="4"/>
  <c r="T132" i="4"/>
  <c r="T135" i="4"/>
  <c r="T138" i="4"/>
  <c r="T141" i="4"/>
  <c r="T144" i="4"/>
  <c r="T147" i="4"/>
  <c r="T150" i="4"/>
  <c r="T153" i="4"/>
  <c r="T156" i="4"/>
  <c r="T159" i="4"/>
  <c r="T162" i="4"/>
  <c r="T165" i="4"/>
  <c r="T168" i="4"/>
  <c r="T171" i="4"/>
  <c r="T174" i="4"/>
  <c r="T177" i="4"/>
  <c r="T180" i="4"/>
  <c r="T183" i="4"/>
  <c r="T186" i="4"/>
  <c r="T189" i="4"/>
  <c r="T114" i="4"/>
  <c r="P117" i="4"/>
  <c r="R117" i="4"/>
  <c r="P120" i="4"/>
  <c r="R120" i="4"/>
  <c r="P123" i="4"/>
  <c r="R123" i="4"/>
  <c r="P126" i="4"/>
  <c r="R126" i="4"/>
  <c r="P129" i="4"/>
  <c r="R129" i="4"/>
  <c r="P132" i="4"/>
  <c r="R132" i="4"/>
  <c r="P135" i="4"/>
  <c r="R135" i="4"/>
  <c r="P138" i="4"/>
  <c r="R138" i="4"/>
  <c r="P141" i="4"/>
  <c r="R141" i="4"/>
  <c r="P144" i="4"/>
  <c r="R144" i="4"/>
  <c r="P147" i="4"/>
  <c r="R147" i="4"/>
  <c r="P150" i="4"/>
  <c r="R150" i="4"/>
  <c r="P153" i="4"/>
  <c r="R153" i="4"/>
  <c r="P156" i="4"/>
  <c r="R156" i="4"/>
  <c r="P159" i="4"/>
  <c r="R159" i="4"/>
  <c r="P162" i="4"/>
  <c r="R162" i="4"/>
  <c r="P165" i="4"/>
  <c r="R165" i="4"/>
  <c r="P168" i="4"/>
  <c r="R168" i="4"/>
  <c r="P171" i="4"/>
  <c r="R171" i="4"/>
  <c r="P174" i="4"/>
  <c r="R174" i="4"/>
  <c r="P177" i="4"/>
  <c r="R177" i="4"/>
  <c r="P180" i="4"/>
  <c r="R180" i="4"/>
  <c r="P183" i="4"/>
  <c r="R183" i="4"/>
  <c r="P186" i="4"/>
  <c r="R186" i="4"/>
  <c r="P189" i="4"/>
  <c r="R189" i="4"/>
  <c r="R114" i="4"/>
  <c r="P114" i="4"/>
  <c r="T121" i="1"/>
  <c r="T124" i="1"/>
  <c r="T127" i="1"/>
  <c r="T130" i="1"/>
  <c r="T133" i="1"/>
  <c r="T136" i="1"/>
  <c r="T139" i="1"/>
  <c r="T142" i="1"/>
  <c r="T145" i="1"/>
  <c r="T118" i="1"/>
  <c r="AP206" i="1"/>
  <c r="AP209" i="1"/>
  <c r="AP212" i="1"/>
  <c r="AP215" i="1"/>
  <c r="AP218" i="1"/>
  <c r="AP221" i="1"/>
  <c r="AP224" i="1"/>
  <c r="AP227" i="1"/>
  <c r="AJ203" i="1"/>
  <c r="AJ206" i="1"/>
  <c r="AJ209" i="1"/>
  <c r="AJ212" i="1"/>
  <c r="AJ215" i="1"/>
  <c r="AJ218" i="1"/>
  <c r="AJ221" i="1"/>
  <c r="AJ224" i="1"/>
  <c r="AJ227" i="1"/>
  <c r="AP200" i="1"/>
  <c r="AJ200" i="1"/>
  <c r="AV139" i="1"/>
  <c r="AP121" i="1"/>
  <c r="AP124" i="1"/>
  <c r="AP127" i="1"/>
  <c r="AP130" i="1"/>
  <c r="AP133" i="1"/>
  <c r="AP136" i="1"/>
  <c r="AP139" i="1"/>
  <c r="AP142" i="1"/>
  <c r="AP145" i="1"/>
  <c r="AP118" i="1"/>
  <c r="AJ121" i="1"/>
  <c r="AJ124" i="1"/>
  <c r="AJ127" i="1"/>
  <c r="AJ130" i="1"/>
  <c r="AJ133" i="1"/>
  <c r="AJ136" i="1"/>
  <c r="AJ139" i="1"/>
  <c r="AJ142" i="1"/>
  <c r="AJ145" i="1"/>
  <c r="AJ118" i="1"/>
  <c r="AH121" i="1"/>
  <c r="AH124" i="1"/>
  <c r="AH127" i="1"/>
  <c r="AH130" i="1"/>
  <c r="AH133" i="1"/>
  <c r="AH136" i="1"/>
  <c r="AH139" i="1"/>
  <c r="AH142" i="1"/>
  <c r="AH145" i="1"/>
  <c r="AH118" i="1"/>
  <c r="P121" i="1"/>
  <c r="R121" i="1"/>
  <c r="P124" i="1"/>
  <c r="R124" i="1"/>
  <c r="P127" i="1"/>
  <c r="R127" i="1"/>
  <c r="P130" i="1"/>
  <c r="R130" i="1"/>
  <c r="P133" i="1"/>
  <c r="R133" i="1"/>
  <c r="P136" i="1"/>
  <c r="R136" i="1"/>
  <c r="P139" i="1"/>
  <c r="R139" i="1"/>
  <c r="P142" i="1"/>
  <c r="R142" i="1"/>
  <c r="P145" i="1"/>
  <c r="R145" i="1"/>
  <c r="R118" i="1"/>
  <c r="P118" i="1"/>
  <c r="B183" i="1"/>
  <c r="B100" i="1"/>
  <c r="M9" i="17"/>
  <c r="M208" i="17"/>
  <c r="M109" i="17"/>
  <c r="M9" i="4"/>
  <c r="M208" i="4"/>
  <c r="M188" i="1"/>
  <c r="M106" i="1"/>
  <c r="AL9" i="17"/>
  <c r="AL208" i="17"/>
  <c r="AL9" i="4"/>
  <c r="AL109" i="4"/>
  <c r="H6" i="1"/>
  <c r="H174" i="1"/>
  <c r="AG12" i="1"/>
  <c r="AG180" i="1"/>
  <c r="AO12" i="1"/>
  <c r="AO97" i="1"/>
  <c r="AL21" i="1"/>
  <c r="AL188" i="1"/>
  <c r="AL106" i="1"/>
  <c r="AL24" i="1"/>
  <c r="AL109" i="1"/>
  <c r="AW24" i="1"/>
  <c r="AW109" i="1"/>
  <c r="AL27" i="1"/>
  <c r="AL194" i="1"/>
  <c r="AL29" i="1"/>
  <c r="AL114" i="1"/>
  <c r="AT29" i="1"/>
  <c r="AT196" i="1"/>
  <c r="M110" i="1"/>
  <c r="M192" i="1"/>
  <c r="AV117" i="17"/>
  <c r="AV216" i="17"/>
  <c r="AL208" i="4"/>
  <c r="AL191" i="1"/>
  <c r="AV130" i="1"/>
  <c r="AE2" i="4"/>
  <c r="AE201" i="4"/>
  <c r="AE102" i="4"/>
  <c r="AE201" i="17"/>
  <c r="AE102" i="17"/>
  <c r="AL112" i="1"/>
  <c r="AV291" i="17"/>
  <c r="AV192" i="17"/>
  <c r="AV63" i="22"/>
  <c r="M28" i="22"/>
  <c r="AV213" i="17"/>
  <c r="AV114" i="17"/>
  <c r="AV92" i="4"/>
  <c r="AV186" i="4"/>
  <c r="AV174" i="4"/>
  <c r="AV162" i="4"/>
  <c r="AV150" i="4"/>
  <c r="AV138" i="4"/>
  <c r="AV126" i="4"/>
  <c r="AV192" i="4"/>
  <c r="G68" i="22"/>
  <c r="AB68" i="22"/>
  <c r="AE102" i="1"/>
  <c r="AO180" i="1"/>
  <c r="AK103" i="1"/>
  <c r="AE183" i="1"/>
  <c r="AI186" i="1"/>
  <c r="AE103" i="1"/>
  <c r="AR103" i="1"/>
  <c r="AG97" i="1"/>
  <c r="AP103" i="1"/>
  <c r="H91" i="1"/>
  <c r="BD39" i="1"/>
  <c r="BD124" i="1"/>
  <c r="AV124" i="1"/>
  <c r="AV121" i="1"/>
  <c r="BD206" i="1"/>
  <c r="BD121" i="1"/>
  <c r="BD203" i="1"/>
  <c r="AV203" i="1"/>
  <c r="BD200" i="1"/>
  <c r="BD118" i="1"/>
  <c r="AV118" i="1"/>
  <c r="BD54" i="1"/>
  <c r="BD139" i="1"/>
  <c r="AV145" i="1"/>
  <c r="BD145" i="1"/>
  <c r="BD57" i="1"/>
  <c r="AV224" i="1"/>
  <c r="BD51" i="1"/>
  <c r="AV218" i="1"/>
  <c r="BD48" i="1"/>
  <c r="AV133" i="1"/>
  <c r="BD45" i="1"/>
  <c r="AV63" i="1"/>
  <c r="AV127" i="1"/>
  <c r="BD42" i="1"/>
  <c r="AT114" i="1"/>
  <c r="AL196" i="1"/>
  <c r="AW191" i="1"/>
  <c r="AM187" i="1"/>
  <c r="BD221" i="1"/>
  <c r="BD224" i="1"/>
  <c r="BD142" i="1"/>
  <c r="BD218" i="1"/>
  <c r="BD136" i="1"/>
  <c r="BD215" i="1"/>
  <c r="BD133" i="1"/>
  <c r="BD130" i="1"/>
  <c r="BD212" i="1"/>
  <c r="AV148" i="1"/>
  <c r="AV230" i="1"/>
  <c r="BD127" i="1"/>
  <c r="BD209" i="1"/>
  <c r="AV149" i="1"/>
  <c r="AV231" i="1"/>
  <c r="M29" i="1"/>
  <c r="M196" i="1" s="1"/>
  <c r="M109" i="4"/>
  <c r="AL109" i="17"/>
  <c r="AE181" i="1"/>
  <c r="M114" i="1" l="1"/>
  <c r="AO69" i="1"/>
  <c r="AO154" i="1" l="1"/>
  <c r="AO236" i="1"/>
  <c r="L69" i="1"/>
  <c r="L236" i="1" l="1"/>
  <c r="L1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yousuke-fujita</author>
    <author>ToriyaKenichi</author>
  </authors>
  <commentList>
    <comment ref="B12" authorId="0" shapeId="0" xr:uid="{00000000-0006-0000-0300-000001000000}">
      <text>
        <r>
          <rPr>
            <b/>
            <sz val="9"/>
            <color indexed="81"/>
            <rFont val="ＭＳ Ｐゴシック"/>
            <family val="3"/>
            <charset val="128"/>
          </rPr>
          <t xml:space="preserve">半角英数字で入力してください。
</t>
        </r>
      </text>
    </comment>
    <comment ref="B13" authorId="0" shapeId="0" xr:uid="{00000000-0006-0000-0300-000002000000}">
      <text>
        <r>
          <rPr>
            <b/>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300-000003000000}">
      <text>
        <r>
          <rPr>
            <b/>
            <sz val="9"/>
            <color indexed="81"/>
            <rFont val="ＭＳ Ｐゴシック"/>
            <family val="3"/>
            <charset val="128"/>
          </rPr>
          <t xml:space="preserve">株式会社　○○○○
○○○○　株式会社
のように入力してください。
</t>
        </r>
      </text>
    </comment>
    <comment ref="B15" authorId="0" shapeId="0" xr:uid="{00000000-0006-0000-0300-000004000000}">
      <text>
        <r>
          <rPr>
            <b/>
            <sz val="9"/>
            <color indexed="81"/>
            <rFont val="ＭＳ Ｐゴシック"/>
            <family val="3"/>
            <charset val="128"/>
          </rPr>
          <t xml:space="preserve">代表取締役　○○○○
のように入力してください。役職名を省略しないでください。
</t>
        </r>
      </text>
    </comment>
    <comment ref="B16" authorId="0" shapeId="0" xr:uid="{00000000-0006-0000-0300-000005000000}">
      <text>
        <r>
          <rPr>
            <b/>
            <sz val="9"/>
            <color indexed="81"/>
            <rFont val="ＭＳ Ｐゴシック"/>
            <family val="3"/>
            <charset val="128"/>
          </rPr>
          <t xml:space="preserve">半角英数字で、市外局番から入力してください。
</t>
        </r>
      </text>
    </comment>
    <comment ref="B18" authorId="1" shapeId="0" xr:uid="{00000000-0006-0000-0300-000006000000}">
      <text>
        <r>
          <rPr>
            <b/>
            <sz val="9"/>
            <color indexed="81"/>
            <rFont val="ＭＳ Ｐゴシック"/>
            <family val="3"/>
            <charset val="128"/>
          </rPr>
          <t>適格請求書発行事業者登録番号
(インボイス番号）を入力してください。</t>
        </r>
      </text>
    </comment>
    <comment ref="B26" authorId="0" shapeId="0" xr:uid="{00000000-0006-0000-0300-000007000000}">
      <text>
        <r>
          <rPr>
            <b/>
            <sz val="9"/>
            <color indexed="81"/>
            <rFont val="ＭＳ Ｐゴシック"/>
            <family val="3"/>
            <charset val="128"/>
          </rPr>
          <t xml:space="preserve">得意先コードは「注文書」に記載されています。「注文書」を参照し入力してください。
</t>
        </r>
      </text>
    </comment>
    <comment ref="B33" authorId="0" shapeId="0" xr:uid="{00000000-0006-0000-0300-000008000000}">
      <text>
        <r>
          <rPr>
            <b/>
            <sz val="9"/>
            <color indexed="81"/>
            <rFont val="ＭＳ Ｐゴシック"/>
            <family val="3"/>
            <charset val="128"/>
          </rPr>
          <t>○○銀行と銀行まで入力してください。</t>
        </r>
        <r>
          <rPr>
            <sz val="9"/>
            <color indexed="81"/>
            <rFont val="ＭＳ Ｐゴシック"/>
            <family val="3"/>
            <charset val="128"/>
          </rPr>
          <t xml:space="preserve">
</t>
        </r>
        <r>
          <rPr>
            <b/>
            <sz val="9"/>
            <color indexed="81"/>
            <rFont val="ＭＳ Ｐゴシック"/>
            <family val="3"/>
            <charset val="128"/>
          </rPr>
          <t>郵便局の口座はご利用できません。
信金・農協等の口座はご利用可能です。</t>
        </r>
      </text>
    </comment>
    <comment ref="B34" authorId="0" shapeId="0" xr:uid="{00000000-0006-0000-0300-000009000000}">
      <text>
        <r>
          <rPr>
            <b/>
            <sz val="9"/>
            <color indexed="81"/>
            <rFont val="ＭＳ Ｐゴシック"/>
            <family val="3"/>
            <charset val="128"/>
          </rPr>
          <t>「本店営業部」又は「○○支店」と入力してください。</t>
        </r>
      </text>
    </comment>
    <comment ref="B35" authorId="0" shapeId="0" xr:uid="{00000000-0006-0000-0300-00000A000000}">
      <text>
        <r>
          <rPr>
            <b/>
            <sz val="9"/>
            <color indexed="81"/>
            <rFont val="ＭＳ Ｐゴシック"/>
            <family val="3"/>
            <charset val="128"/>
          </rPr>
          <t>半角カタカナで入力してください。口座名が入りきらない場合は入るところまでで結構です。
例）　ｶ)○○ｹﾝｾﾂ</t>
        </r>
      </text>
    </comment>
    <comment ref="B36" authorId="0" shapeId="0" xr:uid="{00000000-0006-0000-0300-00000B000000}">
      <text>
        <r>
          <rPr>
            <b/>
            <sz val="9"/>
            <color indexed="81"/>
            <rFont val="ＭＳ Ｐゴシック"/>
            <family val="3"/>
            <charset val="128"/>
          </rPr>
          <t>口座種別を選んでください。</t>
        </r>
      </text>
    </comment>
    <comment ref="B37" authorId="0" shapeId="0" xr:uid="{00000000-0006-0000-0300-00000C000000}">
      <text>
        <r>
          <rPr>
            <b/>
            <sz val="9"/>
            <color indexed="81"/>
            <rFont val="ＭＳ Ｐゴシック"/>
            <family val="3"/>
            <charset val="128"/>
          </rPr>
          <t>必ず７桁とし、1桁ずつ入力してください。
桁数に満たない場合は頭に0を入力してください。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yousuke-fujita</author>
    <author>伊藤</author>
    <author>ToriyaKenichi</author>
    <author>katuhito-katou</author>
  </authors>
  <commentList>
    <comment ref="H6" authorId="0" shapeId="0" xr:uid="{00000000-0006-0000-0400-000001000000}">
      <text>
        <r>
          <rPr>
            <b/>
            <sz val="9"/>
            <color indexed="81"/>
            <rFont val="ＭＳ Ｐゴシック"/>
            <family val="3"/>
            <charset val="128"/>
          </rPr>
          <t xml:space="preserve">「請求年月日」欄に入力していただければ、自動で転記されます。
</t>
        </r>
      </text>
    </comment>
    <comment ref="AE13" authorId="0" shapeId="0" xr:uid="{00000000-0006-0000-0400-000002000000}">
      <text>
        <r>
          <rPr>
            <b/>
            <sz val="9"/>
            <color indexed="81"/>
            <rFont val="ＭＳ Ｐゴシック"/>
            <family val="3"/>
            <charset val="128"/>
          </rPr>
          <t>ワークシート「基本情報入力」より転記されます。</t>
        </r>
      </text>
    </comment>
    <comment ref="B15" authorId="1" shapeId="0" xr:uid="{00000000-0006-0000-0400-000003000000}">
      <text>
        <r>
          <rPr>
            <b/>
            <sz val="9"/>
            <color indexed="81"/>
            <rFont val="ＭＳ Ｐゴシック"/>
            <family val="3"/>
            <charset val="128"/>
          </rPr>
          <t>工事名又は納入部署を入力してください。</t>
        </r>
      </text>
    </comment>
    <comment ref="BF17" authorId="2" shapeId="0" xr:uid="{00000000-0006-0000-0400-000004000000}">
      <text>
        <r>
          <rPr>
            <b/>
            <sz val="10"/>
            <color indexed="10"/>
            <rFont val="ＭＳ Ｐゴシック"/>
            <family val="3"/>
            <charset val="128"/>
          </rPr>
          <t xml:space="preserve">2枚目3枚目の②③の請求書に必ず押印をお願いします。
</t>
        </r>
      </text>
    </comment>
    <comment ref="M21" authorId="1" shapeId="0" xr:uid="{00000000-0006-0000-0400-000005000000}">
      <text>
        <r>
          <rPr>
            <b/>
            <sz val="9"/>
            <color indexed="81"/>
            <rFont val="ＭＳ Ｐゴシック"/>
            <family val="3"/>
            <charset val="128"/>
          </rPr>
          <t>工事コードは「注文書」に記載されています。「注文書」を参照し入力してください。ご不明な場合は、現場担当者にお問い合わせください。</t>
        </r>
      </text>
    </comment>
    <comment ref="AL21" authorId="3" shapeId="0" xr:uid="{00000000-0006-0000-0400-000006000000}">
      <text>
        <r>
          <rPr>
            <b/>
            <sz val="9"/>
            <color indexed="81"/>
            <rFont val="ＭＳ Ｐゴシック"/>
            <family val="3"/>
            <charset val="128"/>
          </rPr>
          <t>ワークシート「基本情報入力」の「取引先コード」欄が転記されます。必ず入力してください。
ご不明な場合は、現場担当者にお問い合わせの後、ワークシート「基本情報入力」の、「取引先コード」欄に入力してください。</t>
        </r>
      </text>
    </comment>
    <comment ref="AW24" authorId="0" shapeId="0" xr:uid="{00000000-0006-0000-0400-000007000000}">
      <text>
        <r>
          <rPr>
            <b/>
            <sz val="9"/>
            <color indexed="81"/>
            <rFont val="ＭＳ Ｐゴシック"/>
            <family val="3"/>
            <charset val="128"/>
          </rPr>
          <t>ワークシート「基本情報入力」より転記されます。</t>
        </r>
        <r>
          <rPr>
            <sz val="9"/>
            <color indexed="81"/>
            <rFont val="ＭＳ Ｐゴシック"/>
            <family val="3"/>
            <charset val="128"/>
          </rPr>
          <t xml:space="preserve">
</t>
        </r>
      </text>
    </comment>
    <comment ref="M25" authorId="0" shapeId="0" xr:uid="{00000000-0006-0000-0400-000008000000}">
      <text>
        <r>
          <rPr>
            <b/>
            <sz val="9"/>
            <color indexed="81"/>
            <rFont val="ＭＳ Ｐゴシック"/>
            <family val="3"/>
            <charset val="128"/>
          </rPr>
          <t xml:space="preserve">西暦で入力してください。
年／月／日のように入力してください。
</t>
        </r>
      </text>
    </comment>
    <comment ref="M29" authorId="0" shapeId="0" xr:uid="{00000000-0006-0000-0400-000009000000}">
      <text>
        <r>
          <rPr>
            <b/>
            <sz val="9"/>
            <color indexed="81"/>
            <rFont val="ＭＳ Ｐゴシック"/>
            <family val="3"/>
            <charset val="128"/>
          </rPr>
          <t>自動計算されますので、入力の必要はありません。計算結果は、「税込み価格」で表示されます。一般Ⅱをお使いの場合は、総合計が表示されます。</t>
        </r>
      </text>
    </comment>
    <comment ref="R33" authorId="1" shapeId="0" xr:uid="{00000000-0006-0000-0400-00000A000000}">
      <text>
        <r>
          <rPr>
            <b/>
            <sz val="9"/>
            <color indexed="81"/>
            <rFont val="ＭＳ Ｐゴシック"/>
            <family val="3"/>
            <charset val="128"/>
          </rPr>
          <t>入力漏れの無いようお願い致します。</t>
        </r>
      </text>
    </comment>
    <comment ref="AV33" authorId="1" shapeId="0" xr:uid="{00000000-0006-0000-0400-00000B000000}">
      <text>
        <r>
          <rPr>
            <b/>
            <sz val="9"/>
            <color indexed="81"/>
            <rFont val="ＭＳ Ｐゴシック"/>
            <family val="3"/>
            <charset val="128"/>
          </rPr>
          <t>小数点以下切り捨てとなっております。不都合がある場合は、シート保護を解除して数字を直接入力してください。</t>
        </r>
      </text>
    </comment>
    <comment ref="AV63" authorId="1" shapeId="0" xr:uid="{00000000-0006-0000-0400-00000C000000}">
      <text>
        <r>
          <rPr>
            <b/>
            <sz val="9"/>
            <color indexed="81"/>
            <rFont val="ＭＳ Ｐゴシック"/>
            <family val="3"/>
            <charset val="128"/>
          </rPr>
          <t>この表と、２枚目、３枚目を合計した金額が自動計算されます。入力の必要はありません。</t>
        </r>
      </text>
    </comment>
    <comment ref="AV64" authorId="1" shapeId="0" xr:uid="{00000000-0006-0000-0400-00000D000000}">
      <text>
        <r>
          <rPr>
            <b/>
            <sz val="9"/>
            <color indexed="81"/>
            <rFont val="ＭＳ Ｐゴシック"/>
            <family val="3"/>
            <charset val="128"/>
          </rPr>
          <t>上記合計金額に対する消費税額が自動計算されます。　　　　　　　入力の必要はありません。</t>
        </r>
      </text>
    </comment>
    <comment ref="AV68" authorId="1" shapeId="0" xr:uid="{00000000-0006-0000-0400-00000E000000}">
      <text>
        <r>
          <rPr>
            <b/>
            <sz val="9"/>
            <color indexed="81"/>
            <rFont val="ＭＳ Ｐゴシック"/>
            <family val="3"/>
            <charset val="128"/>
          </rPr>
          <t>注文書記載の手形サイトを入力してください。</t>
        </r>
      </text>
    </comment>
    <comment ref="B69" authorId="1" shapeId="0" xr:uid="{00000000-0006-0000-0400-00000F000000}">
      <text>
        <r>
          <rPr>
            <b/>
            <sz val="9"/>
            <color indexed="81"/>
            <rFont val="ＭＳ Ｐゴシック"/>
            <family val="3"/>
            <charset val="128"/>
          </rPr>
          <t>手形割合を入力すれば自動計算されます。入力の必要はありませ</t>
        </r>
        <r>
          <rPr>
            <sz val="9"/>
            <color indexed="81"/>
            <rFont val="ＭＳ Ｐゴシック"/>
            <family val="3"/>
            <charset val="128"/>
          </rPr>
          <t xml:space="preserve">ん。
</t>
        </r>
      </text>
    </comment>
    <comment ref="AF69" authorId="1" shapeId="0" xr:uid="{00000000-0006-0000-0400-000010000000}">
      <text>
        <r>
          <rPr>
            <b/>
            <sz val="9"/>
            <color indexed="81"/>
            <rFont val="ＭＳ Ｐゴシック"/>
            <family val="3"/>
            <charset val="128"/>
          </rPr>
          <t>注文書記載の支払い条件に基づき、手形割合を正数にて入力してください。</t>
        </r>
      </text>
    </comment>
    <comment ref="AO69" authorId="2" shapeId="0" xr:uid="{00000000-0006-0000-0400-000011000000}">
      <text>
        <r>
          <rPr>
            <b/>
            <sz val="9"/>
            <color indexed="81"/>
            <rFont val="ＭＳ Ｐゴシック"/>
            <family val="3"/>
            <charset val="128"/>
          </rPr>
          <t>手形割合を入力すると
自動計算されます。</t>
        </r>
      </text>
    </comment>
    <comment ref="AK154" authorId="1" shapeId="0" xr:uid="{00000000-0006-0000-0400-000012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 ref="AK236" authorId="1" shapeId="0" xr:uid="{00000000-0006-0000-0400-000013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yousuke-fujita</author>
    <author>ToriyaKenichi</author>
    <author>伊藤</author>
  </authors>
  <commentList>
    <comment ref="F5" authorId="0" shapeId="0" xr:uid="{00000000-0006-0000-0700-000001000000}">
      <text>
        <r>
          <rPr>
            <b/>
            <sz val="9"/>
            <color indexed="81"/>
            <rFont val="ＭＳ Ｐゴシック"/>
            <family val="3"/>
            <charset val="128"/>
          </rPr>
          <t>ゴム印を使用「する」か「しない」かを選択してください。「する」場合には、郵便番号、住所、会社名、代表者名、電話番号が表示されません。</t>
        </r>
      </text>
    </comment>
    <comment ref="B12" authorId="0" shapeId="0" xr:uid="{00000000-0006-0000-0700-000002000000}">
      <text>
        <r>
          <rPr>
            <b/>
            <sz val="9"/>
            <color indexed="81"/>
            <rFont val="ＭＳ Ｐゴシック"/>
            <family val="3"/>
            <charset val="128"/>
          </rPr>
          <t xml:space="preserve">半角英数字で入力してください。
</t>
        </r>
      </text>
    </comment>
    <comment ref="B13" authorId="0" shapeId="0" xr:uid="{00000000-0006-0000-0700-000003000000}">
      <text>
        <r>
          <rPr>
            <b/>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700-000004000000}">
      <text>
        <r>
          <rPr>
            <b/>
            <sz val="9"/>
            <color indexed="81"/>
            <rFont val="ＭＳ Ｐゴシック"/>
            <family val="3"/>
            <charset val="128"/>
          </rPr>
          <t xml:space="preserve">株式会社　○○○○
○○○○　株式会社
のように入力してください。
</t>
        </r>
      </text>
    </comment>
    <comment ref="B15" authorId="0" shapeId="0" xr:uid="{00000000-0006-0000-0700-000005000000}">
      <text>
        <r>
          <rPr>
            <b/>
            <sz val="9"/>
            <color indexed="81"/>
            <rFont val="ＭＳ Ｐゴシック"/>
            <family val="3"/>
            <charset val="128"/>
          </rPr>
          <t xml:space="preserve">代表取締役　○○○○
のように入力してください。役職名を省略しないでください。
</t>
        </r>
      </text>
    </comment>
    <comment ref="B16" authorId="0" shapeId="0" xr:uid="{00000000-0006-0000-0700-000006000000}">
      <text>
        <r>
          <rPr>
            <b/>
            <sz val="9"/>
            <color indexed="81"/>
            <rFont val="ＭＳ Ｐゴシック"/>
            <family val="3"/>
            <charset val="128"/>
          </rPr>
          <t xml:space="preserve">半角英数字で、市外局番から入力してください。
</t>
        </r>
      </text>
    </comment>
    <comment ref="B18" authorId="1" shapeId="0" xr:uid="{00000000-0006-0000-0700-000007000000}">
      <text>
        <r>
          <rPr>
            <b/>
            <sz val="9"/>
            <color indexed="81"/>
            <rFont val="ＭＳ Ｐゴシック"/>
            <family val="3"/>
            <charset val="128"/>
          </rPr>
          <t>適格請求書発行事業者登録番号
(インボイス番号）を入力してください。</t>
        </r>
      </text>
    </comment>
    <comment ref="B26" authorId="2" shapeId="0" xr:uid="{00000000-0006-0000-0700-000008000000}">
      <text>
        <r>
          <rPr>
            <b/>
            <sz val="9"/>
            <color indexed="81"/>
            <rFont val="ＭＳ Ｐゴシック"/>
            <family val="3"/>
            <charset val="128"/>
          </rPr>
          <t>取引先コードは「注文書」に記載されています。「注文書」を参照し入力してください。</t>
        </r>
      </text>
    </comment>
    <comment ref="B33" authorId="0" shapeId="0" xr:uid="{00000000-0006-0000-0700-000009000000}">
      <text>
        <r>
          <rPr>
            <b/>
            <sz val="9"/>
            <color indexed="81"/>
            <rFont val="ＭＳ Ｐゴシック"/>
            <family val="3"/>
            <charset val="128"/>
          </rPr>
          <t>○○銀行と銀行まで入力してください。</t>
        </r>
        <r>
          <rPr>
            <sz val="9"/>
            <color indexed="81"/>
            <rFont val="ＭＳ Ｐゴシック"/>
            <family val="3"/>
            <charset val="128"/>
          </rPr>
          <t xml:space="preserve">
</t>
        </r>
        <r>
          <rPr>
            <b/>
            <sz val="9"/>
            <color indexed="81"/>
            <rFont val="ＭＳ Ｐゴシック"/>
            <family val="3"/>
            <charset val="128"/>
          </rPr>
          <t>郵便局の口座はご利用できません。
信金・農協等の口座はご利用可能です。</t>
        </r>
      </text>
    </comment>
    <comment ref="B34" authorId="0" shapeId="0" xr:uid="{00000000-0006-0000-0700-00000A000000}">
      <text>
        <r>
          <rPr>
            <b/>
            <sz val="9"/>
            <color indexed="81"/>
            <rFont val="ＭＳ Ｐゴシック"/>
            <family val="3"/>
            <charset val="128"/>
          </rPr>
          <t>「本店営業部」又は「○○支店」と入力してください。</t>
        </r>
      </text>
    </comment>
    <comment ref="B35" authorId="0" shapeId="0" xr:uid="{00000000-0006-0000-0700-00000B000000}">
      <text>
        <r>
          <rPr>
            <b/>
            <sz val="9"/>
            <color indexed="81"/>
            <rFont val="ＭＳ Ｐゴシック"/>
            <family val="3"/>
            <charset val="128"/>
          </rPr>
          <t>半角カタカナで入力してください。入りきらない場合は入るところまで入力してください。</t>
        </r>
      </text>
    </comment>
    <comment ref="B36" authorId="0" shapeId="0" xr:uid="{00000000-0006-0000-0700-00000C000000}">
      <text>
        <r>
          <rPr>
            <b/>
            <sz val="9"/>
            <color indexed="81"/>
            <rFont val="ＭＳ Ｐゴシック"/>
            <family val="3"/>
            <charset val="128"/>
          </rPr>
          <t>口座種別を選んでください。</t>
        </r>
      </text>
    </comment>
    <comment ref="B37" authorId="0" shapeId="0" xr:uid="{00000000-0006-0000-0700-00000D000000}">
      <text>
        <r>
          <rPr>
            <b/>
            <sz val="9"/>
            <color indexed="81"/>
            <rFont val="ＭＳ Ｐゴシック"/>
            <family val="3"/>
            <charset val="128"/>
          </rPr>
          <t>必ず７桁とし、1桁ずつ入力してください。</t>
        </r>
        <r>
          <rPr>
            <sz val="9"/>
            <color indexed="81"/>
            <rFont val="ＭＳ Ｐゴシック"/>
            <family val="3"/>
            <charset val="128"/>
          </rPr>
          <t xml:space="preserve">
</t>
        </r>
        <r>
          <rPr>
            <b/>
            <sz val="9"/>
            <color indexed="81"/>
            <rFont val="ＭＳ Ｐゴシック"/>
            <family val="3"/>
            <charset val="128"/>
          </rPr>
          <t>桁数に満たない場合は頭に0を入力してください。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yousuke-fujita</author>
    <author>伊藤</author>
    <author>katuhito-katou</author>
  </authors>
  <commentList>
    <comment ref="H6" authorId="0" shapeId="0" xr:uid="{00000000-0006-0000-0800-000001000000}">
      <text>
        <r>
          <rPr>
            <b/>
            <sz val="9"/>
            <color indexed="81"/>
            <rFont val="ＭＳ Ｐゴシック"/>
            <family val="3"/>
            <charset val="128"/>
          </rPr>
          <t xml:space="preserve">「請求年月日」欄に入力していただければ、自動で転記されます。
</t>
        </r>
      </text>
    </comment>
    <comment ref="AE13" authorId="0" shapeId="0" xr:uid="{00000000-0006-0000-0800-000002000000}">
      <text>
        <r>
          <rPr>
            <b/>
            <sz val="9"/>
            <color indexed="81"/>
            <rFont val="ＭＳ Ｐゴシック"/>
            <family val="3"/>
            <charset val="128"/>
          </rPr>
          <t>ワークシート「基本情報入力」より転記されます。</t>
        </r>
      </text>
    </comment>
    <comment ref="B15" authorId="1" shapeId="0" xr:uid="{00000000-0006-0000-0800-000003000000}">
      <text>
        <r>
          <rPr>
            <b/>
            <sz val="9"/>
            <color indexed="81"/>
            <rFont val="ＭＳ Ｐゴシック"/>
            <family val="3"/>
            <charset val="128"/>
          </rPr>
          <t>工事名又は納入部署名を入力してください。</t>
        </r>
      </text>
    </comment>
    <comment ref="M20" authorId="1" shapeId="0" xr:uid="{00000000-0006-0000-0800-000004000000}">
      <text>
        <r>
          <rPr>
            <b/>
            <sz val="9"/>
            <color indexed="81"/>
            <rFont val="ＭＳ Ｐゴシック"/>
            <family val="3"/>
            <charset val="128"/>
          </rPr>
          <t>工事コードは「注文書」に記載されています。「注文書」を参照し入力してください。　　　ご存じでない場合は、担当者にお問い合わせの後、入力してください。</t>
        </r>
      </text>
    </comment>
    <comment ref="AL20" authorId="2" shapeId="0" xr:uid="{00000000-0006-0000-0800-000005000000}">
      <text>
        <r>
          <rPr>
            <b/>
            <sz val="9"/>
            <color indexed="81"/>
            <rFont val="ＭＳ Ｐゴシック"/>
            <family val="3"/>
            <charset val="128"/>
          </rPr>
          <t>ワークシート「基本情報入力」の「取引先コード」欄が転記されます。必ず入力してください。
ご存知でない場合は、担当者にお問い合わせの後、ワークシート「基本情報入力」の、「取引先コード」欄に入力してください。</t>
        </r>
      </text>
    </comment>
    <comment ref="AW23" authorId="0" shapeId="0" xr:uid="{00000000-0006-0000-0800-000006000000}">
      <text>
        <r>
          <rPr>
            <b/>
            <sz val="9"/>
            <color indexed="81"/>
            <rFont val="ＭＳ Ｐゴシック"/>
            <family val="3"/>
            <charset val="128"/>
          </rPr>
          <t>ワークシート「基本情報入力」より転記されます。</t>
        </r>
        <r>
          <rPr>
            <sz val="9"/>
            <color indexed="81"/>
            <rFont val="ＭＳ Ｐゴシック"/>
            <family val="3"/>
            <charset val="128"/>
          </rPr>
          <t xml:space="preserve">
</t>
        </r>
      </text>
    </comment>
    <comment ref="M24" authorId="0" shapeId="0" xr:uid="{00000000-0006-0000-0800-000007000000}">
      <text>
        <r>
          <rPr>
            <b/>
            <sz val="9"/>
            <color indexed="81"/>
            <rFont val="ＭＳ Ｐゴシック"/>
            <family val="3"/>
            <charset val="128"/>
          </rPr>
          <t>西暦で入力してください。
年／月／日のように入力してください。</t>
        </r>
        <r>
          <rPr>
            <sz val="9"/>
            <color indexed="81"/>
            <rFont val="ＭＳ Ｐゴシック"/>
            <family val="3"/>
            <charset val="128"/>
          </rPr>
          <t xml:space="preserve">
</t>
        </r>
      </text>
    </comment>
    <comment ref="M28" authorId="0" shapeId="0" xr:uid="{00000000-0006-0000-0800-000008000000}">
      <text>
        <r>
          <rPr>
            <b/>
            <sz val="9"/>
            <color indexed="81"/>
            <rFont val="ＭＳ Ｐゴシック"/>
            <family val="3"/>
            <charset val="128"/>
          </rPr>
          <t>自動計算されますので、入力の必要はありません。計算結果は、「税込み価格」で表示されます。一般Ⅱをお使いの場合は、総合計が表示されます。</t>
        </r>
      </text>
    </comment>
    <comment ref="R32" authorId="1" shapeId="0" xr:uid="{00000000-0006-0000-0800-000009000000}">
      <text>
        <r>
          <rPr>
            <b/>
            <sz val="9"/>
            <color indexed="81"/>
            <rFont val="ＭＳ Ｐゴシック"/>
            <family val="3"/>
            <charset val="128"/>
          </rPr>
          <t>入力漏れの無いようお願い致します。</t>
        </r>
      </text>
    </comment>
    <comment ref="AV32" authorId="1" shapeId="0" xr:uid="{00000000-0006-0000-0800-00000A000000}">
      <text>
        <r>
          <rPr>
            <b/>
            <sz val="9"/>
            <color indexed="81"/>
            <rFont val="ＭＳ Ｐゴシック"/>
            <family val="3"/>
            <charset val="128"/>
          </rPr>
          <t>小数点以下四捨五入となっております。不都合がある場合は、シート保護を解除して数字を直接入力してください。</t>
        </r>
      </text>
    </comment>
    <comment ref="AV62" authorId="1" shapeId="0" xr:uid="{00000000-0006-0000-0800-00000B000000}">
      <text>
        <r>
          <rPr>
            <b/>
            <sz val="9"/>
            <color indexed="81"/>
            <rFont val="ＭＳ Ｐゴシック"/>
            <family val="3"/>
            <charset val="128"/>
          </rPr>
          <t>この表と、２枚目、３枚目を合計した金額が自動計算されます。　　　入力の必要はありません。</t>
        </r>
      </text>
    </comment>
    <comment ref="AV63" authorId="1" shapeId="0" xr:uid="{00000000-0006-0000-0800-00000C000000}">
      <text>
        <r>
          <rPr>
            <b/>
            <sz val="9"/>
            <color indexed="81"/>
            <rFont val="ＭＳ Ｐゴシック"/>
            <family val="3"/>
            <charset val="128"/>
          </rPr>
          <t>上記合計金額に対する消費税額が自動計算されます。　　　　　　　入力の必要はありません。</t>
        </r>
      </text>
    </comment>
    <comment ref="AH67" authorId="1" shapeId="0" xr:uid="{00000000-0006-0000-0800-00000D000000}">
      <text>
        <r>
          <rPr>
            <b/>
            <sz val="9"/>
            <color indexed="81"/>
            <rFont val="ＭＳ Ｐゴシック"/>
            <family val="3"/>
            <charset val="128"/>
          </rPr>
          <t>注文書記載の手形サイトを入力してください。</t>
        </r>
      </text>
    </comment>
    <comment ref="B68" authorId="1" shapeId="0" xr:uid="{00000000-0006-0000-0800-00000E000000}">
      <text>
        <r>
          <rPr>
            <b/>
            <sz val="9"/>
            <color indexed="81"/>
            <rFont val="ＭＳ Ｐゴシック"/>
            <family val="3"/>
            <charset val="128"/>
          </rPr>
          <t>手形割合を入力すれば自動計算されます。</t>
        </r>
      </text>
    </comment>
    <comment ref="G68" authorId="1" shapeId="0" xr:uid="{00000000-0006-0000-0800-00000F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 ref="W68" authorId="1" shapeId="0" xr:uid="{00000000-0006-0000-0800-000010000000}">
      <text>
        <r>
          <rPr>
            <b/>
            <sz val="9"/>
            <color indexed="81"/>
            <rFont val="ＭＳ Ｐゴシック"/>
            <family val="3"/>
            <charset val="128"/>
          </rPr>
          <t>注文書記載の支払い条件に基づき、手形割合を正数にて入力してください。</t>
        </r>
      </text>
    </comment>
    <comment ref="AB68" authorId="1" shapeId="0" xr:uid="{00000000-0006-0000-0800-000011000000}">
      <text>
        <r>
          <rPr>
            <b/>
            <sz val="9"/>
            <color indexed="81"/>
            <rFont val="ＭＳ Ｐゴシック"/>
            <family val="3"/>
            <charset val="128"/>
          </rPr>
          <t xml:space="preserve">自動入力されますので、入力は不要です。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伊藤</author>
  </authors>
  <commentList>
    <comment ref="AJ17" authorId="0" shapeId="0" xr:uid="{00000000-0006-0000-0900-000001000000}">
      <text>
        <r>
          <rPr>
            <b/>
            <sz val="9"/>
            <color indexed="81"/>
            <rFont val="ＭＳ Ｐゴシック"/>
            <family val="3"/>
            <charset val="128"/>
          </rPr>
          <t xml:space="preserve">値引きしていただく場合は、「数量」欄に-で数字を入力してください。「単価」欄に値引き金額を入力してください。
</t>
        </r>
      </text>
    </comment>
  </commentList>
</comments>
</file>

<file path=xl/sharedStrings.xml><?xml version="1.0" encoding="utf-8"?>
<sst xmlns="http://schemas.openxmlformats.org/spreadsheetml/2006/main" count="484" uniqueCount="219">
  <si>
    <t>下記の通り請求致します。</t>
    <rPh sb="0" eb="2">
      <t>カキ</t>
    </rPh>
    <rPh sb="3" eb="4">
      <t>トオ</t>
    </rPh>
    <rPh sb="5" eb="7">
      <t>セイキュウ</t>
    </rPh>
    <rPh sb="7" eb="8">
      <t>イタ</t>
    </rPh>
    <phoneticPr fontId="2"/>
  </si>
  <si>
    <t>　工事名又は
　納 入 場 所</t>
    <rPh sb="1" eb="3">
      <t>コウジ</t>
    </rPh>
    <rPh sb="3" eb="4">
      <t>メイ</t>
    </rPh>
    <rPh sb="4" eb="5">
      <t>マタ</t>
    </rPh>
    <phoneticPr fontId="2"/>
  </si>
  <si>
    <t>取引銀行</t>
    <rPh sb="0" eb="2">
      <t>トリヒキ</t>
    </rPh>
    <rPh sb="2" eb="4">
      <t>ギンコウ</t>
    </rPh>
    <phoneticPr fontId="2"/>
  </si>
  <si>
    <t>口座名</t>
    <rPh sb="0" eb="3">
      <t>コウザメイ</t>
    </rPh>
    <phoneticPr fontId="2"/>
  </si>
  <si>
    <t>円</t>
    <rPh sb="0" eb="1">
      <t>エン</t>
    </rPh>
    <phoneticPr fontId="2"/>
  </si>
  <si>
    <t>口座番号</t>
    <rPh sb="0" eb="2">
      <t>コウザ</t>
    </rPh>
    <rPh sb="2" eb="4">
      <t>バンゴウ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</si>
  <si>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</si>
  <si>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</si>
  <si>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</si>
  <si>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</si>
  <si>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請求者各位</t>
    <rPh sb="0" eb="3">
      <t>セイキュウシャ</t>
    </rPh>
    <rPh sb="3" eb="5">
      <t>カクイ</t>
    </rPh>
    <phoneticPr fontId="2"/>
  </si>
  <si>
    <t>◎　請求書の提出について</t>
    <rPh sb="2" eb="5">
      <t>セイキュウショ</t>
    </rPh>
    <rPh sb="6" eb="8">
      <t>テイシュツ</t>
    </rPh>
    <phoneticPr fontId="2"/>
  </si>
  <si>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2"/>
  </si>
  <si>
    <t>◎　請求書の記入について</t>
    <rPh sb="2" eb="5">
      <t>セイキュウショ</t>
    </rPh>
    <rPh sb="6" eb="8">
      <t>キニュウ</t>
    </rPh>
    <phoneticPr fontId="2"/>
  </si>
  <si>
    <t>１．貴社コードが決定済の場合は「取引先コード」欄に貴社コードを記入願います。</t>
    <rPh sb="2" eb="4">
      <t>キシャ</t>
    </rPh>
    <rPh sb="8" eb="10">
      <t>ケッテイ</t>
    </rPh>
    <rPh sb="10" eb="11">
      <t>ズ</t>
    </rPh>
    <rPh sb="12" eb="14">
      <t>バアイ</t>
    </rPh>
    <rPh sb="16" eb="18">
      <t>トリヒキ</t>
    </rPh>
    <rPh sb="18" eb="19">
      <t>サキ</t>
    </rPh>
    <rPh sb="23" eb="24">
      <t>ラン</t>
    </rPh>
    <rPh sb="25" eb="27">
      <t>キシャ</t>
    </rPh>
    <rPh sb="31" eb="33">
      <t>キニュウ</t>
    </rPh>
    <rPh sb="33" eb="34">
      <t>ネガ</t>
    </rPh>
    <phoneticPr fontId="2"/>
  </si>
  <si>
    <t>２．貴社コードが未定の場合は必ず取引銀行欄を記入して下さい。</t>
    <rPh sb="2" eb="4">
      <t>キシャ</t>
    </rPh>
    <rPh sb="8" eb="10">
      <t>ミテイ</t>
    </rPh>
    <rPh sb="11" eb="13">
      <t>バアイ</t>
    </rPh>
    <rPh sb="14" eb="15">
      <t>カナラ</t>
    </rPh>
    <rPh sb="16" eb="18">
      <t>トリヒキ</t>
    </rPh>
    <rPh sb="18" eb="20">
      <t>ギンコウ</t>
    </rPh>
    <rPh sb="20" eb="21">
      <t>ラン</t>
    </rPh>
    <rPh sb="22" eb="24">
      <t>キニュウ</t>
    </rPh>
    <rPh sb="26" eb="27">
      <t>クダ</t>
    </rPh>
    <phoneticPr fontId="2"/>
  </si>
  <si>
    <t>４．購買契約をとりかわしているものは、注文書に記載の注文番号を記入して下さい。</t>
    <rPh sb="2" eb="4">
      <t>コウバイ</t>
    </rPh>
    <rPh sb="4" eb="6">
      <t>ケイヤク</t>
    </rPh>
    <rPh sb="19" eb="21">
      <t>チュウモン</t>
    </rPh>
    <rPh sb="21" eb="22">
      <t>ショ</t>
    </rPh>
    <rPh sb="23" eb="25">
      <t>キサイ</t>
    </rPh>
    <rPh sb="26" eb="28">
      <t>チュウモン</t>
    </rPh>
    <rPh sb="28" eb="30">
      <t>バンゴウ</t>
    </rPh>
    <rPh sb="31" eb="33">
      <t>キニュウ</t>
    </rPh>
    <rPh sb="35" eb="36">
      <t>クダ</t>
    </rPh>
    <phoneticPr fontId="2"/>
  </si>
  <si>
    <t>１．締切は毎月末日とし、決められた日迄に現場または担当事務所へ提出して下さい。</t>
    <rPh sb="2" eb="4">
      <t>シメキリ</t>
    </rPh>
    <rPh sb="5" eb="7">
      <t>マイツキ</t>
    </rPh>
    <rPh sb="7" eb="9">
      <t>マツジツ</t>
    </rPh>
    <rPh sb="12" eb="13">
      <t>キ</t>
    </rPh>
    <rPh sb="17" eb="18">
      <t>ヒ</t>
    </rPh>
    <rPh sb="18" eb="19">
      <t>マデ</t>
    </rPh>
    <rPh sb="20" eb="22">
      <t>ゲンバ</t>
    </rPh>
    <rPh sb="25" eb="27">
      <t>タントウ</t>
    </rPh>
    <rPh sb="27" eb="29">
      <t>ジム</t>
    </rPh>
    <rPh sb="29" eb="30">
      <t>ショ</t>
    </rPh>
    <rPh sb="31" eb="33">
      <t>テイシュツ</t>
    </rPh>
    <rPh sb="35" eb="36">
      <t>クダ</t>
    </rPh>
    <phoneticPr fontId="2"/>
  </si>
  <si>
    <t>　社名</t>
    <rPh sb="1" eb="3">
      <t>シャメイ</t>
    </rPh>
    <phoneticPr fontId="2"/>
  </si>
  <si>
    <t>①請求者控</t>
    <rPh sb="1" eb="4">
      <t>セイキュウシャ</t>
    </rPh>
    <rPh sb="4" eb="5">
      <t>ヒカ</t>
    </rPh>
    <phoneticPr fontId="2"/>
  </si>
  <si>
    <t>請求書作成の前に</t>
  </si>
  <si>
    <t>白い部分にのみ、ご入力ください。</t>
  </si>
  <si>
    <t>会社名（商号）</t>
    <rPh sb="0" eb="2">
      <t>カイシャ</t>
    </rPh>
    <rPh sb="2" eb="3">
      <t>メイ</t>
    </rPh>
    <rPh sb="4" eb="6">
      <t>ショウゴウ</t>
    </rPh>
    <phoneticPr fontId="7"/>
  </si>
  <si>
    <t>代表者（役職・氏名）</t>
    <rPh sb="0" eb="2">
      <t>ダイヒョウ</t>
    </rPh>
    <rPh sb="2" eb="3">
      <t>モノ</t>
    </rPh>
    <rPh sb="4" eb="6">
      <t>ヤクショク</t>
    </rPh>
    <rPh sb="7" eb="9">
      <t>シメイ</t>
    </rPh>
    <phoneticPr fontId="7"/>
  </si>
  <si>
    <t>郵　便　番　号</t>
    <rPh sb="0" eb="1">
      <t>ユウ</t>
    </rPh>
    <rPh sb="2" eb="3">
      <t>ビン</t>
    </rPh>
    <rPh sb="4" eb="5">
      <t>バン</t>
    </rPh>
    <rPh sb="6" eb="7">
      <t>ゴウ</t>
    </rPh>
    <phoneticPr fontId="7"/>
  </si>
  <si>
    <t>住　　　　所</t>
    <rPh sb="0" eb="1">
      <t>ジュウ</t>
    </rPh>
    <rPh sb="5" eb="6">
      <t>トコロ</t>
    </rPh>
    <phoneticPr fontId="7"/>
  </si>
  <si>
    <t>電話番号（連絡先）</t>
    <rPh sb="0" eb="2">
      <t>デンワ</t>
    </rPh>
    <rPh sb="2" eb="4">
      <t>バンゴウ</t>
    </rPh>
    <rPh sb="5" eb="7">
      <t>レンラク</t>
    </rPh>
    <rPh sb="7" eb="8">
      <t>サキ</t>
    </rPh>
    <phoneticPr fontId="7"/>
  </si>
  <si>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7"/>
  </si>
  <si>
    <t>下の質問に必ずお答えください。</t>
  </si>
  <si>
    <t>住所．社名．代表者名． 電話番号</t>
    <rPh sb="0" eb="2">
      <t>ジュウショ</t>
    </rPh>
    <rPh sb="3" eb="5">
      <t>シャメイ</t>
    </rPh>
    <rPh sb="6" eb="8">
      <t>ダイヒョウ</t>
    </rPh>
    <rPh sb="8" eb="9">
      <t>シャ</t>
    </rPh>
    <rPh sb="9" eb="10">
      <t>メイ</t>
    </rPh>
    <rPh sb="12" eb="14">
      <t>デンワ</t>
    </rPh>
    <rPh sb="14" eb="16">
      <t>バンゴウ</t>
    </rPh>
    <phoneticPr fontId="2"/>
  </si>
  <si>
    <t>１.各シートに関して</t>
    <rPh sb="2" eb="3">
      <t>カク</t>
    </rPh>
    <rPh sb="7" eb="8">
      <t>カン</t>
    </rPh>
    <phoneticPr fontId="2"/>
  </si>
  <si>
    <t>２.提出部数</t>
    <rPh sb="2" eb="4">
      <t>テイシュツ</t>
    </rPh>
    <rPh sb="4" eb="6">
      <t>ブスウ</t>
    </rPh>
    <phoneticPr fontId="2"/>
  </si>
  <si>
    <t>銀　行　名</t>
    <rPh sb="0" eb="1">
      <t>ギン</t>
    </rPh>
    <rPh sb="2" eb="3">
      <t>ギョウ</t>
    </rPh>
    <rPh sb="4" eb="5">
      <t>メイ</t>
    </rPh>
    <phoneticPr fontId="2"/>
  </si>
  <si>
    <t>口　座　種　別</t>
    <rPh sb="0" eb="1">
      <t>クチ</t>
    </rPh>
    <rPh sb="2" eb="3">
      <t>ザ</t>
    </rPh>
    <rPh sb="4" eb="5">
      <t>タネ</t>
    </rPh>
    <rPh sb="6" eb="7">
      <t>ベツ</t>
    </rPh>
    <phoneticPr fontId="2"/>
  </si>
  <si>
    <t>口　座　名</t>
    <rPh sb="0" eb="1">
      <t>クチ</t>
    </rPh>
    <rPh sb="2" eb="3">
      <t>ザ</t>
    </rPh>
    <rPh sb="4" eb="5">
      <t>メイ</t>
    </rPh>
    <phoneticPr fontId="2"/>
  </si>
  <si>
    <t>口　座　番　号</t>
    <rPh sb="0" eb="1">
      <t>クチ</t>
    </rPh>
    <rPh sb="2" eb="3">
      <t>ザ</t>
    </rPh>
    <rPh sb="4" eb="5">
      <t>バン</t>
    </rPh>
    <rPh sb="6" eb="7">
      <t>ゴウ</t>
    </rPh>
    <phoneticPr fontId="2"/>
  </si>
  <si>
    <t>貴社コードが決定済みの場合は必ずご入力ください。</t>
    <rPh sb="6" eb="8">
      <t>ケッテイ</t>
    </rPh>
    <rPh sb="8" eb="9">
      <t>ズ</t>
    </rPh>
    <rPh sb="11" eb="13">
      <t>バアイ</t>
    </rPh>
    <phoneticPr fontId="2"/>
  </si>
  <si>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2"/>
  </si>
  <si>
    <t>以下は転記されますので入力不要です</t>
    <rPh sb="0" eb="2">
      <t>イカ</t>
    </rPh>
    <rPh sb="3" eb="5">
      <t>テンキ</t>
    </rPh>
    <rPh sb="11" eb="13">
      <t>ニュウリョク</t>
    </rPh>
    <rPh sb="13" eb="15">
      <t>フヨウ</t>
    </rPh>
    <phoneticPr fontId="2"/>
  </si>
  <si>
    <t>計算式を撤去</t>
    <rPh sb="0" eb="2">
      <t>ケイサン</t>
    </rPh>
    <rPh sb="2" eb="3">
      <t>シキ</t>
    </rPh>
    <rPh sb="4" eb="6">
      <t>テッキョ</t>
    </rPh>
    <phoneticPr fontId="2"/>
  </si>
  <si>
    <t>単位・数量欄の拡張、表示形式の変更</t>
    <rPh sb="0" eb="2">
      <t>タンイ</t>
    </rPh>
    <rPh sb="3" eb="5">
      <t>スウリョウ</t>
    </rPh>
    <rPh sb="5" eb="6">
      <t>ラン</t>
    </rPh>
    <rPh sb="7" eb="9">
      <t>カクチョウ</t>
    </rPh>
    <rPh sb="10" eb="12">
      <t>ヒョウジ</t>
    </rPh>
    <rPh sb="12" eb="14">
      <t>ケイシキ</t>
    </rPh>
    <rPh sb="15" eb="17">
      <t>ヘンコウ</t>
    </rPh>
    <phoneticPr fontId="2"/>
  </si>
  <si>
    <t>Ⅱ以降のシートの表示形式変更</t>
    <rPh sb="1" eb="3">
      <t>イコウ</t>
    </rPh>
    <rPh sb="8" eb="10">
      <t>ヒョウジ</t>
    </rPh>
    <rPh sb="10" eb="12">
      <t>ケイシキ</t>
    </rPh>
    <rPh sb="12" eb="14">
      <t>ヘンコウ</t>
    </rPh>
    <phoneticPr fontId="2"/>
  </si>
  <si>
    <t>基本情報入力で取引銀行欄の入力可能</t>
    <rPh sb="0" eb="2">
      <t>キホン</t>
    </rPh>
    <rPh sb="2" eb="4">
      <t>ジョウホウ</t>
    </rPh>
    <rPh sb="4" eb="6">
      <t>ニュウリョク</t>
    </rPh>
    <rPh sb="7" eb="9">
      <t>トリヒキ</t>
    </rPh>
    <rPh sb="9" eb="11">
      <t>ギンコウ</t>
    </rPh>
    <rPh sb="11" eb="12">
      <t>ラン</t>
    </rPh>
    <rPh sb="13" eb="15">
      <t>ニュウリョク</t>
    </rPh>
    <rPh sb="15" eb="17">
      <t>カノウ</t>
    </rPh>
    <phoneticPr fontId="2"/>
  </si>
  <si>
    <t>基本情報</t>
    <rPh sb="0" eb="2">
      <t>キホン</t>
    </rPh>
    <rPh sb="2" eb="4">
      <t>ジョウホウ</t>
    </rPh>
    <phoneticPr fontId="2"/>
  </si>
  <si>
    <t>　のシートに自動で転記されます。</t>
    <rPh sb="6" eb="8">
      <t>ジドウ</t>
    </rPh>
    <rPh sb="9" eb="11">
      <t>テンキ</t>
    </rPh>
    <phoneticPr fontId="2"/>
  </si>
  <si>
    <t>　社印押印されていない請求書は、受付できませんのでご注意ください。</t>
    <rPh sb="1" eb="3">
      <t>シャイン</t>
    </rPh>
    <rPh sb="3" eb="5">
      <t>オウイン</t>
    </rPh>
    <rPh sb="11" eb="13">
      <t>セイキュウ</t>
    </rPh>
    <rPh sb="13" eb="14">
      <t>ショ</t>
    </rPh>
    <rPh sb="16" eb="18">
      <t>ウケツケ</t>
    </rPh>
    <rPh sb="26" eb="28">
      <t>チュウイ</t>
    </rPh>
    <phoneticPr fontId="2"/>
  </si>
  <si>
    <t>請求書の貴社名にゴム印を使用しますか？</t>
    <rPh sb="0" eb="3">
      <t>セイキュウショ</t>
    </rPh>
    <rPh sb="4" eb="6">
      <t>キシャ</t>
    </rPh>
    <rPh sb="6" eb="7">
      <t>メイ</t>
    </rPh>
    <rPh sb="10" eb="11">
      <t>イン</t>
    </rPh>
    <rPh sb="12" eb="14">
      <t>シヨウ</t>
    </rPh>
    <phoneticPr fontId="2"/>
  </si>
  <si>
    <t>本　支　店　名</t>
    <rPh sb="0" eb="1">
      <t>ホン</t>
    </rPh>
    <rPh sb="2" eb="3">
      <t>ササ</t>
    </rPh>
    <rPh sb="4" eb="5">
      <t>ミセ</t>
    </rPh>
    <rPh sb="6" eb="7">
      <t>メイ</t>
    </rPh>
    <phoneticPr fontId="2"/>
  </si>
  <si>
    <t>-</t>
    <phoneticPr fontId="2"/>
  </si>
  <si>
    <t>-</t>
    <phoneticPr fontId="2"/>
  </si>
  <si>
    <t>　貴社の請求内容に不都合が生じた場合は、お手数ですがシートの保護を解除して入力欄の修正を</t>
    <rPh sb="30" eb="32">
      <t>ホゴ</t>
    </rPh>
    <rPh sb="33" eb="35">
      <t>カイジョ</t>
    </rPh>
    <rPh sb="37" eb="39">
      <t>ニュウリョク</t>
    </rPh>
    <rPh sb="39" eb="40">
      <t>ラン</t>
    </rPh>
    <rPh sb="41" eb="43">
      <t>シュウセイ</t>
    </rPh>
    <phoneticPr fontId="2"/>
  </si>
  <si>
    <t>　お願いします。</t>
    <rPh sb="2" eb="3">
      <t>ネガ</t>
    </rPh>
    <phoneticPr fontId="2"/>
  </si>
  <si>
    <t>　又、「金額」欄には「数量」×「単価」の数字が自動で入力されるようになっておりますので、</t>
    <rPh sb="1" eb="2">
      <t>マタ</t>
    </rPh>
    <rPh sb="4" eb="6">
      <t>キンガク</t>
    </rPh>
    <rPh sb="7" eb="8">
      <t>ラン</t>
    </rPh>
    <rPh sb="11" eb="13">
      <t>スウリョウ</t>
    </rPh>
    <rPh sb="16" eb="18">
      <t>タンカ</t>
    </rPh>
    <rPh sb="20" eb="22">
      <t>スウジ</t>
    </rPh>
    <rPh sb="23" eb="25">
      <t>ジドウ</t>
    </rPh>
    <rPh sb="26" eb="28">
      <t>ニュウリョク</t>
    </rPh>
    <phoneticPr fontId="2"/>
  </si>
  <si>
    <t>コードをご存知でない場合には、お手数でも弊社各本支店管理部あてにお問い合わせください。</t>
    <phoneticPr fontId="2"/>
  </si>
  <si>
    <t>基本情報入力</t>
  </si>
  <si>
    <t>最初にお読みください</t>
  </si>
  <si>
    <t>入力前にお読みください</t>
    <rPh sb="0" eb="2">
      <t>ニュウリョク</t>
    </rPh>
    <rPh sb="2" eb="3">
      <t>マエ</t>
    </rPh>
    <rPh sb="5" eb="6">
      <t>ヨ</t>
    </rPh>
    <phoneticPr fontId="2"/>
  </si>
  <si>
    <t>基本情報の入力シートです。
請求書作成の前に入力してください。</t>
    <rPh sb="0" eb="2">
      <t>キホン</t>
    </rPh>
    <rPh sb="2" eb="4">
      <t>ジョウホウ</t>
    </rPh>
    <rPh sb="5" eb="7">
      <t>ニュウリョク</t>
    </rPh>
    <rPh sb="14" eb="16">
      <t>セイキュウ</t>
    </rPh>
    <rPh sb="16" eb="17">
      <t>ショ</t>
    </rPh>
    <rPh sb="17" eb="19">
      <t>サクセイ</t>
    </rPh>
    <rPh sb="20" eb="21">
      <t>マエ</t>
    </rPh>
    <rPh sb="22" eb="24">
      <t>ニュウリョク</t>
    </rPh>
    <phoneticPr fontId="2"/>
  </si>
  <si>
    <t>請求書入力用シートです。</t>
    <rPh sb="0" eb="2">
      <t>セイキュウ</t>
    </rPh>
    <rPh sb="2" eb="3">
      <t>ショ</t>
    </rPh>
    <rPh sb="3" eb="5">
      <t>ニュウリョク</t>
    </rPh>
    <rPh sb="5" eb="6">
      <t>ヨウ</t>
    </rPh>
    <phoneticPr fontId="2"/>
  </si>
  <si>
    <t>目次へ戻る</t>
  </si>
  <si>
    <t>請求書（一般・物品　Ⅱ-1）</t>
  </si>
  <si>
    <t>請求書（一般・物品　Ⅰ）</t>
  </si>
  <si>
    <t>請求書（一般・物品　Ⅱ-2）</t>
  </si>
  <si>
    <t>　　提出していただく際、請求書をホチキス止めされないようご協力お願いします。</t>
    <rPh sb="2" eb="4">
      <t>テイシュツ</t>
    </rPh>
    <rPh sb="10" eb="11">
      <t>サイ</t>
    </rPh>
    <rPh sb="12" eb="15">
      <t>セイキュウショ</t>
    </rPh>
    <rPh sb="20" eb="21">
      <t>ト</t>
    </rPh>
    <rPh sb="29" eb="31">
      <t>キョウリョク</t>
    </rPh>
    <rPh sb="32" eb="33">
      <t>ネガ</t>
    </rPh>
    <phoneticPr fontId="2"/>
  </si>
  <si>
    <t>　「品名又は摘要」欄が不足した場合のみお使いください。</t>
    <rPh sb="15" eb="17">
      <t>バアイ</t>
    </rPh>
    <rPh sb="20" eb="21">
      <t>ツカ</t>
    </rPh>
    <phoneticPr fontId="2"/>
  </si>
  <si>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2"/>
  </si>
  <si>
    <t>取引先コードをご存知でない場合や、振込口座に変更があった場合は下記欄に必ずご入力ください。</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2"/>
  </si>
  <si>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2"/>
  </si>
  <si>
    <t>請求書（一般Ⅰ）で明細が不足する
場合にお使いください。</t>
    <rPh sb="0" eb="2">
      <t>セイキュウ</t>
    </rPh>
    <rPh sb="2" eb="3">
      <t>ショ</t>
    </rPh>
    <rPh sb="4" eb="6">
      <t>イッパン</t>
    </rPh>
    <rPh sb="9" eb="11">
      <t>メイサイ</t>
    </rPh>
    <rPh sb="12" eb="14">
      <t>フソク</t>
    </rPh>
    <rPh sb="17" eb="19">
      <t>バアイ</t>
    </rPh>
    <rPh sb="21" eb="22">
      <t>ツカ</t>
    </rPh>
    <phoneticPr fontId="2"/>
  </si>
  <si>
    <t>請求書（一般Ⅱ-１）で明細が不足する
場合にお使いください。</t>
    <rPh sb="0" eb="2">
      <t>セイキュウ</t>
    </rPh>
    <rPh sb="2" eb="3">
      <t>ショ</t>
    </rPh>
    <rPh sb="4" eb="6">
      <t>イッパン</t>
    </rPh>
    <rPh sb="11" eb="13">
      <t>メイサイ</t>
    </rPh>
    <rPh sb="14" eb="16">
      <t>フソク</t>
    </rPh>
    <rPh sb="19" eb="21">
      <t>バアイ</t>
    </rPh>
    <rPh sb="23" eb="24">
      <t>ツカ</t>
    </rPh>
    <phoneticPr fontId="2"/>
  </si>
  <si>
    <t>　　ワークシート「請求書（一般・物品Ⅱ）」は、ワークシート「請求書（一般・物品Ⅰ）」の</t>
    <rPh sb="9" eb="11">
      <t>セイキュウ</t>
    </rPh>
    <rPh sb="11" eb="12">
      <t>ショ</t>
    </rPh>
    <rPh sb="13" eb="15">
      <t>イッパン</t>
    </rPh>
    <rPh sb="16" eb="18">
      <t>ブッピン</t>
    </rPh>
    <rPh sb="37" eb="39">
      <t>ブッピン</t>
    </rPh>
    <phoneticPr fontId="2"/>
  </si>
  <si>
    <t>　一枚目で内訳欄が足りない場合は、ワークシート「請求書（一般・物品Ⅱ）」をお使いください。</t>
    <rPh sb="1" eb="4">
      <t>イチマイメ</t>
    </rPh>
    <rPh sb="5" eb="7">
      <t>ウチワケ</t>
    </rPh>
    <rPh sb="7" eb="8">
      <t>ラン</t>
    </rPh>
    <rPh sb="9" eb="10">
      <t>タ</t>
    </rPh>
    <rPh sb="13" eb="15">
      <t>バアイ</t>
    </rPh>
    <rPh sb="24" eb="26">
      <t>セイキュウ</t>
    </rPh>
    <rPh sb="26" eb="27">
      <t>ショ</t>
    </rPh>
    <rPh sb="28" eb="30">
      <t>イッパン</t>
    </rPh>
    <rPh sb="31" eb="33">
      <t>ブッピン</t>
    </rPh>
    <rPh sb="38" eb="39">
      <t>ツカ</t>
    </rPh>
    <phoneticPr fontId="2"/>
  </si>
  <si>
    <t>①.「基本情報入力」・・・　　　　　　　貴社名等基本的な情報の入力を行うシートです。
  　　　　　　　　　　　　　　                         　　</t>
    <rPh sb="3" eb="5">
      <t>キホン</t>
    </rPh>
    <rPh sb="5" eb="7">
      <t>ジョウホウ</t>
    </rPh>
    <rPh sb="7" eb="9">
      <t>ニュウリョク</t>
    </rPh>
    <rPh sb="20" eb="22">
      <t>キシャ</t>
    </rPh>
    <rPh sb="22" eb="23">
      <t>メイ</t>
    </rPh>
    <rPh sb="23" eb="24">
      <t>ナド</t>
    </rPh>
    <rPh sb="24" eb="27">
      <t>キホンテキ</t>
    </rPh>
    <rPh sb="28" eb="30">
      <t>ジョウホウ</t>
    </rPh>
    <rPh sb="31" eb="33">
      <t>ニュウリョク</t>
    </rPh>
    <rPh sb="34" eb="35">
      <t>オコナ</t>
    </rPh>
    <phoneticPr fontId="2"/>
  </si>
  <si>
    <t>しない</t>
  </si>
  <si>
    <t>代表取締役　○○　○○</t>
    <rPh sb="0" eb="2">
      <t>ダイヒョウ</t>
    </rPh>
    <rPh sb="2" eb="5">
      <t>トリシマリヤク</t>
    </rPh>
    <phoneticPr fontId="2"/>
  </si>
  <si>
    <t>○○銀行</t>
    <rPh sb="2" eb="4">
      <t>ギンコウ</t>
    </rPh>
    <phoneticPr fontId="2"/>
  </si>
  <si>
    <t>○○支店</t>
    <rPh sb="2" eb="4">
      <t>シテン</t>
    </rPh>
    <phoneticPr fontId="2"/>
  </si>
  <si>
    <t>普通</t>
  </si>
  <si>
    <t>012</t>
    <phoneticPr fontId="2"/>
  </si>
  <si>
    <t>コードをご存知でない場合には、お手数でも弊社各本支店管理部あてにお問い合わせください。</t>
    <phoneticPr fontId="2"/>
  </si>
  <si>
    <t>物品A</t>
    <rPh sb="0" eb="2">
      <t>ブッピン</t>
    </rPh>
    <phoneticPr fontId="2"/>
  </si>
  <si>
    <t>式</t>
    <rPh sb="0" eb="1">
      <t>シキ</t>
    </rPh>
    <phoneticPr fontId="2"/>
  </si>
  <si>
    <t>物品B</t>
    <rPh sb="0" eb="2">
      <t>ブッピン</t>
    </rPh>
    <phoneticPr fontId="2"/>
  </si>
  <si>
    <t>物品C</t>
    <rPh sb="0" eb="2">
      <t>ブッピン</t>
    </rPh>
    <phoneticPr fontId="2"/>
  </si>
  <si>
    <t>個</t>
    <rPh sb="0" eb="1">
      <t>コ</t>
    </rPh>
    <phoneticPr fontId="2"/>
  </si>
  <si>
    <t>物品D</t>
    <rPh sb="0" eb="2">
      <t>ブッピン</t>
    </rPh>
    <phoneticPr fontId="2"/>
  </si>
  <si>
    <t>物品E</t>
    <rPh sb="0" eb="2">
      <t>ブッピン</t>
    </rPh>
    <phoneticPr fontId="2"/>
  </si>
  <si>
    <t>物品F</t>
    <rPh sb="0" eb="2">
      <t>ブッピン</t>
    </rPh>
    <phoneticPr fontId="2"/>
  </si>
  <si>
    <t>物品G</t>
    <rPh sb="0" eb="2">
      <t>ブッピン</t>
    </rPh>
    <phoneticPr fontId="2"/>
  </si>
  <si>
    <t>物品</t>
    <rPh sb="0" eb="2">
      <t>ブッピン</t>
    </rPh>
    <phoneticPr fontId="2"/>
  </si>
  <si>
    <t>値引き</t>
    <rPh sb="0" eb="2">
      <t>ネビ</t>
    </rPh>
    <phoneticPr fontId="2"/>
  </si>
  <si>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2"/>
  </si>
  <si>
    <t>入力例＿請求書（一般・物品　Ⅰ）</t>
  </si>
  <si>
    <t>請求書（一般・物品　Ⅰ）の入力例です。
作成前にお読みください。</t>
    <rPh sb="0" eb="2">
      <t>セイキュウ</t>
    </rPh>
    <rPh sb="2" eb="3">
      <t>ショ</t>
    </rPh>
    <rPh sb="4" eb="6">
      <t>イッパン</t>
    </rPh>
    <rPh sb="7" eb="9">
      <t>ブッピン</t>
    </rPh>
    <rPh sb="13" eb="15">
      <t>ニュウリョク</t>
    </rPh>
    <rPh sb="15" eb="16">
      <t>レイ</t>
    </rPh>
    <rPh sb="20" eb="22">
      <t>サクセイ</t>
    </rPh>
    <rPh sb="22" eb="23">
      <t>マエ</t>
    </rPh>
    <rPh sb="25" eb="26">
      <t>ヨ</t>
    </rPh>
    <phoneticPr fontId="2"/>
  </si>
  <si>
    <t>入力例＿請求書（一般・物品　Ⅱ-1）</t>
  </si>
  <si>
    <t>請求書（一般・物品　Ⅱ）の入力例です。
作成前にお読みください。</t>
    <rPh sb="0" eb="2">
      <t>セイキュウ</t>
    </rPh>
    <rPh sb="2" eb="3">
      <t>ショ</t>
    </rPh>
    <rPh sb="4" eb="6">
      <t>イッパン</t>
    </rPh>
    <rPh sb="7" eb="9">
      <t>ブッピン</t>
    </rPh>
    <rPh sb="13" eb="15">
      <t>ニュウリョク</t>
    </rPh>
    <rPh sb="15" eb="16">
      <t>レイ</t>
    </rPh>
    <rPh sb="20" eb="22">
      <t>サクセイ</t>
    </rPh>
    <rPh sb="22" eb="23">
      <t>マエ</t>
    </rPh>
    <rPh sb="25" eb="26">
      <t>ヨ</t>
    </rPh>
    <phoneticPr fontId="2"/>
  </si>
  <si>
    <t>入力例　基本情報入力</t>
  </si>
  <si>
    <t>　している重要なコードですので、入力漏れのないようご協力お願いします。</t>
    <rPh sb="5" eb="7">
      <t>ジュウヨウ</t>
    </rPh>
    <rPh sb="16" eb="18">
      <t>ニュウリョク</t>
    </rPh>
    <rPh sb="18" eb="19">
      <t>モ</t>
    </rPh>
    <rPh sb="26" eb="28">
      <t>キョウリョク</t>
    </rPh>
    <rPh sb="29" eb="30">
      <t>ネガ</t>
    </rPh>
    <phoneticPr fontId="2"/>
  </si>
  <si>
    <t>～　一　般　・ 物　品　請　求　書　～</t>
    <rPh sb="2" eb="3">
      <t>イチ</t>
    </rPh>
    <rPh sb="4" eb="5">
      <t>バン</t>
    </rPh>
    <rPh sb="8" eb="9">
      <t>モノ</t>
    </rPh>
    <rPh sb="10" eb="11">
      <t>シナ</t>
    </rPh>
    <rPh sb="12" eb="13">
      <t>ショウ</t>
    </rPh>
    <rPh sb="14" eb="15">
      <t>モトム</t>
    </rPh>
    <rPh sb="16" eb="17">
      <t>ショ</t>
    </rPh>
    <phoneticPr fontId="2"/>
  </si>
  <si>
    <t>弊社指定請求書（Excel版）に関して</t>
    <rPh sb="0" eb="2">
      <t>ヘイシャ</t>
    </rPh>
    <rPh sb="2" eb="4">
      <t>シテイ</t>
    </rPh>
    <rPh sb="4" eb="6">
      <t>セイキュウ</t>
    </rPh>
    <rPh sb="6" eb="7">
      <t>ショ</t>
    </rPh>
    <rPh sb="13" eb="14">
      <t>バン</t>
    </rPh>
    <rPh sb="16" eb="17">
      <t>カン</t>
    </rPh>
    <phoneticPr fontId="2"/>
  </si>
  <si>
    <t>③.「請求書（一般・物品Ⅱ）」・・・　　様式（一般・物品Ⅰ）の「品名又は摘要」欄で不足する</t>
    <rPh sb="3" eb="5">
      <t>セイキュウ</t>
    </rPh>
    <rPh sb="5" eb="6">
      <t>ショ</t>
    </rPh>
    <rPh sb="7" eb="9">
      <t>イッパン</t>
    </rPh>
    <rPh sb="10" eb="12">
      <t>ブッピン</t>
    </rPh>
    <rPh sb="20" eb="22">
      <t>ヨウシキ</t>
    </rPh>
    <rPh sb="23" eb="25">
      <t>イッパン</t>
    </rPh>
    <rPh sb="26" eb="28">
      <t>ブッピン</t>
    </rPh>
    <rPh sb="32" eb="34">
      <t>ヒンメイ</t>
    </rPh>
    <rPh sb="34" eb="35">
      <t>マタ</t>
    </rPh>
    <rPh sb="36" eb="38">
      <t>テキヨウ</t>
    </rPh>
    <rPh sb="39" eb="40">
      <t>ラン</t>
    </rPh>
    <rPh sb="41" eb="43">
      <t>フソク</t>
    </rPh>
    <phoneticPr fontId="2"/>
  </si>
  <si>
    <t>　　　　　　　　　　　　　　　　 　　　場合にお使いください。</t>
    <rPh sb="20" eb="22">
      <t>バアイ</t>
    </rPh>
    <rPh sb="24" eb="25">
      <t>ツカ</t>
    </rPh>
    <phoneticPr fontId="2"/>
  </si>
  <si>
    <t>五十嵐建設工業株式会社　総務部</t>
    <rPh sb="0" eb="3">
      <t>イカラシ</t>
    </rPh>
    <rPh sb="3" eb="5">
      <t>ケンセツ</t>
    </rPh>
    <rPh sb="5" eb="7">
      <t>コウギョウ</t>
    </rPh>
    <rPh sb="7" eb="9">
      <t>カブシキ</t>
    </rPh>
    <rPh sb="9" eb="11">
      <t>カイシャ</t>
    </rPh>
    <rPh sb="12" eb="15">
      <t>ソウムブ</t>
    </rPh>
    <phoneticPr fontId="2"/>
  </si>
  <si>
    <t>　　ワークシート「請求書（一般・物品Ⅰ,Ⅱ）」は、上から「①請求者控、②～③弊社提出分」</t>
    <rPh sb="9" eb="11">
      <t>セイキュウ</t>
    </rPh>
    <rPh sb="11" eb="12">
      <t>ショ</t>
    </rPh>
    <rPh sb="13" eb="15">
      <t>イッパン</t>
    </rPh>
    <rPh sb="16" eb="18">
      <t>ブッピン</t>
    </rPh>
    <rPh sb="25" eb="26">
      <t>ウエ</t>
    </rPh>
    <rPh sb="30" eb="33">
      <t>セイキュウシャ</t>
    </rPh>
    <rPh sb="33" eb="34">
      <t>ヒカエ</t>
    </rPh>
    <rPh sb="38" eb="40">
      <t>ヘイシャ</t>
    </rPh>
    <rPh sb="40" eb="42">
      <t>テイシュツ</t>
    </rPh>
    <rPh sb="42" eb="43">
      <t>ブン</t>
    </rPh>
    <phoneticPr fontId="2"/>
  </si>
  <si>
    <t>　の３ページで構成されております。①の「請求者控」に必要事項を入力していただくと、②～③</t>
    <rPh sb="7" eb="9">
      <t>コウセイ</t>
    </rPh>
    <rPh sb="20" eb="23">
      <t>セイキュウシャ</t>
    </rPh>
    <rPh sb="23" eb="24">
      <t>ヒカエ</t>
    </rPh>
    <rPh sb="26" eb="28">
      <t>ヒツヨウ</t>
    </rPh>
    <rPh sb="28" eb="30">
      <t>ジコウ</t>
    </rPh>
    <rPh sb="31" eb="33">
      <t>ニュウリョク</t>
    </rPh>
    <phoneticPr fontId="2"/>
  </si>
  <si>
    <t>　　また、印刷はカラー印刷にてお願いします。</t>
    <rPh sb="11" eb="13">
      <t>インサツ</t>
    </rPh>
    <rPh sb="16" eb="17">
      <t>ネガ</t>
    </rPh>
    <phoneticPr fontId="2"/>
  </si>
  <si>
    <t>　※弊社提出用紙には、2枚目3枚目の②③の請求書に必ず社印押印をお願いします。</t>
    <rPh sb="2" eb="4">
      <t>ヘイシャ</t>
    </rPh>
    <rPh sb="4" eb="6">
      <t>テイシュツ</t>
    </rPh>
    <rPh sb="6" eb="8">
      <t>ヨウシ</t>
    </rPh>
    <rPh sb="12" eb="14">
      <t>マイメ</t>
    </rPh>
    <rPh sb="15" eb="17">
      <t>マイメ</t>
    </rPh>
    <rPh sb="21" eb="23">
      <t>セイキュウ</t>
    </rPh>
    <rPh sb="23" eb="24">
      <t>ショ</t>
    </rPh>
    <rPh sb="25" eb="26">
      <t>カナラ</t>
    </rPh>
    <rPh sb="27" eb="29">
      <t>シャイン</t>
    </rPh>
    <rPh sb="29" eb="31">
      <t>オウイン</t>
    </rPh>
    <rPh sb="33" eb="34">
      <t>ネガ</t>
    </rPh>
    <phoneticPr fontId="2"/>
  </si>
  <si>
    <t>①請求者控　</t>
    <rPh sb="1" eb="4">
      <t>セイキュウシャ</t>
    </rPh>
    <rPh sb="4" eb="5">
      <t>ヒカ</t>
    </rPh>
    <phoneticPr fontId="2"/>
  </si>
  <si>
    <t>（</t>
    <phoneticPr fontId="2"/>
  </si>
  <si>
    <t>）</t>
    <phoneticPr fontId="2"/>
  </si>
  <si>
    <t>工事コード</t>
    <rPh sb="0" eb="2">
      <t>コウジ</t>
    </rPh>
    <phoneticPr fontId="2"/>
  </si>
  <si>
    <t>（消費税含む）</t>
    <rPh sb="1" eb="4">
      <t>ショウヒゼイ</t>
    </rPh>
    <rPh sb="4" eb="5">
      <t>フク</t>
    </rPh>
    <phoneticPr fontId="2"/>
  </si>
  <si>
    <t>請求書№</t>
    <rPh sb="0" eb="3">
      <t>セイキュウショ</t>
    </rPh>
    <phoneticPr fontId="2"/>
  </si>
  <si>
    <t>担当者</t>
    <rPh sb="0" eb="3">
      <t>タントウシャ</t>
    </rPh>
    <phoneticPr fontId="2"/>
  </si>
  <si>
    <t>所属長</t>
    <rPh sb="0" eb="3">
      <t>ショゾクチョウ</t>
    </rPh>
    <phoneticPr fontId="2"/>
  </si>
  <si>
    <t>社長</t>
    <rPh sb="0" eb="2">
      <t>シャチョウ</t>
    </rPh>
    <phoneticPr fontId="2"/>
  </si>
  <si>
    <t>現金</t>
    <rPh sb="0" eb="2">
      <t>ゲンキン</t>
    </rPh>
    <phoneticPr fontId="2"/>
  </si>
  <si>
    <t>手形</t>
    <rPh sb="0" eb="2">
      <t>テガタ</t>
    </rPh>
    <phoneticPr fontId="2"/>
  </si>
  <si>
    <t>サイト</t>
    <phoneticPr fontId="2"/>
  </si>
  <si>
    <t>日</t>
    <rPh sb="0" eb="1">
      <t>ヒ</t>
    </rPh>
    <phoneticPr fontId="2"/>
  </si>
  <si>
    <t>その他</t>
    <rPh sb="2" eb="3">
      <t>タ</t>
    </rPh>
    <phoneticPr fontId="2"/>
  </si>
  <si>
    <t>②現場控え</t>
    <rPh sb="1" eb="3">
      <t>ゲンバ</t>
    </rPh>
    <rPh sb="3" eb="4">
      <t>ヒカ</t>
    </rPh>
    <phoneticPr fontId="2"/>
  </si>
  <si>
    <t>得意先コード</t>
    <rPh sb="0" eb="2">
      <t>トクイ</t>
    </rPh>
    <rPh sb="2" eb="3">
      <t>サキ</t>
    </rPh>
    <phoneticPr fontId="2"/>
  </si>
  <si>
    <t>③現場→担当部→社長→総務部保管</t>
    <rPh sb="1" eb="3">
      <t>ゲンバ</t>
    </rPh>
    <rPh sb="4" eb="7">
      <t>タントウブ</t>
    </rPh>
    <rPh sb="8" eb="10">
      <t>シャチョウ</t>
    </rPh>
    <rPh sb="11" eb="13">
      <t>ソウム</t>
    </rPh>
    <rPh sb="13" eb="14">
      <t>ブ</t>
    </rPh>
    <rPh sb="14" eb="16">
      <t>ホカン</t>
    </rPh>
    <phoneticPr fontId="2"/>
  </si>
  <si>
    <t>（仮称）○○ビル新築工事</t>
    <rPh sb="1" eb="3">
      <t>カショウ</t>
    </rPh>
    <rPh sb="8" eb="10">
      <t>シンチク</t>
    </rPh>
    <rPh sb="10" eb="12">
      <t>コウジ</t>
    </rPh>
    <phoneticPr fontId="2"/>
  </si>
  <si>
    <t>　ので、入力漏れのないようご協力をお願いします。</t>
    <rPh sb="4" eb="6">
      <t>ニュウリョク</t>
    </rPh>
    <rPh sb="6" eb="7">
      <t>モ</t>
    </rPh>
    <rPh sb="14" eb="16">
      <t>キョウリョク</t>
    </rPh>
    <rPh sb="18" eb="19">
      <t>ネガ</t>
    </rPh>
    <phoneticPr fontId="2"/>
  </si>
  <si>
    <r>
      <t>請　求　書</t>
    </r>
    <r>
      <rPr>
        <sz val="10"/>
        <rFont val="HG丸ｺﾞｼｯｸM-PRO"/>
        <family val="3"/>
        <charset val="128"/>
      </rPr>
      <t>（一般・物品　Ⅰ）</t>
    </r>
    <rPh sb="0" eb="1">
      <t>ショウ</t>
    </rPh>
    <rPh sb="2" eb="3">
      <t>モトム</t>
    </rPh>
    <rPh sb="4" eb="5">
      <t>ショ</t>
    </rPh>
    <rPh sb="6" eb="8">
      <t>イッパン</t>
    </rPh>
    <rPh sb="9" eb="11">
      <t>ブッピン</t>
    </rPh>
    <phoneticPr fontId="2"/>
  </si>
  <si>
    <t>〒</t>
    <phoneticPr fontId="2"/>
  </si>
  <si>
    <t>－</t>
    <phoneticPr fontId="2"/>
  </si>
  <si>
    <t>－</t>
    <phoneticPr fontId="2"/>
  </si>
  <si>
    <t>請求年月日</t>
    <phoneticPr fontId="2"/>
  </si>
  <si>
    <t>今回請求額</t>
    <phoneticPr fontId="2"/>
  </si>
  <si>
    <t>㊞</t>
    <phoneticPr fontId="2"/>
  </si>
  <si>
    <t>請求年月日</t>
    <phoneticPr fontId="2"/>
  </si>
  <si>
    <r>
      <t>五十嵐建設工業</t>
    </r>
    <r>
      <rPr>
        <u val="singleAccounting"/>
        <sz val="10"/>
        <rFont val="HG丸ｺﾞｼｯｸM-PRO"/>
        <family val="3"/>
        <charset val="128"/>
      </rPr>
      <t>株式会社　御中</t>
    </r>
    <rPh sb="0" eb="3">
      <t>イカラシ</t>
    </rPh>
    <rPh sb="3" eb="5">
      <t>ケンセツ</t>
    </rPh>
    <rPh sb="5" eb="7">
      <t>コウギョウ</t>
    </rPh>
    <rPh sb="7" eb="9">
      <t>カブシキ</t>
    </rPh>
    <rPh sb="9" eb="11">
      <t>カイシャ</t>
    </rPh>
    <rPh sb="12" eb="14">
      <t>オンチュウ</t>
    </rPh>
    <phoneticPr fontId="2"/>
  </si>
  <si>
    <t>３．書ききれない場合は様式(一般-Ⅱ)を併用して下さい。(一般-Ⅱ)は請求者印は不要ですが、請求者名と</t>
    <rPh sb="2" eb="3">
      <t>カ</t>
    </rPh>
    <rPh sb="8" eb="10">
      <t>バアイ</t>
    </rPh>
    <rPh sb="11" eb="13">
      <t>ヨウシキ</t>
    </rPh>
    <rPh sb="14" eb="16">
      <t>イッパン</t>
    </rPh>
    <rPh sb="20" eb="22">
      <t>ヘイヨウ</t>
    </rPh>
    <rPh sb="24" eb="25">
      <t>クダ</t>
    </rPh>
    <rPh sb="29" eb="31">
      <t>イッパン</t>
    </rPh>
    <rPh sb="35" eb="37">
      <t>セイキュウ</t>
    </rPh>
    <rPh sb="37" eb="38">
      <t>シャ</t>
    </rPh>
    <rPh sb="38" eb="39">
      <t>イン</t>
    </rPh>
    <rPh sb="40" eb="42">
      <t>フヨウ</t>
    </rPh>
    <rPh sb="46" eb="48">
      <t>セイキュウ</t>
    </rPh>
    <rPh sb="48" eb="49">
      <t>シャ</t>
    </rPh>
    <rPh sb="49" eb="50">
      <t>メイ</t>
    </rPh>
    <phoneticPr fontId="2"/>
  </si>
  <si>
    <t>取引先コードを必ず記入願います。</t>
  </si>
  <si>
    <r>
      <t>請　求　書</t>
    </r>
    <r>
      <rPr>
        <sz val="10"/>
        <rFont val="HG丸ｺﾞｼｯｸM-PRO"/>
        <family val="3"/>
        <charset val="128"/>
      </rPr>
      <t>（一般・物品　Ⅱ-1）</t>
    </r>
    <rPh sb="0" eb="1">
      <t>ショウ</t>
    </rPh>
    <rPh sb="2" eb="3">
      <t>モトム</t>
    </rPh>
    <rPh sb="4" eb="5">
      <t>ショ</t>
    </rPh>
    <rPh sb="6" eb="8">
      <t>イッパン</t>
    </rPh>
    <rPh sb="9" eb="11">
      <t>ブッピン</t>
    </rPh>
    <phoneticPr fontId="2"/>
  </si>
  <si>
    <r>
      <t>請　求　書</t>
    </r>
    <r>
      <rPr>
        <sz val="10"/>
        <rFont val="HG丸ｺﾞｼｯｸM-PRO"/>
        <family val="3"/>
        <charset val="128"/>
      </rPr>
      <t>（一般・物品　Ⅱ-2）</t>
    </r>
    <rPh sb="0" eb="1">
      <t>ショウ</t>
    </rPh>
    <rPh sb="2" eb="3">
      <t>モトム</t>
    </rPh>
    <rPh sb="4" eb="5">
      <t>ショ</t>
    </rPh>
    <rPh sb="6" eb="8">
      <t>イッパン</t>
    </rPh>
    <rPh sb="9" eb="11">
      <t>ブッピン</t>
    </rPh>
    <phoneticPr fontId="2"/>
  </si>
  <si>
    <t>※　その他不明の点は現場担当者までお問い合わせ下さい。　　　　　　　　　　</t>
    <rPh sb="4" eb="5">
      <t>タ</t>
    </rPh>
    <rPh sb="5" eb="7">
      <t>フメイ</t>
    </rPh>
    <rPh sb="8" eb="9">
      <t>テン</t>
    </rPh>
    <rPh sb="10" eb="12">
      <t>ゲンバ</t>
    </rPh>
    <rPh sb="12" eb="15">
      <t>タントウシャ</t>
    </rPh>
    <rPh sb="18" eb="19">
      <t>ト</t>
    </rPh>
    <rPh sb="20" eb="21">
      <t>ア</t>
    </rPh>
    <rPh sb="23" eb="24">
      <t>クダ</t>
    </rPh>
    <phoneticPr fontId="2"/>
  </si>
  <si>
    <t>支　　払　　条　　件　（消費税含む）</t>
    <rPh sb="0" eb="1">
      <t>ササ</t>
    </rPh>
    <rPh sb="3" eb="4">
      <t>バライ</t>
    </rPh>
    <rPh sb="6" eb="7">
      <t>ジョウ</t>
    </rPh>
    <rPh sb="9" eb="10">
      <t>ケン</t>
    </rPh>
    <rPh sb="12" eb="15">
      <t>ショウヒゼイ</t>
    </rPh>
    <rPh sb="15" eb="16">
      <t>フク</t>
    </rPh>
    <phoneticPr fontId="2"/>
  </si>
  <si>
    <t>　　ワークシート「請求書」の工事コードは、現場を管理する上で重要なコードです</t>
    <rPh sb="9" eb="12">
      <t>セイキュウショ</t>
    </rPh>
    <rPh sb="14" eb="16">
      <t>コウジ</t>
    </rPh>
    <rPh sb="21" eb="23">
      <t>ゲンバ</t>
    </rPh>
    <rPh sb="24" eb="26">
      <t>カンリ</t>
    </rPh>
    <rPh sb="28" eb="29">
      <t>ウエ</t>
    </rPh>
    <rPh sb="30" eb="32">
      <t>ジュウヨウ</t>
    </rPh>
    <phoneticPr fontId="2"/>
  </si>
  <si>
    <t>　　　　　　　　　　　　　　　　　　　 請求にお使いください。　　</t>
    <phoneticPr fontId="2"/>
  </si>
  <si>
    <t>②.「請求書（一般・物品Ⅰ）」・・・　　請負工事以外の物品納入（鉄筋・生コン等）・単価契約（労務等）の　　　</t>
    <rPh sb="3" eb="5">
      <t>セイキュウ</t>
    </rPh>
    <rPh sb="5" eb="6">
      <t>ショ</t>
    </rPh>
    <rPh sb="7" eb="9">
      <t>イッパン</t>
    </rPh>
    <rPh sb="10" eb="12">
      <t>ブッピン</t>
    </rPh>
    <rPh sb="20" eb="22">
      <t>ウケオイ</t>
    </rPh>
    <rPh sb="22" eb="24">
      <t>コウジ</t>
    </rPh>
    <rPh sb="24" eb="26">
      <t>イガイ</t>
    </rPh>
    <rPh sb="27" eb="29">
      <t>ブッピン</t>
    </rPh>
    <rPh sb="29" eb="31">
      <t>ノウニュウ</t>
    </rPh>
    <rPh sb="32" eb="34">
      <t>テッキン</t>
    </rPh>
    <rPh sb="35" eb="36">
      <t>ナマ</t>
    </rPh>
    <rPh sb="38" eb="39">
      <t>トウ</t>
    </rPh>
    <rPh sb="41" eb="43">
      <t>タンカ</t>
    </rPh>
    <rPh sb="43" eb="45">
      <t>ケイヤク</t>
    </rPh>
    <rPh sb="46" eb="48">
      <t>ロウム</t>
    </rPh>
    <rPh sb="48" eb="49">
      <t>トウ</t>
    </rPh>
    <phoneticPr fontId="2"/>
  </si>
  <si>
    <t>科目</t>
    <rPh sb="0" eb="2">
      <t>カモク</t>
    </rPh>
    <phoneticPr fontId="2"/>
  </si>
  <si>
    <t>工種</t>
    <rPh sb="0" eb="2">
      <t>コウシュ</t>
    </rPh>
    <phoneticPr fontId="2"/>
  </si>
  <si>
    <t>月日</t>
    <rPh sb="0" eb="2">
      <t>ツキヒ</t>
    </rPh>
    <phoneticPr fontId="2"/>
  </si>
  <si>
    <t>品 名 又 は 摘 要</t>
    <phoneticPr fontId="2"/>
  </si>
  <si>
    <t>備考</t>
    <rPh sb="0" eb="2">
      <t>ビコウ</t>
    </rPh>
    <phoneticPr fontId="2"/>
  </si>
  <si>
    <t>（消費税抜き）　　　　　　　計</t>
    <rPh sb="1" eb="4">
      <t>ショウヒゼイ</t>
    </rPh>
    <rPh sb="4" eb="5">
      <t>ヌ</t>
    </rPh>
    <rPh sb="14" eb="15">
      <t>ケイ</t>
    </rPh>
    <phoneticPr fontId="2"/>
  </si>
  <si>
    <t>本</t>
    <rPh sb="0" eb="1">
      <t>ホン</t>
    </rPh>
    <phoneticPr fontId="2"/>
  </si>
  <si>
    <t>（消費税抜き）　　　　　　計</t>
    <rPh sb="1" eb="4">
      <t>ショウヒゼイ</t>
    </rPh>
    <rPh sb="4" eb="5">
      <t>ヌ</t>
    </rPh>
    <rPh sb="13" eb="14">
      <t>ケイ</t>
    </rPh>
    <phoneticPr fontId="2"/>
  </si>
  <si>
    <t xml:space="preserve">(Ⅰ+(Ⅱ-1)+(Ⅱ-2))税抜き　　　　合計 </t>
    <rPh sb="15" eb="16">
      <t>ゼイ</t>
    </rPh>
    <rPh sb="16" eb="17">
      <t>ヌ</t>
    </rPh>
    <rPh sb="22" eb="24">
      <t>ゴウケイ</t>
    </rPh>
    <phoneticPr fontId="2"/>
  </si>
  <si>
    <t>0000001</t>
    <phoneticPr fontId="2"/>
  </si>
  <si>
    <t>000</t>
    <phoneticPr fontId="2"/>
  </si>
  <si>
    <t>1111</t>
    <phoneticPr fontId="2"/>
  </si>
  <si>
    <t>○○県○○市○○町○丁目○番○号</t>
    <rPh sb="2" eb="3">
      <t>ケン</t>
    </rPh>
    <rPh sb="5" eb="6">
      <t>シ</t>
    </rPh>
    <rPh sb="8" eb="9">
      <t>マチ</t>
    </rPh>
    <rPh sb="10" eb="12">
      <t>チョウメ</t>
    </rPh>
    <rPh sb="13" eb="14">
      <t>バン</t>
    </rPh>
    <rPh sb="15" eb="16">
      <t>ゴウ</t>
    </rPh>
    <phoneticPr fontId="2"/>
  </si>
  <si>
    <t>○○株式会社</t>
    <rPh sb="2" eb="4">
      <t>カブシキ</t>
    </rPh>
    <rPh sb="4" eb="6">
      <t>カイシャ</t>
    </rPh>
    <phoneticPr fontId="2"/>
  </si>
  <si>
    <t>0000002</t>
    <phoneticPr fontId="2"/>
  </si>
  <si>
    <t>○○○○○○○○</t>
    <phoneticPr fontId="2"/>
  </si>
  <si>
    <t>普通</t>
    <rPh sb="0" eb="2">
      <t>フツウ</t>
    </rPh>
    <phoneticPr fontId="2"/>
  </si>
  <si>
    <t>1234567</t>
    <phoneticPr fontId="2"/>
  </si>
  <si>
    <t>束</t>
    <rPh sb="0" eb="1">
      <t>タバ</t>
    </rPh>
    <phoneticPr fontId="2"/>
  </si>
  <si>
    <t>常用労務</t>
    <rPh sb="0" eb="2">
      <t>ジョウヨウ</t>
    </rPh>
    <rPh sb="2" eb="4">
      <t>ロウム</t>
    </rPh>
    <phoneticPr fontId="2"/>
  </si>
  <si>
    <t>人</t>
    <rPh sb="0" eb="1">
      <t>ニン</t>
    </rPh>
    <phoneticPr fontId="2"/>
  </si>
  <si>
    <t>D16</t>
    <phoneticPr fontId="2"/>
  </si>
  <si>
    <t>t</t>
    <phoneticPr fontId="2"/>
  </si>
  <si>
    <t>24-8-25</t>
    <phoneticPr fontId="2"/>
  </si>
  <si>
    <t>㎥</t>
    <phoneticPr fontId="2"/>
  </si>
  <si>
    <t>㍑</t>
    <phoneticPr fontId="2"/>
  </si>
  <si>
    <t>000000002</t>
    <phoneticPr fontId="2"/>
  </si>
  <si>
    <r>
      <t>0</t>
    </r>
    <r>
      <rPr>
        <sz val="10"/>
        <rFont val="ＭＳ 明朝"/>
        <family val="1"/>
        <charset val="128"/>
      </rPr>
      <t>00</t>
    </r>
    <phoneticPr fontId="2"/>
  </si>
  <si>
    <t>○○県○○市○○町○丁目○番○号</t>
    <rPh sb="2" eb="3">
      <t>ケン</t>
    </rPh>
    <rPh sb="5" eb="6">
      <t>シ</t>
    </rPh>
    <rPh sb="8" eb="9">
      <t>チョウ</t>
    </rPh>
    <rPh sb="10" eb="12">
      <t>チョウメ</t>
    </rPh>
    <rPh sb="13" eb="14">
      <t>バン</t>
    </rPh>
    <rPh sb="15" eb="16">
      <t>ゴウ</t>
    </rPh>
    <phoneticPr fontId="2"/>
  </si>
  <si>
    <t>○○○○○</t>
    <phoneticPr fontId="2"/>
  </si>
  <si>
    <t>３.入力時注意事項</t>
    <rPh sb="2" eb="5">
      <t>ニュウリョクジ</t>
    </rPh>
    <rPh sb="5" eb="7">
      <t>チュウイ</t>
    </rPh>
    <rPh sb="7" eb="9">
      <t>ジコウ</t>
    </rPh>
    <phoneticPr fontId="2"/>
  </si>
  <si>
    <t>　　御社のコードをご存知無い場合は、お手数ですが担当者までお問合せください。</t>
    <rPh sb="2" eb="4">
      <t>オンシャ</t>
    </rPh>
    <rPh sb="10" eb="12">
      <t>ゾンジ</t>
    </rPh>
    <rPh sb="12" eb="13">
      <t>ナ</t>
    </rPh>
    <rPh sb="14" eb="16">
      <t>バアイ</t>
    </rPh>
    <rPh sb="19" eb="21">
      <t>テスウ</t>
    </rPh>
    <rPh sb="24" eb="27">
      <t>タントウシャ</t>
    </rPh>
    <rPh sb="30" eb="32">
      <t>トイアワ</t>
    </rPh>
    <phoneticPr fontId="2"/>
  </si>
  <si>
    <t>１．締切は毎月末日とし、翌月５日迄に現場事務所へ提出してください。</t>
    <rPh sb="2" eb="4">
      <t>シメキリ</t>
    </rPh>
    <rPh sb="5" eb="7">
      <t>マイツキ</t>
    </rPh>
    <rPh sb="7" eb="9">
      <t>マツジツ</t>
    </rPh>
    <rPh sb="12" eb="13">
      <t>ヨク</t>
    </rPh>
    <rPh sb="13" eb="14">
      <t>ツキ</t>
    </rPh>
    <rPh sb="14" eb="16">
      <t>イツカ</t>
    </rPh>
    <rPh sb="16" eb="17">
      <t>マデ</t>
    </rPh>
    <rPh sb="18" eb="20">
      <t>ゲンバ</t>
    </rPh>
    <rPh sb="20" eb="23">
      <t>ジムショ</t>
    </rPh>
    <rPh sb="24" eb="26">
      <t>テイシュツ</t>
    </rPh>
    <phoneticPr fontId="2"/>
  </si>
  <si>
    <t>１．今回請求額欄は、税込み金額。その他金額欄は、税抜き金額でご記入ください。</t>
    <rPh sb="2" eb="4">
      <t>コンカイ</t>
    </rPh>
    <rPh sb="4" eb="7">
      <t>セイキュウガク</t>
    </rPh>
    <rPh sb="7" eb="8">
      <t>ラン</t>
    </rPh>
    <rPh sb="10" eb="12">
      <t>ゼイコ</t>
    </rPh>
    <rPh sb="13" eb="15">
      <t>キンガク</t>
    </rPh>
    <rPh sb="18" eb="19">
      <t>タ</t>
    </rPh>
    <rPh sb="19" eb="21">
      <t>キンガク</t>
    </rPh>
    <rPh sb="21" eb="22">
      <t>ラン</t>
    </rPh>
    <rPh sb="24" eb="25">
      <t>ゼイ</t>
    </rPh>
    <rPh sb="25" eb="26">
      <t>ヌ</t>
    </rPh>
    <rPh sb="27" eb="29">
      <t>キンガク</t>
    </rPh>
    <rPh sb="31" eb="33">
      <t>キニュウ</t>
    </rPh>
    <phoneticPr fontId="2"/>
  </si>
  <si>
    <t>を必ずご記入ください。</t>
    <phoneticPr fontId="2"/>
  </si>
  <si>
    <t>５．提出は、②現場控え③本社控えのみで結構です。①は、御社控えとしてください。</t>
    <rPh sb="2" eb="4">
      <t>テイシュツ</t>
    </rPh>
    <rPh sb="7" eb="9">
      <t>ゲンバ</t>
    </rPh>
    <rPh sb="9" eb="10">
      <t>ヒカ</t>
    </rPh>
    <rPh sb="12" eb="14">
      <t>ホンシャ</t>
    </rPh>
    <rPh sb="14" eb="15">
      <t>ヒカ</t>
    </rPh>
    <rPh sb="19" eb="21">
      <t>ケッコウ</t>
    </rPh>
    <rPh sb="27" eb="29">
      <t>オンシャ</t>
    </rPh>
    <rPh sb="29" eb="30">
      <t>ヒカ</t>
    </rPh>
    <phoneticPr fontId="2"/>
  </si>
  <si>
    <t>　　請求内訳の記載は、ワークシート「請求書（一般・物品Ⅰ）」の太枠のみ記入してください。</t>
    <rPh sb="2" eb="4">
      <t>セイキュウ</t>
    </rPh>
    <rPh sb="4" eb="6">
      <t>ウチワケ</t>
    </rPh>
    <rPh sb="7" eb="9">
      <t>キサイ</t>
    </rPh>
    <rPh sb="18" eb="20">
      <t>セイキュウ</t>
    </rPh>
    <rPh sb="20" eb="21">
      <t>ショ</t>
    </rPh>
    <rPh sb="22" eb="24">
      <t>イッパン</t>
    </rPh>
    <rPh sb="25" eb="27">
      <t>ブッピン</t>
    </rPh>
    <rPh sb="31" eb="33">
      <t>フトワク</t>
    </rPh>
    <rPh sb="35" eb="37">
      <t>キニュウ</t>
    </rPh>
    <phoneticPr fontId="2"/>
  </si>
  <si>
    <t>　　ワークシート「基本情報入力」の「取引先コード」は、貴社の住所・振込口座等の管理データを登録</t>
    <rPh sb="9" eb="11">
      <t>キホン</t>
    </rPh>
    <rPh sb="11" eb="13">
      <t>ジョウホウ</t>
    </rPh>
    <rPh sb="13" eb="15">
      <t>ニュウリョク</t>
    </rPh>
    <rPh sb="18" eb="20">
      <t>トリヒキ</t>
    </rPh>
    <rPh sb="20" eb="21">
      <t>サキ</t>
    </rPh>
    <rPh sb="27" eb="29">
      <t>キシャ</t>
    </rPh>
    <rPh sb="30" eb="32">
      <t>ジュウショ</t>
    </rPh>
    <rPh sb="33" eb="35">
      <t>フリコ</t>
    </rPh>
    <rPh sb="35" eb="37">
      <t>コウザ</t>
    </rPh>
    <rPh sb="37" eb="38">
      <t>トウ</t>
    </rPh>
    <rPh sb="39" eb="41">
      <t>カンリ</t>
    </rPh>
    <rPh sb="45" eb="47">
      <t>トウロク</t>
    </rPh>
    <phoneticPr fontId="2"/>
  </si>
  <si>
    <t>取引先コード</t>
    <rPh sb="0" eb="2">
      <t>トリヒキ</t>
    </rPh>
    <rPh sb="2" eb="3">
      <t>サキ</t>
    </rPh>
    <phoneticPr fontId="2"/>
  </si>
  <si>
    <t>取　引　先　コ　ー　ド</t>
    <rPh sb="0" eb="1">
      <t>トリ</t>
    </rPh>
    <rPh sb="2" eb="3">
      <t>イン</t>
    </rPh>
    <rPh sb="4" eb="5">
      <t>サキ</t>
    </rPh>
    <phoneticPr fontId="7"/>
  </si>
  <si>
    <t>４．購買契約をとりかわしているものは、注文書に記載してある、「工事コード」「取引先コード」及び、「支払条件」</t>
    <rPh sb="2" eb="4">
      <t>コウバイ</t>
    </rPh>
    <rPh sb="4" eb="6">
      <t>ケイヤク</t>
    </rPh>
    <rPh sb="19" eb="22">
      <t>チュウモンショ</t>
    </rPh>
    <rPh sb="23" eb="25">
      <t>キサイ</t>
    </rPh>
    <rPh sb="31" eb="33">
      <t>コウジ</t>
    </rPh>
    <rPh sb="38" eb="40">
      <t>トリヒキ</t>
    </rPh>
    <rPh sb="40" eb="41">
      <t>サキ</t>
    </rPh>
    <rPh sb="45" eb="46">
      <t>オヨ</t>
    </rPh>
    <rPh sb="49" eb="51">
      <t>シハライ</t>
    </rPh>
    <rPh sb="51" eb="53">
      <t>ジョウケン</t>
    </rPh>
    <phoneticPr fontId="2"/>
  </si>
  <si>
    <t>　単価契約（鉄筋・生コン等）用請求書目次</t>
    <rPh sb="1" eb="3">
      <t>タンカ</t>
    </rPh>
    <rPh sb="3" eb="5">
      <t>ケイヤク</t>
    </rPh>
    <rPh sb="6" eb="8">
      <t>テッキン</t>
    </rPh>
    <rPh sb="9" eb="10">
      <t>ショウ</t>
    </rPh>
    <rPh sb="12" eb="13">
      <t>ナド</t>
    </rPh>
    <rPh sb="14" eb="15">
      <t>ヨウ</t>
    </rPh>
    <rPh sb="15" eb="18">
      <t>セイキュウショ</t>
    </rPh>
    <rPh sb="18" eb="20">
      <t>モクジ</t>
    </rPh>
    <phoneticPr fontId="2"/>
  </si>
  <si>
    <t>一般・物品、労務・材料</t>
    <rPh sb="0" eb="2">
      <t>イッパン</t>
    </rPh>
    <rPh sb="3" eb="5">
      <t>ブッピン</t>
    </rPh>
    <phoneticPr fontId="2"/>
  </si>
  <si>
    <t>(消費税8%用)</t>
    <rPh sb="1" eb="4">
      <t>ショウヒゼイ</t>
    </rPh>
    <rPh sb="6" eb="7">
      <t>ヨウ</t>
    </rPh>
    <phoneticPr fontId="2"/>
  </si>
  <si>
    <t>vol.6</t>
    <phoneticPr fontId="2"/>
  </si>
  <si>
    <t>消費税(8%)</t>
    <rPh sb="0" eb="3">
      <t>ショウヒゼイ</t>
    </rPh>
    <phoneticPr fontId="2"/>
  </si>
  <si>
    <t>適格請求書発行事業者
登録番号</t>
    <rPh sb="11" eb="13">
      <t>トウロク</t>
    </rPh>
    <rPh sb="13" eb="15">
      <t>バンゴウ</t>
    </rPh>
    <phoneticPr fontId="2"/>
  </si>
  <si>
    <t>T3110001006338</t>
    <phoneticPr fontId="2"/>
  </si>
  <si>
    <t>950</t>
    <phoneticPr fontId="2"/>
  </si>
  <si>
    <t>0150</t>
    <phoneticPr fontId="2"/>
  </si>
  <si>
    <t>025</t>
    <phoneticPr fontId="2"/>
  </si>
  <si>
    <t>登録番号：</t>
    <rPh sb="0" eb="4">
      <t>トウロクバンゴウ</t>
    </rPh>
    <phoneticPr fontId="2"/>
  </si>
  <si>
    <t>口座名（カナ）</t>
    <rPh sb="0" eb="1">
      <t>クチ</t>
    </rPh>
    <rPh sb="1" eb="2">
      <t>ザ</t>
    </rPh>
    <rPh sb="2" eb="3">
      <t>メイ</t>
    </rPh>
    <phoneticPr fontId="2"/>
  </si>
  <si>
    <t>8%税率</t>
    <rPh sb="2" eb="4">
      <t>ゼイリツ</t>
    </rPh>
    <phoneticPr fontId="2"/>
  </si>
  <si>
    <t>※軽減税率対象</t>
  </si>
  <si>
    <t>請　求　書</t>
    <rPh sb="0" eb="1">
      <t>ショウ</t>
    </rPh>
    <rPh sb="2" eb="3">
      <t>モトム</t>
    </rPh>
    <rPh sb="4" eb="5">
      <t>ショ</t>
    </rPh>
    <phoneticPr fontId="2"/>
  </si>
  <si>
    <t>(Ⅰ+(Ⅱ-1)+(Ⅱ-2))税抜き　　　　合計(軽減8％対象）</t>
    <rPh sb="15" eb="16">
      <t>ゼイ</t>
    </rPh>
    <rPh sb="16" eb="17">
      <t>ヌ</t>
    </rPh>
    <rPh sb="22" eb="23">
      <t>ゴウ</t>
    </rPh>
    <rPh sb="23" eb="24">
      <t>ケイ</t>
    </rPh>
    <rPh sb="25" eb="27">
      <t>ケイゲン</t>
    </rPh>
    <rPh sb="29" eb="31">
      <t>タイショウ</t>
    </rPh>
    <phoneticPr fontId="2"/>
  </si>
  <si>
    <t>消 費 税 額 （8%）</t>
    <rPh sb="0" eb="1">
      <t>ショウ</t>
    </rPh>
    <rPh sb="2" eb="3">
      <t>ヒ</t>
    </rPh>
    <rPh sb="4" eb="5">
      <t>ゼイ</t>
    </rPh>
    <rPh sb="6" eb="7">
      <t>ガク</t>
    </rPh>
    <phoneticPr fontId="2"/>
  </si>
  <si>
    <r>
      <t>請　求　書</t>
    </r>
    <r>
      <rPr>
        <sz val="12"/>
        <color indexed="10"/>
        <rFont val="HG丸ｺﾞｼｯｸM-PRO"/>
        <family val="3"/>
        <charset val="128"/>
      </rPr>
      <t>（</t>
    </r>
    <r>
      <rPr>
        <b/>
        <sz val="12"/>
        <color indexed="10"/>
        <rFont val="HG丸ｺﾞｼｯｸM-PRO"/>
        <family val="3"/>
        <charset val="128"/>
      </rPr>
      <t>軽減税率適用取引専用</t>
    </r>
    <r>
      <rPr>
        <sz val="12"/>
        <color indexed="10"/>
        <rFont val="HG丸ｺﾞｼｯｸM-PRO"/>
        <family val="3"/>
        <charset val="128"/>
      </rPr>
      <t>）</t>
    </r>
    <rPh sb="0" eb="1">
      <t>ショウ</t>
    </rPh>
    <rPh sb="2" eb="3">
      <t>モトム</t>
    </rPh>
    <rPh sb="4" eb="5">
      <t>ショ</t>
    </rPh>
    <rPh sb="6" eb="10">
      <t>ケイゲンゼイリツ</t>
    </rPh>
    <rPh sb="10" eb="12">
      <t>テキヨウ</t>
    </rPh>
    <rPh sb="12" eb="14">
      <t>トリヒキ</t>
    </rPh>
    <rPh sb="14" eb="16">
      <t>センヨウ</t>
    </rPh>
    <phoneticPr fontId="2"/>
  </si>
  <si>
    <t>飲料水</t>
  </si>
  <si>
    <t>飲料水</t>
    <rPh sb="0" eb="3">
      <t>インリョウスイ</t>
    </rPh>
    <phoneticPr fontId="2"/>
  </si>
  <si>
    <t>金額 (円）</t>
    <rPh sb="0" eb="2">
      <t>キンガク</t>
    </rPh>
    <rPh sb="4" eb="5">
      <t>エン</t>
    </rPh>
    <phoneticPr fontId="2"/>
  </si>
  <si>
    <t>手形・でんさい</t>
    <rPh sb="0" eb="2">
      <t>テガタ</t>
    </rPh>
    <phoneticPr fontId="2"/>
  </si>
  <si>
    <t>代表取締役 ◯◯ ◯◯</t>
    <rPh sb="0" eb="5">
      <t>ダイヒョウトリシマリヤク</t>
    </rPh>
    <phoneticPr fontId="2"/>
  </si>
  <si>
    <t>T311000100****</t>
    <phoneticPr fontId="2"/>
  </si>
  <si>
    <t>第四北越銀行</t>
    <rPh sb="0" eb="2">
      <t>ダイシ</t>
    </rPh>
    <rPh sb="2" eb="6">
      <t>ホクエツギンコウ</t>
    </rPh>
    <phoneticPr fontId="2"/>
  </si>
  <si>
    <t>亀田支店</t>
    <rPh sb="0" eb="2">
      <t>カメダ</t>
    </rPh>
    <rPh sb="2" eb="4">
      <t>シテン</t>
    </rPh>
    <phoneticPr fontId="2"/>
  </si>
  <si>
    <t>ｺｳｻﾞﾒｲ(ｶ</t>
    <phoneticPr fontId="2"/>
  </si>
  <si>
    <t>1111111</t>
    <phoneticPr fontId="2"/>
  </si>
  <si>
    <t>0000</t>
    <phoneticPr fontId="2"/>
  </si>
  <si>
    <t>◯◯◯◯工事</t>
    <rPh sb="4" eb="6">
      <t>コウジ</t>
    </rPh>
    <phoneticPr fontId="2"/>
  </si>
  <si>
    <t>2030000</t>
    <phoneticPr fontId="2"/>
  </si>
  <si>
    <t>新潟市江南区◯◯◯◯2-2-17</t>
    <rPh sb="0" eb="3">
      <t>ニイガタシ</t>
    </rPh>
    <rPh sb="3" eb="6">
      <t>コウナンク</t>
    </rPh>
    <phoneticPr fontId="2"/>
  </si>
  <si>
    <t>◯◯◯◯株式会社</t>
    <rPh sb="4" eb="8">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</si>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</sst>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0_);[Red]\(#,##0.000\)"/>
    <numFmt numFmtId="178" formatCode="#,##0.00_);[Red]\(#,##0.00\)"/>
    <numFmt numFmtId="179" formatCode="0_);[Red]\(0\)"/>
    <numFmt numFmtId="180" formatCode="\(0.0%\)"/>
    <numFmt numFmtId="181" formatCode="#,###.##\ ;[Red]\-#,###.##\ "/>
    <numFmt numFmtId="182" formatCode="yyyy&quot;年&quot;m&quot;月分&quot;"/>
    <numFmt numFmtId="183" formatCode="#,##0_);[Red]\(#,##0\)"/>
  </numFmts>
  <fonts count="47" x14ac:knownFonts="1">
    <font>
      <sz val="10"/>
      <name val="ＭＳ 明朝"/>
      <family val="1"/>
      <charset val="128"/>
    </font>
    <font>
      <sz val="10"/>
      <name val="ＭＳ 明朝"/>
      <family val="1"/>
      <charset val="128"/>
    </font>
    <font>
      <sz val="6"/>
      <name val="ＭＳ 明朝"/>
      <family val="1"/>
      <charset val="128"/>
    </font>
    <font>
      <u/>
      <sz val="10"/>
      <color indexed="12"/>
      <name val="ＭＳ 明朝"/>
      <family val="1"/>
      <charset val="128"/>
    </font>
    <font>
      <b/>
      <sz val="10"/>
      <color indexed="9"/>
      <name val="HG丸ｺﾞｼｯｸM-PRO"/>
      <family val="3"/>
      <charset val="128"/>
    </font>
    <font>
      <sz val="10"/>
      <name val="ＭＳ Ｐ明朝"/>
      <family val="1"/>
      <charset val="128"/>
    </font>
    <font>
      <b/>
      <sz val="11"/>
      <name val="ＭＳ Ｐ明朝"/>
      <family val="1"/>
      <charset val="128"/>
    </font>
    <font>
      <sz val="6"/>
      <name val="ＭＳ Ｐゴシック"/>
      <family val="3"/>
      <charset val="128"/>
    </font>
    <font>
      <b/>
      <sz val="10"/>
      <name val="ＭＳ 明朝"/>
      <family val="1"/>
      <charset val="128"/>
    </font>
    <font>
      <sz val="12"/>
      <name val="ＭＳ 明朝"/>
      <family val="1"/>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b/>
      <sz val="16"/>
      <name val="ＭＳ 明朝"/>
      <family val="1"/>
      <charset val="128"/>
    </font>
    <font>
      <b/>
      <sz val="10"/>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b/>
      <u/>
      <sz val="14"/>
      <color indexed="12"/>
      <name val="ＭＳ 明朝"/>
      <family val="1"/>
      <charset val="128"/>
    </font>
    <font>
      <b/>
      <u/>
      <sz val="14"/>
      <color indexed="12"/>
      <name val="ＭＳ ゴシック"/>
      <family val="3"/>
      <charset val="128"/>
    </font>
    <font>
      <sz val="14"/>
      <name val="ＭＳ Ｐ明朝"/>
      <family val="1"/>
      <charset val="128"/>
    </font>
    <font>
      <sz val="11"/>
      <name val="ＭＳ 明朝"/>
      <family val="1"/>
      <charset val="128"/>
    </font>
    <font>
      <b/>
      <u/>
      <sz val="12"/>
      <color indexed="12"/>
      <name val="ＭＳ ゴシック"/>
      <family val="3"/>
      <charset val="128"/>
    </font>
    <font>
      <sz val="10"/>
      <name val="HG丸ｺﾞｼｯｸM-PRO"/>
      <family val="3"/>
      <charset val="128"/>
    </font>
    <font>
      <sz val="9"/>
      <name val="HG丸ｺﾞｼｯｸM-PRO"/>
      <family val="3"/>
      <charset val="128"/>
    </font>
    <font>
      <u/>
      <sz val="10"/>
      <name val="ＭＳ 明朝"/>
      <family val="1"/>
      <charset val="128"/>
    </font>
    <font>
      <sz val="18"/>
      <name val="HG丸ｺﾞｼｯｸM-PRO"/>
      <family val="3"/>
      <charset val="128"/>
    </font>
    <font>
      <u val="singleAccounting"/>
      <sz val="10"/>
      <name val="HG丸ｺﾞｼｯｸM-PRO"/>
      <family val="3"/>
      <charset val="128"/>
    </font>
    <font>
      <u val="singleAccounting"/>
      <sz val="16"/>
      <name val="HG丸ｺﾞｼｯｸM-PRO"/>
      <family val="3"/>
      <charset val="128"/>
    </font>
    <font>
      <sz val="9"/>
      <name val="ＭＳ ゴシック"/>
      <family val="3"/>
      <charset val="128"/>
    </font>
    <font>
      <sz val="8"/>
      <name val="HG丸ｺﾞｼｯｸM-PRO"/>
      <family val="3"/>
      <charset val="128"/>
    </font>
    <font>
      <sz val="7.5"/>
      <name val="HG丸ｺﾞｼｯｸM-PRO"/>
      <family val="3"/>
      <charset val="128"/>
    </font>
    <font>
      <b/>
      <sz val="10"/>
      <name val="HG丸ｺﾞｼｯｸM-PRO"/>
      <family val="3"/>
      <charset val="128"/>
    </font>
    <font>
      <u val="singleAccounting"/>
      <sz val="12"/>
      <name val="HG丸ｺﾞｼｯｸM-PRO"/>
      <family val="3"/>
      <charset val="128"/>
    </font>
    <font>
      <sz val="10"/>
      <color indexed="10"/>
      <name val="HG丸ｺﾞｼｯｸM-PRO"/>
      <family val="3"/>
      <charset val="128"/>
    </font>
    <font>
      <sz val="12"/>
      <color indexed="10"/>
      <name val="HG丸ｺﾞｼｯｸM-PRO"/>
      <family val="3"/>
      <charset val="128"/>
    </font>
    <font>
      <sz val="14"/>
      <name val="HG丸ｺﾞｼｯｸM-PRO"/>
      <family val="3"/>
      <charset val="128"/>
    </font>
    <font>
      <b/>
      <sz val="14"/>
      <name val="HG丸ｺﾞｼｯｸM-PRO"/>
      <family val="3"/>
      <charset val="128"/>
    </font>
    <font>
      <sz val="12"/>
      <name val="ＭＳ Ｐゴシック"/>
      <family val="3"/>
      <charset val="128"/>
    </font>
    <font>
      <b/>
      <sz val="11"/>
      <name val="HG丸ｺﾞｼｯｸM-PRO"/>
      <family val="3"/>
      <charset val="128"/>
    </font>
    <font>
      <sz val="11"/>
      <name val="HG丸ｺﾞｼｯｸM-PRO"/>
      <family val="3"/>
      <charset val="128"/>
    </font>
    <font>
      <b/>
      <sz val="12"/>
      <color indexed="10"/>
      <name val="HG丸ｺﾞｼｯｸM-PRO"/>
      <family val="3"/>
      <charset val="128"/>
    </font>
    <font>
      <b/>
      <sz val="10"/>
      <color rgb="FFFF0000"/>
      <name val="ＭＳ 明朝"/>
      <family val="1"/>
      <charset val="128"/>
    </font>
    <font>
      <b/>
      <sz val="10"/>
      <color rgb="FFFF0000"/>
      <name val="ＭＳ ゴシック"/>
      <family val="3"/>
      <charset val="128"/>
    </font>
    <font>
      <b/>
      <sz val="10"/>
      <color indexed="10"/>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12"/>
        <bgColor indexed="64"/>
      </patternFill>
    </fill>
    <fill>
      <patternFill patternType="solid">
        <fgColor rgb="FF66FFFF"/>
        <bgColor indexed="64"/>
      </patternFill>
    </fill>
    <fill>
      <patternFill patternType="solid">
        <fgColor rgb="FFCCFFFF"/>
        <bgColor indexed="64"/>
      </patternFill>
    </fill>
    <fill>
      <patternFill patternType="solid">
        <fgColor rgb="FFCC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9"/>
      </left>
      <right style="thin">
        <color indexed="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732">
    <xf numFmtId="0" fontId="0" fillId="0" borderId="0" xfId="0"/>
    <xf numFmtId="0" fontId="0" fillId="2" borderId="0" xfId="0" applyFill="1"/>
    <xf numFmtId="0" fontId="5" fillId="2" borderId="0" xfId="0" applyFont="1" applyFill="1" applyAlignment="1">
      <alignment vertical="center"/>
    </xf>
    <xf numFmtId="0" fontId="5" fillId="3" borderId="1" xfId="0" applyFont="1" applyFill="1" applyBorder="1" applyAlignment="1">
      <alignment horizontal="left" vertical="center" indent="1"/>
    </xf>
    <xf numFmtId="0" fontId="5" fillId="3" borderId="2" xfId="0" applyFont="1" applyFill="1" applyBorder="1" applyAlignment="1">
      <alignment horizontal="left" vertical="center" indent="1"/>
    </xf>
    <xf numFmtId="0" fontId="5" fillId="4" borderId="0" xfId="0" applyFont="1" applyFill="1" applyAlignment="1">
      <alignment horizontal="right" vertical="center"/>
    </xf>
    <xf numFmtId="0" fontId="0" fillId="4" borderId="0" xfId="0" applyFill="1"/>
    <xf numFmtId="0" fontId="12" fillId="4" borderId="0" xfId="0" applyFont="1" applyFill="1" applyAlignment="1">
      <alignment horizontal="center" vertical="center"/>
    </xf>
    <xf numFmtId="0" fontId="0" fillId="4" borderId="0" xfId="0" applyFill="1" applyAlignment="1">
      <alignment vertical="top" wrapText="1"/>
    </xf>
    <xf numFmtId="0" fontId="0" fillId="4" borderId="0" xfId="0" applyFill="1" applyAlignment="1">
      <alignment vertical="top"/>
    </xf>
    <xf numFmtId="0" fontId="0" fillId="3" borderId="1" xfId="0" applyFill="1" applyBorder="1" applyAlignment="1">
      <alignment horizontal="center"/>
    </xf>
    <xf numFmtId="0" fontId="0" fillId="0" borderId="3" xfId="0" applyBorder="1" applyAlignment="1" applyProtection="1">
      <alignment horizontal="center" vertical="center"/>
      <protection locked="0"/>
    </xf>
    <xf numFmtId="0" fontId="0" fillId="2" borderId="1" xfId="0" applyFill="1" applyBorder="1"/>
    <xf numFmtId="14" fontId="0" fillId="0" borderId="0" xfId="0" applyNumberFormat="1"/>
    <xf numFmtId="0" fontId="8" fillId="2" borderId="0" xfId="0" applyFont="1" applyFill="1"/>
    <xf numFmtId="0" fontId="0" fillId="2" borderId="4" xfId="0" applyFill="1" applyBorder="1"/>
    <xf numFmtId="49" fontId="6" fillId="2" borderId="0" xfId="0" applyNumberFormat="1" applyFont="1" applyFill="1" applyAlignment="1" applyProtection="1">
      <alignment horizontal="center" vertical="center"/>
      <protection locked="0"/>
    </xf>
    <xf numFmtId="0" fontId="18" fillId="0" borderId="0" xfId="0" applyFont="1" applyAlignment="1">
      <alignment horizontal="center" vertical="center"/>
    </xf>
    <xf numFmtId="49" fontId="18" fillId="0" borderId="0" xfId="0" applyNumberFormat="1" applyFont="1" applyAlignment="1">
      <alignment horizontal="center" vertical="center"/>
    </xf>
    <xf numFmtId="179" fontId="9" fillId="0" borderId="0" xfId="0" applyNumberFormat="1" applyFont="1" applyAlignment="1">
      <alignment horizontal="center" vertical="center"/>
    </xf>
    <xf numFmtId="0" fontId="13" fillId="5" borderId="0" xfId="0" applyFont="1" applyFill="1" applyAlignment="1">
      <alignment horizontal="left" vertical="center"/>
    </xf>
    <xf numFmtId="0" fontId="20" fillId="0" borderId="5" xfId="1" applyFont="1" applyBorder="1" applyAlignment="1" applyProtection="1">
      <alignment horizontal="center" vertical="center"/>
    </xf>
    <xf numFmtId="0" fontId="8" fillId="0" borderId="6" xfId="1" applyFont="1" applyBorder="1" applyAlignment="1" applyProtection="1">
      <alignment horizontal="center" vertical="center"/>
    </xf>
    <xf numFmtId="0" fontId="21" fillId="0" borderId="5" xfId="1" applyFont="1" applyBorder="1" applyAlignment="1" applyProtection="1">
      <alignment horizontal="center" vertical="center"/>
    </xf>
    <xf numFmtId="0" fontId="3" fillId="4" borderId="0" xfId="1" applyFill="1" applyBorder="1" applyAlignment="1" applyProtection="1"/>
    <xf numFmtId="0" fontId="3" fillId="2" borderId="0" xfId="1" applyFill="1" applyAlignment="1" applyProtection="1"/>
    <xf numFmtId="0" fontId="21" fillId="0" borderId="5" xfId="1" applyFont="1" applyBorder="1" applyAlignment="1" applyProtection="1">
      <alignment horizontal="center" vertical="center" shrinkToFit="1"/>
    </xf>
    <xf numFmtId="0" fontId="25" fillId="0" borderId="0" xfId="0" applyFont="1"/>
    <xf numFmtId="177" fontId="25" fillId="0" borderId="0" xfId="0" applyNumberFormat="1" applyFont="1"/>
    <xf numFmtId="0" fontId="26" fillId="0" borderId="0" xfId="0" applyFont="1" applyAlignment="1">
      <alignment horizontal="distributed" vertical="center" justifyLastLine="1"/>
    </xf>
    <xf numFmtId="0" fontId="26" fillId="0" borderId="0" xfId="0" applyFont="1" applyAlignment="1">
      <alignment horizontal="center" vertical="center"/>
    </xf>
    <xf numFmtId="178" fontId="25" fillId="0" borderId="0" xfId="0" applyNumberFormat="1" applyFont="1"/>
    <xf numFmtId="177" fontId="26" fillId="0" borderId="0" xfId="0" applyNumberFormat="1" applyFont="1" applyAlignment="1">
      <alignment vertical="top"/>
    </xf>
    <xf numFmtId="0" fontId="25" fillId="0" borderId="0" xfId="0" applyFont="1" applyAlignment="1">
      <alignment horizontal="center" vertical="center"/>
    </xf>
    <xf numFmtId="0" fontId="26" fillId="0" borderId="0" xfId="0" applyFont="1" applyAlignment="1">
      <alignment vertical="top"/>
    </xf>
    <xf numFmtId="0" fontId="25" fillId="5" borderId="0" xfId="0" applyFont="1" applyFill="1"/>
    <xf numFmtId="177" fontId="25" fillId="5" borderId="0" xfId="0" applyNumberFormat="1" applyFont="1" applyFill="1"/>
    <xf numFmtId="178" fontId="25" fillId="5" borderId="0" xfId="0" applyNumberFormat="1" applyFont="1" applyFill="1"/>
    <xf numFmtId="178" fontId="26" fillId="0" borderId="0" xfId="0" applyNumberFormat="1" applyFont="1" applyAlignment="1">
      <alignment vertical="top"/>
    </xf>
    <xf numFmtId="0" fontId="25" fillId="0" borderId="0" xfId="0" applyFont="1" applyAlignment="1">
      <alignment vertical="center"/>
    </xf>
    <xf numFmtId="0" fontId="32" fillId="0" borderId="0" xfId="0" applyFont="1"/>
    <xf numFmtId="0" fontId="33" fillId="0" borderId="0" xfId="0" applyFont="1"/>
    <xf numFmtId="177" fontId="26" fillId="0" borderId="7" xfId="0" applyNumberFormat="1" applyFont="1" applyBorder="1" applyAlignment="1">
      <alignment vertical="top"/>
    </xf>
    <xf numFmtId="0" fontId="31" fillId="0" borderId="8" xfId="0" applyFont="1" applyBorder="1" applyAlignment="1">
      <alignment vertical="top"/>
    </xf>
    <xf numFmtId="0" fontId="26" fillId="0" borderId="9" xfId="0" applyFont="1" applyBorder="1" applyAlignment="1">
      <alignment vertical="top"/>
    </xf>
    <xf numFmtId="177" fontId="26" fillId="0" borderId="10" xfId="0" applyNumberFormat="1" applyFont="1" applyBorder="1" applyAlignment="1">
      <alignment vertical="top"/>
    </xf>
    <xf numFmtId="0" fontId="26" fillId="0" borderId="11" xfId="0" applyFont="1" applyBorder="1" applyAlignment="1">
      <alignment vertical="top"/>
    </xf>
    <xf numFmtId="0" fontId="18" fillId="0" borderId="0" xfId="0" applyFont="1" applyAlignment="1">
      <alignment horizontal="left" vertical="center"/>
    </xf>
    <xf numFmtId="0" fontId="15" fillId="0" borderId="0" xfId="0" applyFont="1" applyAlignment="1">
      <alignment horizontal="left" vertical="top"/>
    </xf>
    <xf numFmtId="0" fontId="31" fillId="0" borderId="0" xfId="0" applyFont="1" applyAlignment="1">
      <alignment vertical="top"/>
    </xf>
    <xf numFmtId="177" fontId="25" fillId="0" borderId="4" xfId="0" applyNumberFormat="1" applyFont="1" applyBorder="1"/>
    <xf numFmtId="177" fontId="25" fillId="0" borderId="12" xfId="0" applyNumberFormat="1" applyFont="1" applyBorder="1"/>
    <xf numFmtId="178" fontId="25" fillId="0" borderId="12" xfId="0" applyNumberFormat="1" applyFont="1" applyBorder="1"/>
    <xf numFmtId="0" fontId="25" fillId="0" borderId="12" xfId="0" applyFont="1" applyBorder="1"/>
    <xf numFmtId="0" fontId="25" fillId="0" borderId="13" xfId="0" applyFont="1" applyBorder="1"/>
    <xf numFmtId="0" fontId="26" fillId="0" borderId="7"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4" xfId="0" applyFont="1" applyBorder="1" applyAlignment="1">
      <alignment vertical="center"/>
    </xf>
    <xf numFmtId="0" fontId="26" fillId="0" borderId="13" xfId="0" applyFont="1" applyBorder="1" applyAlignment="1">
      <alignmen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177" fontId="25" fillId="0" borderId="7" xfId="0" applyNumberFormat="1" applyFont="1" applyBorder="1"/>
    <xf numFmtId="178" fontId="26" fillId="0" borderId="9" xfId="0" applyNumberFormat="1" applyFont="1" applyBorder="1"/>
    <xf numFmtId="177" fontId="25" fillId="0" borderId="10" xfId="0" applyNumberFormat="1" applyFont="1" applyBorder="1"/>
    <xf numFmtId="178" fontId="26" fillId="0" borderId="11" xfId="0" applyNumberFormat="1" applyFont="1" applyBorder="1"/>
    <xf numFmtId="178" fontId="26" fillId="0" borderId="13" xfId="0" applyNumberFormat="1" applyFont="1" applyBorder="1"/>
    <xf numFmtId="177" fontId="25" fillId="0" borderId="14" xfId="0" applyNumberFormat="1" applyFont="1" applyBorder="1"/>
    <xf numFmtId="178" fontId="26" fillId="0" borderId="15" xfId="0" applyNumberFormat="1" applyFont="1" applyBorder="1"/>
    <xf numFmtId="177" fontId="26" fillId="0" borderId="0" xfId="0" applyNumberFormat="1" applyFont="1" applyAlignment="1">
      <alignment horizontal="distributed" vertical="center" justifyLastLine="1"/>
    </xf>
    <xf numFmtId="178" fontId="26" fillId="0" borderId="0" xfId="0" applyNumberFormat="1" applyFont="1" applyAlignment="1">
      <alignment horizontal="distributed" vertical="center" justifyLastLine="1"/>
    </xf>
    <xf numFmtId="0" fontId="25" fillId="5" borderId="0" xfId="0" applyFont="1" applyFill="1" applyAlignment="1">
      <alignment horizontal="center" vertical="center"/>
    </xf>
    <xf numFmtId="178" fontId="16" fillId="0" borderId="0" xfId="0" applyNumberFormat="1" applyFont="1"/>
    <xf numFmtId="0" fontId="16" fillId="0" borderId="0" xfId="0" applyFont="1"/>
    <xf numFmtId="38" fontId="25" fillId="0" borderId="0" xfId="2" applyFont="1" applyBorder="1" applyAlignment="1" applyProtection="1">
      <alignment vertical="center"/>
    </xf>
    <xf numFmtId="38" fontId="25" fillId="0" borderId="11" xfId="2" applyFont="1" applyBorder="1" applyAlignment="1" applyProtection="1">
      <alignment vertical="center"/>
    </xf>
    <xf numFmtId="0" fontId="38" fillId="0" borderId="16" xfId="0" applyFont="1" applyBorder="1"/>
    <xf numFmtId="0" fontId="0" fillId="0" borderId="16" xfId="0" applyBorder="1"/>
    <xf numFmtId="0" fontId="0" fillId="0" borderId="17" xfId="0" applyBorder="1"/>
    <xf numFmtId="0" fontId="0" fillId="0" borderId="18" xfId="0" applyBorder="1"/>
    <xf numFmtId="0" fontId="8" fillId="0" borderId="6" xfId="0" applyFont="1" applyBorder="1" applyAlignment="1">
      <alignment horizontal="center" vertical="center" wrapText="1"/>
    </xf>
    <xf numFmtId="0" fontId="0" fillId="0" borderId="19" xfId="0" applyBorder="1"/>
    <xf numFmtId="0" fontId="8" fillId="0" borderId="20"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26" fillId="0" borderId="0" xfId="0" applyFont="1" applyAlignment="1">
      <alignment vertical="center"/>
    </xf>
    <xf numFmtId="0" fontId="37" fillId="0" borderId="0" xfId="0" applyFont="1"/>
    <xf numFmtId="0" fontId="36" fillId="0" borderId="0" xfId="0" applyFont="1" applyAlignment="1">
      <alignment vertical="center"/>
    </xf>
    <xf numFmtId="0" fontId="36" fillId="0" borderId="0" xfId="0" applyFont="1"/>
    <xf numFmtId="0" fontId="25" fillId="0" borderId="8" xfId="0" applyFont="1" applyBorder="1" applyAlignment="1">
      <alignment vertical="top"/>
    </xf>
    <xf numFmtId="0" fontId="25" fillId="0" borderId="0" xfId="0" applyFont="1" applyAlignment="1">
      <alignment vertical="top"/>
    </xf>
    <xf numFmtId="0" fontId="26" fillId="0" borderId="0" xfId="0" applyFont="1" applyAlignment="1">
      <alignment vertical="center" shrinkToFit="1"/>
    </xf>
    <xf numFmtId="0" fontId="13" fillId="0" borderId="0" xfId="0" applyFont="1" applyAlignment="1">
      <alignment horizontal="left" vertical="center"/>
    </xf>
    <xf numFmtId="178" fontId="26" fillId="0" borderId="0" xfId="0" applyNumberFormat="1" applyFont="1"/>
    <xf numFmtId="0" fontId="5" fillId="0" borderId="2" xfId="0" applyFont="1" applyBorder="1" applyAlignment="1">
      <alignment horizontal="center" vertical="center"/>
    </xf>
    <xf numFmtId="0" fontId="5" fillId="4" borderId="12" xfId="0" applyFont="1" applyFill="1" applyBorder="1" applyAlignment="1">
      <alignment horizontal="center" vertical="center" shrinkToFit="1"/>
    </xf>
    <xf numFmtId="0" fontId="5" fillId="0" borderId="1" xfId="0" applyFont="1" applyBorder="1" applyAlignment="1">
      <alignment horizontal="center" vertical="center" shrinkToFit="1"/>
    </xf>
    <xf numFmtId="49" fontId="6" fillId="2" borderId="0" xfId="0" applyNumberFormat="1" applyFont="1" applyFill="1" applyAlignment="1">
      <alignment horizontal="center" vertical="center"/>
    </xf>
    <xf numFmtId="0" fontId="0" fillId="0" borderId="3" xfId="0" applyBorder="1" applyAlignment="1">
      <alignment horizontal="center" vertical="center"/>
    </xf>
    <xf numFmtId="0" fontId="21" fillId="0" borderId="0" xfId="1" applyFont="1" applyBorder="1" applyAlignment="1" applyProtection="1">
      <alignment horizontal="center" vertical="center"/>
    </xf>
    <xf numFmtId="0" fontId="8" fillId="0" borderId="0" xfId="0" applyFont="1" applyAlignment="1">
      <alignment horizontal="center" vertical="center" wrapText="1"/>
    </xf>
    <xf numFmtId="0" fontId="24" fillId="0" borderId="0" xfId="1" applyFont="1" applyBorder="1" applyAlignment="1" applyProtection="1">
      <alignment horizontal="center" vertical="center" wrapText="1" shrinkToFit="1"/>
    </xf>
    <xf numFmtId="0" fontId="36" fillId="0" borderId="0" xfId="0" applyFont="1" applyAlignment="1">
      <alignment vertical="top"/>
    </xf>
    <xf numFmtId="177" fontId="25" fillId="0" borderId="0" xfId="0" applyNumberFormat="1" applyFont="1" applyAlignment="1">
      <alignment vertical="top"/>
    </xf>
    <xf numFmtId="178" fontId="25" fillId="0" borderId="0" xfId="0" applyNumberFormat="1" applyFont="1" applyAlignment="1">
      <alignment vertical="top"/>
    </xf>
    <xf numFmtId="0" fontId="32" fillId="0" borderId="0" xfId="0" applyFont="1" applyAlignment="1">
      <alignment vertical="top"/>
    </xf>
    <xf numFmtId="0" fontId="26" fillId="0" borderId="8" xfId="0" applyFont="1" applyBorder="1" applyAlignment="1">
      <alignment vertical="center"/>
    </xf>
    <xf numFmtId="0" fontId="26" fillId="0" borderId="12" xfId="0" applyFont="1" applyBorder="1" applyAlignment="1">
      <alignment vertical="center"/>
    </xf>
    <xf numFmtId="0" fontId="0" fillId="0" borderId="16" xfId="0" applyBorder="1" applyAlignment="1">
      <alignment horizontal="right"/>
    </xf>
    <xf numFmtId="9" fontId="34" fillId="0" borderId="0" xfId="0" applyNumberFormat="1" applyFont="1"/>
    <xf numFmtId="0" fontId="18" fillId="0" borderId="0" xfId="0" applyFont="1" applyAlignment="1">
      <alignment horizontal="left" vertical="center" indent="1"/>
    </xf>
    <xf numFmtId="0" fontId="16" fillId="0" borderId="0" xfId="0" applyFont="1" applyAlignment="1">
      <alignment horizontal="center" vertical="center"/>
    </xf>
    <xf numFmtId="0" fontId="16" fillId="0" borderId="11" xfId="0" applyFont="1" applyBorder="1" applyAlignment="1">
      <alignment horizontal="center" vertical="center"/>
    </xf>
    <xf numFmtId="0" fontId="18" fillId="0" borderId="0" xfId="0" applyFont="1" applyAlignment="1">
      <alignment vertical="center"/>
    </xf>
    <xf numFmtId="0" fontId="15" fillId="0" borderId="0" xfId="0" applyFont="1" applyAlignment="1">
      <alignment vertical="center"/>
    </xf>
    <xf numFmtId="38" fontId="40" fillId="0" borderId="12" xfId="2" applyFont="1" applyBorder="1" applyAlignment="1" applyProtection="1">
      <alignment horizontal="right" vertical="top" wrapText="1"/>
    </xf>
    <xf numFmtId="0" fontId="25" fillId="0" borderId="8" xfId="0" applyFont="1" applyBorder="1" applyAlignment="1">
      <alignment horizontal="left"/>
    </xf>
    <xf numFmtId="0" fontId="25" fillId="0" borderId="8" xfId="0" applyFont="1" applyBorder="1"/>
    <xf numFmtId="177" fontId="25" fillId="0" borderId="8" xfId="0" applyNumberFormat="1" applyFont="1" applyBorder="1"/>
    <xf numFmtId="177" fontId="25" fillId="0" borderId="9" xfId="0" applyNumberFormat="1" applyFont="1" applyBorder="1"/>
    <xf numFmtId="178" fontId="25" fillId="0" borderId="8" xfId="0" applyNumberFormat="1" applyFont="1" applyBorder="1"/>
    <xf numFmtId="0" fontId="25" fillId="0" borderId="8" xfId="0" applyFont="1" applyBorder="1" applyAlignment="1">
      <alignment horizontal="center"/>
    </xf>
    <xf numFmtId="0" fontId="25" fillId="0" borderId="9" xfId="0" applyFont="1" applyBorder="1" applyAlignment="1">
      <alignment horizontal="center"/>
    </xf>
    <xf numFmtId="38" fontId="40" fillId="0" borderId="12" xfId="2" applyFont="1" applyBorder="1" applyAlignment="1" applyProtection="1"/>
    <xf numFmtId="177" fontId="25" fillId="0" borderId="13" xfId="0" applyNumberFormat="1" applyFont="1" applyBorder="1"/>
    <xf numFmtId="180" fontId="40" fillId="0" borderId="12" xfId="2" applyNumberFormat="1" applyFont="1" applyFill="1" applyBorder="1" applyAlignment="1" applyProtection="1">
      <alignment horizontal="center" shrinkToFit="1"/>
      <protection locked="0"/>
    </xf>
    <xf numFmtId="0" fontId="25" fillId="0" borderId="12" xfId="0" applyFont="1" applyBorder="1" applyAlignment="1">
      <alignment horizontal="center" wrapText="1"/>
    </xf>
    <xf numFmtId="0" fontId="25" fillId="0" borderId="13" xfId="0" applyFont="1" applyBorder="1" applyAlignment="1">
      <alignment horizontal="center" wrapText="1"/>
    </xf>
    <xf numFmtId="0" fontId="26" fillId="0" borderId="7" xfId="0" applyFont="1" applyBorder="1" applyAlignment="1">
      <alignment horizontal="left"/>
    </xf>
    <xf numFmtId="0" fontId="26" fillId="8" borderId="53" xfId="0" applyFont="1" applyFill="1" applyBorder="1" applyAlignment="1">
      <alignment horizontal="left" vertical="center" wrapText="1" indent="1"/>
    </xf>
    <xf numFmtId="0" fontId="44" fillId="4" borderId="0" xfId="0" applyFont="1" applyFill="1"/>
    <xf numFmtId="0" fontId="39" fillId="0" borderId="17" xfId="0" applyFont="1" applyBorder="1" applyAlignment="1">
      <alignment horizontal="center"/>
    </xf>
    <xf numFmtId="0" fontId="39" fillId="0" borderId="19" xfId="0" applyFont="1" applyBorder="1" applyAlignment="1">
      <alignment horizontal="center"/>
    </xf>
    <xf numFmtId="0" fontId="39" fillId="0" borderId="18" xfId="0" applyFont="1" applyBorder="1" applyAlignment="1">
      <alignment horizont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 fillId="4" borderId="0" xfId="1" applyFill="1" applyBorder="1" applyAlignment="1" applyProtection="1"/>
    <xf numFmtId="49" fontId="5" fillId="4" borderId="14" xfId="0" applyNumberFormat="1" applyFont="1" applyFill="1" applyBorder="1" applyAlignment="1" applyProtection="1">
      <alignment horizontal="center" vertical="center" shrinkToFit="1"/>
      <protection locked="0"/>
    </xf>
    <xf numFmtId="49" fontId="5" fillId="4" borderId="15" xfId="0" applyNumberFormat="1" applyFont="1" applyFill="1" applyBorder="1" applyAlignment="1" applyProtection="1">
      <alignment horizontal="center" vertical="center" shrinkToFit="1"/>
      <protection locked="0"/>
    </xf>
    <xf numFmtId="49" fontId="34" fillId="0" borderId="54" xfId="0" applyNumberFormat="1" applyFont="1" applyBorder="1" applyAlignment="1" applyProtection="1">
      <alignment horizontal="left" vertical="center" shrinkToFit="1"/>
      <protection locked="0"/>
    </xf>
    <xf numFmtId="49" fontId="34" fillId="0" borderId="55" xfId="0" applyNumberFormat="1" applyFont="1" applyBorder="1" applyAlignment="1" applyProtection="1">
      <alignment horizontal="left" vertical="center" shrinkToFit="1"/>
      <protection locked="0"/>
    </xf>
    <xf numFmtId="49" fontId="34" fillId="0" borderId="56" xfId="0" applyNumberFormat="1" applyFont="1" applyBorder="1" applyAlignment="1" applyProtection="1">
      <alignment horizontal="left" vertical="center" shrinkToFit="1"/>
      <protection locked="0"/>
    </xf>
    <xf numFmtId="0" fontId="3" fillId="2" borderId="0" xfId="1" applyFill="1" applyAlignment="1" applyProtection="1"/>
    <xf numFmtId="0" fontId="0" fillId="0" borderId="14"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49" fontId="17" fillId="0" borderId="14" xfId="0" applyNumberFormat="1" applyFont="1" applyBorder="1" applyAlignment="1" applyProtection="1">
      <alignment horizontal="center" vertical="center"/>
      <protection locked="0"/>
    </xf>
    <xf numFmtId="49" fontId="17" fillId="0" borderId="24"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0" fontId="0" fillId="3" borderId="0" xfId="0" applyFill="1"/>
    <xf numFmtId="0" fontId="0" fillId="3" borderId="11" xfId="0" applyFill="1" applyBorder="1"/>
    <xf numFmtId="0" fontId="0" fillId="0" borderId="1" xfId="0" applyBorder="1" applyAlignment="1" applyProtection="1">
      <alignment horizontal="left" vertical="center" wrapText="1"/>
      <protection locked="0"/>
    </xf>
    <xf numFmtId="0" fontId="0" fillId="4" borderId="1" xfId="0" applyFill="1" applyBorder="1" applyAlignment="1" applyProtection="1">
      <alignment vertical="center" shrinkToFit="1"/>
      <protection locked="0"/>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49" fontId="17" fillId="0" borderId="14" xfId="0" applyNumberFormat="1" applyFont="1" applyBorder="1" applyAlignment="1" applyProtection="1">
      <alignment horizontal="distributed" vertical="center"/>
      <protection locked="0"/>
    </xf>
    <xf numFmtId="49" fontId="17" fillId="0" borderId="24" xfId="0" applyNumberFormat="1" applyFont="1" applyBorder="1" applyAlignment="1" applyProtection="1">
      <alignment horizontal="distributed" vertical="center"/>
      <protection locked="0"/>
    </xf>
    <xf numFmtId="49" fontId="17" fillId="0" borderId="15" xfId="0" applyNumberFormat="1" applyFont="1" applyBorder="1" applyAlignment="1" applyProtection="1">
      <alignment horizontal="distributed" vertical="center"/>
      <protection locked="0"/>
    </xf>
    <xf numFmtId="49" fontId="0" fillId="0" borderId="14" xfId="0" applyNumberFormat="1" applyBorder="1" applyAlignment="1" applyProtection="1">
      <alignment horizontal="center" vertical="center"/>
      <protection locked="0"/>
    </xf>
    <xf numFmtId="49" fontId="1" fillId="0" borderId="15" xfId="0" applyNumberFormat="1" applyFon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25" fillId="0" borderId="24" xfId="0" applyFont="1" applyBorder="1" applyAlignment="1">
      <alignment horizontal="center" shrinkToFit="1"/>
    </xf>
    <xf numFmtId="0" fontId="25" fillId="0" borderId="24" xfId="0" applyFont="1" applyBorder="1" applyAlignment="1">
      <alignment horizontal="center"/>
    </xf>
    <xf numFmtId="49" fontId="42" fillId="0" borderId="0" xfId="0" applyNumberFormat="1" applyFont="1" applyAlignment="1">
      <alignment horizontal="left" vertical="center"/>
    </xf>
    <xf numFmtId="0" fontId="42" fillId="0" borderId="0" xfId="0" applyFont="1" applyAlignment="1">
      <alignment horizontal="left" vertical="center"/>
    </xf>
    <xf numFmtId="0" fontId="42" fillId="0" borderId="12" xfId="0" applyFont="1" applyBorder="1" applyAlignment="1">
      <alignment horizontal="left" vertical="center"/>
    </xf>
    <xf numFmtId="0" fontId="18" fillId="0" borderId="0" xfId="0" applyFont="1" applyAlignment="1">
      <alignment horizontal="left" vertical="center"/>
    </xf>
    <xf numFmtId="177" fontId="42" fillId="0" borderId="12" xfId="0" applyNumberFormat="1" applyFont="1" applyBorder="1" applyAlignment="1">
      <alignment horizontal="center"/>
    </xf>
    <xf numFmtId="178" fontId="42" fillId="0" borderId="12" xfId="0" applyNumberFormat="1" applyFont="1" applyBorder="1" applyAlignment="1">
      <alignment horizontal="center"/>
    </xf>
    <xf numFmtId="0" fontId="15" fillId="9" borderId="7" xfId="0" applyFont="1" applyFill="1" applyBorder="1" applyAlignment="1" applyProtection="1">
      <alignment horizontal="left" vertical="center" wrapText="1" shrinkToFit="1"/>
      <protection locked="0"/>
    </xf>
    <xf numFmtId="0" fontId="15" fillId="9" borderId="8" xfId="0" applyFont="1" applyFill="1" applyBorder="1" applyAlignment="1" applyProtection="1">
      <alignment horizontal="left" vertical="center" wrapText="1" shrinkToFit="1"/>
      <protection locked="0"/>
    </xf>
    <xf numFmtId="0" fontId="15" fillId="9" borderId="9" xfId="0" applyFont="1" applyFill="1" applyBorder="1" applyAlignment="1" applyProtection="1">
      <alignment horizontal="left" vertical="center" wrapText="1" shrinkToFit="1"/>
      <protection locked="0"/>
    </xf>
    <xf numFmtId="0" fontId="15" fillId="9" borderId="10" xfId="0" applyFont="1" applyFill="1" applyBorder="1" applyAlignment="1" applyProtection="1">
      <alignment horizontal="left" vertical="center" wrapText="1" shrinkToFit="1"/>
      <protection locked="0"/>
    </xf>
    <xf numFmtId="0" fontId="15" fillId="9" borderId="0" xfId="0" applyFont="1" applyFill="1" applyAlignment="1" applyProtection="1">
      <alignment horizontal="left" vertical="center" wrapText="1" shrinkToFit="1"/>
      <protection locked="0"/>
    </xf>
    <xf numFmtId="0" fontId="15" fillId="9" borderId="11" xfId="0" applyFont="1" applyFill="1" applyBorder="1" applyAlignment="1" applyProtection="1">
      <alignment horizontal="left" vertical="center" wrapText="1" shrinkToFit="1"/>
      <protection locked="0"/>
    </xf>
    <xf numFmtId="0" fontId="15" fillId="9" borderId="4" xfId="0" applyFont="1" applyFill="1" applyBorder="1" applyAlignment="1" applyProtection="1">
      <alignment horizontal="left" vertical="center" wrapText="1" shrinkToFit="1"/>
      <protection locked="0"/>
    </xf>
    <xf numFmtId="0" fontId="15" fillId="9" borderId="12" xfId="0" applyFont="1" applyFill="1" applyBorder="1" applyAlignment="1" applyProtection="1">
      <alignment horizontal="left" vertical="center" wrapText="1" shrinkToFit="1"/>
      <protection locked="0"/>
    </xf>
    <xf numFmtId="0" fontId="15" fillId="9" borderId="13" xfId="0" applyFont="1" applyFill="1" applyBorder="1" applyAlignment="1" applyProtection="1">
      <alignment horizontal="left" vertical="center" wrapText="1" shrinkToFit="1"/>
      <protection locked="0"/>
    </xf>
    <xf numFmtId="0" fontId="19" fillId="0" borderId="7"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25" fillId="0" borderId="24" xfId="0" applyFont="1" applyBorder="1" applyAlignment="1">
      <alignment horizontal="center" vertical="top"/>
    </xf>
    <xf numFmtId="0" fontId="15" fillId="0" borderId="1" xfId="0" applyFont="1" applyBorder="1" applyAlignment="1">
      <alignment horizontal="center" vertical="center" wrapText="1" shrinkToFit="1"/>
    </xf>
    <xf numFmtId="181" fontId="17" fillId="0" borderId="1" xfId="2" applyNumberFormat="1" applyFont="1" applyBorder="1" applyAlignment="1" applyProtection="1">
      <alignment horizontal="right" vertical="center" shrinkToFit="1"/>
    </xf>
    <xf numFmtId="0" fontId="15" fillId="0" borderId="1" xfId="0" applyFont="1" applyBorder="1" applyAlignment="1">
      <alignment horizontal="left" vertical="center" shrinkToFit="1"/>
    </xf>
    <xf numFmtId="38" fontId="17" fillId="0" borderId="1" xfId="2" applyFont="1" applyBorder="1" applyAlignment="1" applyProtection="1">
      <alignment horizontal="right" vertical="center" shrinkToFit="1"/>
    </xf>
    <xf numFmtId="0" fontId="17" fillId="0" borderId="1" xfId="2" applyNumberFormat="1" applyFont="1" applyBorder="1" applyAlignment="1" applyProtection="1">
      <alignment horizontal="right" vertical="center" shrinkToFit="1"/>
    </xf>
    <xf numFmtId="0" fontId="25" fillId="0" borderId="4" xfId="0" applyFont="1" applyBorder="1" applyAlignment="1">
      <alignment horizontal="right" vertical="center" shrinkToFit="1"/>
    </xf>
    <xf numFmtId="0" fontId="25" fillId="0" borderId="12" xfId="0" applyFont="1" applyBorder="1" applyAlignment="1">
      <alignment horizontal="right" vertical="center" shrinkToFit="1"/>
    </xf>
    <xf numFmtId="0" fontId="25" fillId="0" borderId="13" xfId="0" applyFont="1" applyBorder="1" applyAlignment="1">
      <alignment horizontal="right" vertical="center" shrinkToFit="1"/>
    </xf>
    <xf numFmtId="0" fontId="25" fillId="0" borderId="2" xfId="0" applyFont="1" applyBorder="1" applyAlignment="1">
      <alignment horizontal="right" vertical="center"/>
    </xf>
    <xf numFmtId="0" fontId="25" fillId="0" borderId="25" xfId="0" applyFont="1" applyBorder="1" applyAlignment="1">
      <alignment horizontal="right" vertical="center"/>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15" xfId="0" applyFont="1" applyBorder="1" applyAlignment="1">
      <alignment horizontal="center" vertical="center"/>
    </xf>
    <xf numFmtId="0" fontId="17" fillId="0" borderId="0" xfId="0" applyFont="1" applyAlignment="1">
      <alignment horizontal="left" vertical="center" wrapText="1" shrinkToFit="1"/>
    </xf>
    <xf numFmtId="38" fontId="17" fillId="0" borderId="15" xfId="2" applyFont="1" applyBorder="1" applyAlignment="1" applyProtection="1">
      <alignment horizontal="right" vertical="center" shrinkToFit="1"/>
    </xf>
    <xf numFmtId="38" fontId="17" fillId="0" borderId="14" xfId="2" applyFont="1" applyBorder="1" applyAlignment="1" applyProtection="1">
      <alignment horizontal="right" vertical="center" shrinkToFit="1"/>
    </xf>
    <xf numFmtId="183" fontId="15" fillId="9" borderId="1" xfId="2" applyNumberFormat="1" applyFont="1" applyFill="1" applyBorder="1" applyAlignment="1" applyProtection="1">
      <alignment horizontal="center" vertical="center" shrinkToFit="1"/>
      <protection locked="0"/>
    </xf>
    <xf numFmtId="0" fontId="17" fillId="9" borderId="7" xfId="2" applyNumberFormat="1" applyFont="1" applyFill="1" applyBorder="1" applyAlignment="1" applyProtection="1">
      <alignment horizontal="right" vertical="center" shrinkToFit="1"/>
      <protection locked="0"/>
    </xf>
    <xf numFmtId="0" fontId="17" fillId="9" borderId="8" xfId="2" applyNumberFormat="1" applyFont="1" applyFill="1" applyBorder="1" applyAlignment="1" applyProtection="1">
      <alignment horizontal="right" vertical="center" shrinkToFit="1"/>
      <protection locked="0"/>
    </xf>
    <xf numFmtId="0" fontId="17" fillId="9" borderId="9" xfId="2" applyNumberFormat="1" applyFont="1" applyFill="1" applyBorder="1" applyAlignment="1" applyProtection="1">
      <alignment horizontal="right" vertical="center" shrinkToFit="1"/>
      <protection locked="0"/>
    </xf>
    <xf numFmtId="0" fontId="17" fillId="9" borderId="10" xfId="2" applyNumberFormat="1" applyFont="1" applyFill="1" applyBorder="1" applyAlignment="1" applyProtection="1">
      <alignment horizontal="right" vertical="center" shrinkToFit="1"/>
      <protection locked="0"/>
    </xf>
    <xf numFmtId="0" fontId="17" fillId="9" borderId="0" xfId="2" applyNumberFormat="1" applyFont="1" applyFill="1" applyBorder="1" applyAlignment="1" applyProtection="1">
      <alignment horizontal="right" vertical="center" shrinkToFit="1"/>
      <protection locked="0"/>
    </xf>
    <xf numFmtId="0" fontId="17" fillId="9" borderId="11" xfId="2" applyNumberFormat="1" applyFont="1" applyFill="1" applyBorder="1" applyAlignment="1" applyProtection="1">
      <alignment horizontal="right" vertical="center" shrinkToFit="1"/>
      <protection locked="0"/>
    </xf>
    <xf numFmtId="0" fontId="17" fillId="9" borderId="4" xfId="2" applyNumberFormat="1" applyFont="1" applyFill="1" applyBorder="1" applyAlignment="1" applyProtection="1">
      <alignment horizontal="right" vertical="center" shrinkToFit="1"/>
      <protection locked="0"/>
    </xf>
    <xf numFmtId="0" fontId="17" fillId="9" borderId="12" xfId="2" applyNumberFormat="1" applyFont="1" applyFill="1" applyBorder="1" applyAlignment="1" applyProtection="1">
      <alignment horizontal="right" vertical="center" shrinkToFit="1"/>
      <protection locked="0"/>
    </xf>
    <xf numFmtId="0" fontId="17" fillId="9" borderId="13" xfId="2" applyNumberFormat="1" applyFont="1" applyFill="1" applyBorder="1" applyAlignment="1" applyProtection="1">
      <alignment horizontal="right" vertical="center" shrinkToFit="1"/>
      <protection locked="0"/>
    </xf>
    <xf numFmtId="181" fontId="17" fillId="9" borderId="7" xfId="2" applyNumberFormat="1" applyFont="1" applyFill="1" applyBorder="1" applyAlignment="1" applyProtection="1">
      <alignment horizontal="right" vertical="center" shrinkToFit="1"/>
      <protection locked="0"/>
    </xf>
    <xf numFmtId="181" fontId="17" fillId="9" borderId="8" xfId="2" applyNumberFormat="1" applyFont="1" applyFill="1" applyBorder="1" applyAlignment="1" applyProtection="1">
      <alignment horizontal="right" vertical="center" shrinkToFit="1"/>
      <protection locked="0"/>
    </xf>
    <xf numFmtId="181" fontId="17" fillId="9" borderId="30" xfId="2" applyNumberFormat="1" applyFont="1" applyFill="1" applyBorder="1" applyAlignment="1" applyProtection="1">
      <alignment horizontal="right" vertical="center" shrinkToFit="1"/>
      <protection locked="0"/>
    </xf>
    <xf numFmtId="181" fontId="17" fillId="9" borderId="10" xfId="2" applyNumberFormat="1" applyFont="1" applyFill="1" applyBorder="1" applyAlignment="1" applyProtection="1">
      <alignment horizontal="right" vertical="center" shrinkToFit="1"/>
      <protection locked="0"/>
    </xf>
    <xf numFmtId="181" fontId="17" fillId="9" borderId="0" xfId="2" applyNumberFormat="1" applyFont="1" applyFill="1" applyBorder="1" applyAlignment="1" applyProtection="1">
      <alignment horizontal="right" vertical="center" shrinkToFit="1"/>
      <protection locked="0"/>
    </xf>
    <xf numFmtId="181" fontId="17" fillId="9" borderId="31" xfId="2" applyNumberFormat="1" applyFont="1" applyFill="1" applyBorder="1" applyAlignment="1" applyProtection="1">
      <alignment horizontal="right" vertical="center" shrinkToFit="1"/>
      <protection locked="0"/>
    </xf>
    <xf numFmtId="181" fontId="17" fillId="9" borderId="4" xfId="2" applyNumberFormat="1" applyFont="1" applyFill="1" applyBorder="1" applyAlignment="1" applyProtection="1">
      <alignment horizontal="right" vertical="center" shrinkToFit="1"/>
      <protection locked="0"/>
    </xf>
    <xf numFmtId="181" fontId="17" fillId="9" borderId="12" xfId="2" applyNumberFormat="1" applyFont="1" applyFill="1" applyBorder="1" applyAlignment="1" applyProtection="1">
      <alignment horizontal="right" vertical="center" shrinkToFit="1"/>
      <protection locked="0"/>
    </xf>
    <xf numFmtId="181" fontId="17" fillId="9" borderId="33" xfId="2" applyNumberFormat="1" applyFont="1" applyFill="1" applyBorder="1" applyAlignment="1" applyProtection="1">
      <alignment horizontal="right" vertical="center" shrinkToFit="1"/>
      <protection locked="0"/>
    </xf>
    <xf numFmtId="0" fontId="25" fillId="0" borderId="7"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5" fillId="0" borderId="10" xfId="0" applyFont="1" applyBorder="1" applyAlignment="1">
      <alignment horizontal="center"/>
    </xf>
    <xf numFmtId="0" fontId="25" fillId="0" borderId="0" xfId="0" applyFont="1" applyAlignment="1">
      <alignment horizontal="center"/>
    </xf>
    <xf numFmtId="0" fontId="25" fillId="0" borderId="11" xfId="0" applyFont="1" applyBorder="1" applyAlignment="1">
      <alignment horizontal="center"/>
    </xf>
    <xf numFmtId="0" fontId="25" fillId="0" borderId="4"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183" fontId="15" fillId="9" borderId="26" xfId="2" applyNumberFormat="1" applyFont="1" applyFill="1" applyBorder="1" applyAlignment="1" applyProtection="1">
      <alignment horizontal="center" vertical="center" shrinkToFit="1"/>
      <protection locked="0"/>
    </xf>
    <xf numFmtId="0" fontId="17" fillId="9" borderId="27" xfId="2" applyNumberFormat="1" applyFont="1" applyFill="1" applyBorder="1" applyAlignment="1" applyProtection="1">
      <alignment horizontal="right" vertical="center" shrinkToFit="1"/>
      <protection locked="0"/>
    </xf>
    <xf numFmtId="0" fontId="17" fillId="9" borderId="28" xfId="2" applyNumberFormat="1" applyFont="1" applyFill="1" applyBorder="1" applyAlignment="1" applyProtection="1">
      <alignment horizontal="right" vertical="center" shrinkToFit="1"/>
      <protection locked="0"/>
    </xf>
    <xf numFmtId="0" fontId="17" fillId="9" borderId="29" xfId="2" applyNumberFormat="1" applyFont="1" applyFill="1" applyBorder="1" applyAlignment="1" applyProtection="1">
      <alignment horizontal="right" vertical="center" shrinkToFit="1"/>
      <protection locked="0"/>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0" xfId="0" applyFont="1" applyAlignment="1">
      <alignment horizontal="left" vertical="center" shrinkToFit="1"/>
    </xf>
    <xf numFmtId="0" fontId="15" fillId="0" borderId="11"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25" fillId="0" borderId="14" xfId="0" applyFont="1" applyBorder="1" applyAlignment="1">
      <alignment horizontal="right" vertical="center"/>
    </xf>
    <xf numFmtId="0" fontId="25" fillId="0" borderId="24" xfId="0" applyFont="1" applyBorder="1" applyAlignment="1">
      <alignment horizontal="right" vertical="center"/>
    </xf>
    <xf numFmtId="0" fontId="25" fillId="0" borderId="15" xfId="0" applyFont="1" applyBorder="1" applyAlignment="1">
      <alignment horizontal="right" vertical="center"/>
    </xf>
    <xf numFmtId="183" fontId="15" fillId="0" borderId="1" xfId="2" applyNumberFormat="1" applyFont="1" applyBorder="1" applyAlignment="1" applyProtection="1">
      <alignment horizontal="center" vertical="center" shrinkToFit="1"/>
    </xf>
    <xf numFmtId="0" fontId="18" fillId="0" borderId="7" xfId="0" applyFont="1" applyBorder="1" applyAlignment="1">
      <alignment vertical="top" wrapText="1" shrinkToFit="1"/>
    </xf>
    <xf numFmtId="0" fontId="18" fillId="0" borderId="8" xfId="0" applyFont="1" applyBorder="1" applyAlignment="1">
      <alignment vertical="top" wrapText="1" shrinkToFit="1"/>
    </xf>
    <xf numFmtId="0" fontId="18" fillId="0" borderId="9" xfId="0" applyFont="1" applyBorder="1" applyAlignment="1">
      <alignment vertical="top" wrapText="1" shrinkToFit="1"/>
    </xf>
    <xf numFmtId="0" fontId="18" fillId="0" borderId="10" xfId="0" applyFont="1" applyBorder="1" applyAlignment="1">
      <alignment vertical="top" wrapText="1" shrinkToFit="1"/>
    </xf>
    <xf numFmtId="0" fontId="18" fillId="0" borderId="0" xfId="0" applyFont="1" applyAlignment="1">
      <alignment vertical="top" wrapText="1" shrinkToFit="1"/>
    </xf>
    <xf numFmtId="0" fontId="18" fillId="0" borderId="11" xfId="0" applyFont="1" applyBorder="1" applyAlignment="1">
      <alignment vertical="top" wrapText="1" shrinkToFit="1"/>
    </xf>
    <xf numFmtId="0" fontId="18" fillId="0" borderId="4" xfId="0" applyFont="1" applyBorder="1" applyAlignment="1">
      <alignment vertical="top" wrapText="1" shrinkToFit="1"/>
    </xf>
    <xf numFmtId="0" fontId="18" fillId="0" borderId="12" xfId="0" applyFont="1" applyBorder="1" applyAlignment="1">
      <alignment vertical="top" wrapText="1" shrinkToFit="1"/>
    </xf>
    <xf numFmtId="0" fontId="18" fillId="0" borderId="13" xfId="0" applyFont="1" applyBorder="1" applyAlignment="1">
      <alignment vertical="top" wrapText="1" shrinkToFit="1"/>
    </xf>
    <xf numFmtId="0" fontId="26" fillId="0" borderId="0" xfId="0" applyFont="1" applyAlignment="1">
      <alignment vertical="center" wrapText="1"/>
    </xf>
    <xf numFmtId="0" fontId="26" fillId="0" borderId="12" xfId="0" applyFont="1" applyBorder="1" applyAlignment="1">
      <alignment vertical="center" wrapText="1"/>
    </xf>
    <xf numFmtId="38" fontId="17" fillId="0" borderId="7" xfId="2" applyFont="1" applyBorder="1" applyAlignment="1" applyProtection="1">
      <alignment horizontal="right" vertical="center" shrinkToFit="1"/>
    </xf>
    <xf numFmtId="38" fontId="17" fillId="0" borderId="8" xfId="2" applyFont="1" applyBorder="1" applyAlignment="1" applyProtection="1">
      <alignment horizontal="right" vertical="center" shrinkToFit="1"/>
    </xf>
    <xf numFmtId="38" fontId="17" fillId="0" borderId="9" xfId="2" applyFont="1" applyBorder="1" applyAlignment="1" applyProtection="1">
      <alignment horizontal="right" vertical="center" shrinkToFit="1"/>
    </xf>
    <xf numFmtId="38" fontId="17" fillId="0" borderId="4" xfId="2" applyFont="1" applyBorder="1" applyAlignment="1" applyProtection="1">
      <alignment horizontal="right" vertical="center" shrinkToFit="1"/>
    </xf>
    <xf numFmtId="38" fontId="17" fillId="0" borderId="12" xfId="2" applyFont="1" applyBorder="1" applyAlignment="1" applyProtection="1">
      <alignment horizontal="right" vertical="center" shrinkToFit="1"/>
    </xf>
    <xf numFmtId="38" fontId="17" fillId="0" borderId="13" xfId="2" applyFont="1" applyBorder="1" applyAlignment="1" applyProtection="1">
      <alignment horizontal="right" vertical="center" shrinkToFit="1"/>
    </xf>
    <xf numFmtId="0" fontId="25" fillId="0" borderId="1" xfId="0" applyFont="1" applyBorder="1"/>
    <xf numFmtId="0" fontId="15" fillId="0" borderId="7"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1"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13" xfId="0" applyFont="1" applyBorder="1" applyAlignment="1">
      <alignment horizontal="left" vertical="center" wrapText="1" shrinkToFit="1"/>
    </xf>
    <xf numFmtId="0" fontId="26" fillId="0" borderId="14" xfId="0" applyFont="1" applyBorder="1" applyAlignment="1">
      <alignment horizontal="center" vertical="center" justifyLastLine="1"/>
    </xf>
    <xf numFmtId="0" fontId="26" fillId="0" borderId="24" xfId="0" applyFont="1" applyBorder="1" applyAlignment="1">
      <alignment horizontal="center" vertical="center" justifyLastLine="1"/>
    </xf>
    <xf numFmtId="0" fontId="15" fillId="0" borderId="7"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25" fillId="0" borderId="0" xfId="0" applyFont="1"/>
    <xf numFmtId="183" fontId="15" fillId="0" borderId="7" xfId="2" applyNumberFormat="1" applyFont="1" applyBorder="1" applyAlignment="1" applyProtection="1">
      <alignment horizontal="center" vertical="center" shrinkToFit="1"/>
    </xf>
    <xf numFmtId="183" fontId="15" fillId="0" borderId="9" xfId="2" applyNumberFormat="1" applyFont="1" applyBorder="1" applyAlignment="1" applyProtection="1">
      <alignment horizontal="center" vertical="center" shrinkToFit="1"/>
    </xf>
    <xf numFmtId="183" fontId="15" fillId="0" borderId="10" xfId="2" applyNumberFormat="1" applyFont="1" applyBorder="1" applyAlignment="1" applyProtection="1">
      <alignment horizontal="center" vertical="center" shrinkToFit="1"/>
    </xf>
    <xf numFmtId="183" fontId="15" fillId="0" borderId="11" xfId="2" applyNumberFormat="1" applyFont="1" applyBorder="1" applyAlignment="1" applyProtection="1">
      <alignment horizontal="center" vertical="center" shrinkToFit="1"/>
    </xf>
    <xf numFmtId="183" fontId="15" fillId="0" borderId="4" xfId="2" applyNumberFormat="1" applyFont="1" applyBorder="1" applyAlignment="1" applyProtection="1">
      <alignment horizontal="center" vertical="center" shrinkToFit="1"/>
    </xf>
    <xf numFmtId="183" fontId="15" fillId="0" borderId="13" xfId="2" applyNumberFormat="1" applyFont="1" applyBorder="1" applyAlignment="1" applyProtection="1">
      <alignment horizontal="center" vertical="center" shrinkToFit="1"/>
    </xf>
    <xf numFmtId="0" fontId="15" fillId="0" borderId="0" xfId="0" applyFont="1" applyAlignment="1">
      <alignment horizontal="center" vertical="center"/>
    </xf>
    <xf numFmtId="0" fontId="42" fillId="0" borderId="0" xfId="0" applyFont="1" applyAlignment="1">
      <alignment horizontal="center" vertical="center"/>
    </xf>
    <xf numFmtId="0" fontId="42" fillId="0" borderId="12" xfId="0" applyFont="1" applyBorder="1" applyAlignment="1">
      <alignment horizontal="center" vertical="center"/>
    </xf>
    <xf numFmtId="0" fontId="26" fillId="0" borderId="1" xfId="0" applyFont="1" applyBorder="1" applyAlignment="1">
      <alignment horizontal="center" vertical="center" justifyLastLine="1"/>
    </xf>
    <xf numFmtId="181" fontId="17" fillId="9" borderId="27" xfId="2" applyNumberFormat="1" applyFont="1" applyFill="1" applyBorder="1" applyAlignment="1" applyProtection="1">
      <alignment horizontal="right" vertical="center" shrinkToFit="1"/>
      <protection locked="0"/>
    </xf>
    <xf numFmtId="181" fontId="17" fillId="9" borderId="28" xfId="2" applyNumberFormat="1" applyFont="1" applyFill="1" applyBorder="1" applyAlignment="1" applyProtection="1">
      <alignment horizontal="right" vertical="center" shrinkToFit="1"/>
      <protection locked="0"/>
    </xf>
    <xf numFmtId="181" fontId="17" fillId="9" borderId="32" xfId="2" applyNumberFormat="1" applyFont="1" applyFill="1" applyBorder="1" applyAlignment="1" applyProtection="1">
      <alignment horizontal="right" vertical="center" shrinkToFit="1"/>
      <protection locked="0"/>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Alignment="1">
      <alignment horizontal="center" vertical="center" shrinkToFi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8" xfId="0" applyFont="1" applyBorder="1" applyAlignment="1">
      <alignment horizontal="center" vertical="top"/>
    </xf>
    <xf numFmtId="38" fontId="17" fillId="0" borderId="2" xfId="2" applyFont="1" applyBorder="1" applyAlignment="1" applyProtection="1">
      <alignment horizontal="right" vertical="center" shrinkToFit="1"/>
    </xf>
    <xf numFmtId="38" fontId="17" fillId="0" borderId="25" xfId="2" applyFont="1" applyBorder="1" applyAlignment="1" applyProtection="1">
      <alignment horizontal="right" vertical="center" shrinkToFit="1"/>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26" fillId="0" borderId="1" xfId="0" applyFont="1" applyBorder="1" applyAlignment="1">
      <alignment horizontal="center" vertical="center"/>
    </xf>
    <xf numFmtId="0" fontId="25" fillId="0" borderId="14" xfId="0" applyFont="1" applyBorder="1" applyAlignment="1">
      <alignment horizontal="center" vertical="center"/>
    </xf>
    <xf numFmtId="0" fontId="25" fillId="0" borderId="24" xfId="0" applyFont="1" applyBorder="1" applyAlignment="1">
      <alignment horizontal="center" vertical="center"/>
    </xf>
    <xf numFmtId="0" fontId="25" fillId="0" borderId="8" xfId="0" applyFont="1" applyBorder="1" applyAlignment="1">
      <alignment horizontal="center" vertical="center"/>
    </xf>
    <xf numFmtId="0" fontId="25" fillId="0" borderId="15" xfId="0" applyFont="1" applyBorder="1" applyAlignment="1">
      <alignment horizontal="center" vertical="center"/>
    </xf>
    <xf numFmtId="180" fontId="40" fillId="9" borderId="50" xfId="2" applyNumberFormat="1" applyFont="1" applyFill="1" applyBorder="1" applyAlignment="1" applyProtection="1">
      <alignment horizontal="center" shrinkToFit="1"/>
      <protection locked="0"/>
    </xf>
    <xf numFmtId="180" fontId="40" fillId="9" borderId="51" xfId="2" applyNumberFormat="1" applyFont="1" applyFill="1" applyBorder="1" applyAlignment="1" applyProtection="1">
      <alignment horizontal="center" shrinkToFit="1"/>
      <protection locked="0"/>
    </xf>
    <xf numFmtId="180" fontId="40" fillId="9" borderId="52" xfId="2" applyNumberFormat="1" applyFont="1" applyFill="1" applyBorder="1" applyAlignment="1" applyProtection="1">
      <alignment horizontal="center" shrinkToFit="1"/>
      <protection locked="0"/>
    </xf>
    <xf numFmtId="183" fontId="15" fillId="9" borderId="34" xfId="2" applyNumberFormat="1" applyFont="1" applyFill="1" applyBorder="1" applyAlignment="1" applyProtection="1">
      <alignment horizontal="center" vertical="center" shrinkToFit="1"/>
      <protection locked="0"/>
    </xf>
    <xf numFmtId="181" fontId="17" fillId="9" borderId="34" xfId="2" applyNumberFormat="1" applyFont="1" applyFill="1" applyBorder="1" applyAlignment="1" applyProtection="1">
      <alignment horizontal="right" vertical="center" shrinkToFit="1"/>
      <protection locked="0"/>
    </xf>
    <xf numFmtId="181" fontId="17" fillId="9" borderId="41" xfId="2" applyNumberFormat="1" applyFont="1" applyFill="1" applyBorder="1" applyAlignment="1" applyProtection="1">
      <alignment horizontal="right" vertical="center" shrinkToFit="1"/>
      <protection locked="0"/>
    </xf>
    <xf numFmtId="181" fontId="17" fillId="9" borderId="1" xfId="2" applyNumberFormat="1" applyFont="1" applyFill="1" applyBorder="1" applyAlignment="1" applyProtection="1">
      <alignment horizontal="right" vertical="center" shrinkToFit="1"/>
      <protection locked="0"/>
    </xf>
    <xf numFmtId="181" fontId="17" fillId="9" borderId="36" xfId="2" applyNumberFormat="1" applyFont="1" applyFill="1" applyBorder="1" applyAlignment="1" applyProtection="1">
      <alignment horizontal="right" vertical="center" shrinkToFit="1"/>
      <protection locked="0"/>
    </xf>
    <xf numFmtId="0" fontId="15" fillId="0" borderId="35" xfId="0" applyFont="1" applyBorder="1" applyAlignment="1">
      <alignment horizontal="left" vertical="center" shrinkToFit="1"/>
    </xf>
    <xf numFmtId="0" fontId="15" fillId="0" borderId="36" xfId="0" applyFont="1" applyBorder="1" applyAlignment="1">
      <alignment horizontal="left" vertical="center" shrinkToFit="1"/>
    </xf>
    <xf numFmtId="0" fontId="15" fillId="9" borderId="35" xfId="0" applyFont="1" applyFill="1" applyBorder="1" applyAlignment="1" applyProtection="1">
      <alignment horizontal="center" vertical="center" wrapText="1" shrinkToFit="1"/>
      <protection locked="0"/>
    </xf>
    <xf numFmtId="0" fontId="15" fillId="9" borderId="1" xfId="0" applyFont="1" applyFill="1" applyBorder="1" applyAlignment="1" applyProtection="1">
      <alignment horizontal="center" vertical="center" wrapText="1" shrinkToFit="1"/>
      <protection locked="0"/>
    </xf>
    <xf numFmtId="0" fontId="15" fillId="0" borderId="0" xfId="0" applyFont="1" applyAlignment="1">
      <alignment horizontal="center" vertical="center" wrapText="1" shrinkToFit="1"/>
    </xf>
    <xf numFmtId="0" fontId="27" fillId="0" borderId="0" xfId="1" applyFont="1" applyAlignment="1" applyProtection="1"/>
    <xf numFmtId="0" fontId="26" fillId="0" borderId="7" xfId="0" applyFont="1" applyBorder="1" applyAlignment="1">
      <alignment horizontal="left"/>
    </xf>
    <xf numFmtId="0" fontId="26" fillId="0" borderId="8" xfId="0" applyFont="1" applyBorder="1" applyAlignment="1">
      <alignment horizontal="left"/>
    </xf>
    <xf numFmtId="0" fontId="18" fillId="9" borderId="43" xfId="0" applyFont="1" applyFill="1" applyBorder="1" applyAlignment="1" applyProtection="1">
      <alignment vertical="top" wrapText="1" shrinkToFit="1"/>
      <protection locked="0"/>
    </xf>
    <xf numFmtId="0" fontId="18" fillId="9" borderId="39" xfId="0" applyFont="1" applyFill="1" applyBorder="1" applyAlignment="1" applyProtection="1">
      <alignment vertical="top" wrapText="1" shrinkToFit="1"/>
      <protection locked="0"/>
    </xf>
    <xf numFmtId="0" fontId="18" fillId="9" borderId="44" xfId="0" applyFont="1" applyFill="1" applyBorder="1" applyAlignment="1" applyProtection="1">
      <alignment vertical="top" wrapText="1" shrinkToFit="1"/>
      <protection locked="0"/>
    </xf>
    <xf numFmtId="0" fontId="18" fillId="9" borderId="47" xfId="0" applyFont="1" applyFill="1" applyBorder="1" applyAlignment="1" applyProtection="1">
      <alignment vertical="top" wrapText="1" shrinkToFit="1"/>
      <protection locked="0"/>
    </xf>
    <xf numFmtId="0" fontId="18" fillId="9" borderId="0" xfId="0" applyFont="1" applyFill="1" applyAlignment="1" applyProtection="1">
      <alignment vertical="top" wrapText="1" shrinkToFit="1"/>
      <protection locked="0"/>
    </xf>
    <xf numFmtId="0" fontId="18" fillId="9" borderId="31" xfId="0" applyFont="1" applyFill="1" applyBorder="1" applyAlignment="1" applyProtection="1">
      <alignment vertical="top" wrapText="1" shrinkToFit="1"/>
      <protection locked="0"/>
    </xf>
    <xf numFmtId="0" fontId="18" fillId="9" borderId="45" xfId="0" applyFont="1" applyFill="1" applyBorder="1" applyAlignment="1" applyProtection="1">
      <alignment vertical="top" wrapText="1" shrinkToFit="1"/>
      <protection locked="0"/>
    </xf>
    <xf numFmtId="0" fontId="18" fillId="9" borderId="28" xfId="0" applyFont="1" applyFill="1" applyBorder="1" applyAlignment="1" applyProtection="1">
      <alignment vertical="top" wrapText="1" shrinkToFit="1"/>
      <protection locked="0"/>
    </xf>
    <xf numFmtId="0" fontId="18" fillId="9" borderId="32" xfId="0" applyFont="1" applyFill="1" applyBorder="1" applyAlignment="1" applyProtection="1">
      <alignment vertical="top" wrapText="1" shrinkToFit="1"/>
      <protection locked="0"/>
    </xf>
    <xf numFmtId="0" fontId="31" fillId="0" borderId="10" xfId="0" applyFont="1" applyBorder="1" applyAlignment="1">
      <alignment horizontal="center" vertical="center" wrapText="1" shrinkToFit="1"/>
    </xf>
    <xf numFmtId="0" fontId="31" fillId="0" borderId="0" xfId="0" applyFont="1" applyAlignment="1">
      <alignment horizontal="center" vertical="center" wrapText="1" shrinkToFit="1"/>
    </xf>
    <xf numFmtId="0" fontId="31" fillId="0" borderId="4" xfId="0" applyFont="1" applyBorder="1" applyAlignment="1">
      <alignment horizontal="center" vertical="center" wrapText="1" shrinkToFit="1"/>
    </xf>
    <xf numFmtId="0" fontId="31" fillId="0" borderId="12" xfId="0" applyFont="1" applyBorder="1" applyAlignment="1">
      <alignment horizontal="center" vertical="center" wrapText="1" shrinkToFit="1"/>
    </xf>
    <xf numFmtId="182" fontId="17" fillId="0" borderId="0" xfId="0" applyNumberFormat="1" applyFont="1" applyAlignment="1">
      <alignment horizontal="distributed" vertical="center" shrinkToFit="1"/>
    </xf>
    <xf numFmtId="0" fontId="15" fillId="9" borderId="27" xfId="0" applyFont="1" applyFill="1" applyBorder="1" applyAlignment="1" applyProtection="1">
      <alignment horizontal="left" vertical="center" wrapText="1" shrinkToFit="1"/>
      <protection locked="0"/>
    </xf>
    <xf numFmtId="0" fontId="15" fillId="9" borderId="28" xfId="0" applyFont="1" applyFill="1" applyBorder="1" applyAlignment="1" applyProtection="1">
      <alignment horizontal="left" vertical="center" wrapText="1" shrinkToFit="1"/>
      <protection locked="0"/>
    </xf>
    <xf numFmtId="0" fontId="15" fillId="9" borderId="29" xfId="0" applyFont="1" applyFill="1" applyBorder="1" applyAlignment="1" applyProtection="1">
      <alignment horizontal="left" vertical="center" wrapText="1" shrinkToFit="1"/>
      <protection locked="0"/>
    </xf>
    <xf numFmtId="0" fontId="25" fillId="0" borderId="8" xfId="0" applyFont="1" applyBorder="1" applyAlignment="1">
      <alignment horizontal="center" vertical="top"/>
    </xf>
    <xf numFmtId="0" fontId="26" fillId="0" borderId="2" xfId="0" applyFont="1" applyBorder="1" applyAlignment="1">
      <alignment horizontal="center" vertical="center"/>
    </xf>
    <xf numFmtId="0" fontId="15" fillId="0" borderId="42"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37"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46" xfId="0" applyFont="1" applyBorder="1" applyAlignment="1">
      <alignment horizontal="left" vertical="center" shrinkToFit="1"/>
    </xf>
    <xf numFmtId="0" fontId="40" fillId="9" borderId="50" xfId="0" applyFont="1" applyFill="1" applyBorder="1" applyAlignment="1" applyProtection="1">
      <alignment horizontal="center" shrinkToFit="1"/>
      <protection locked="0"/>
    </xf>
    <xf numFmtId="0" fontId="40" fillId="9" borderId="51" xfId="0" applyFont="1" applyFill="1" applyBorder="1" applyAlignment="1" applyProtection="1">
      <alignment horizontal="center" shrinkToFit="1"/>
      <protection locked="0"/>
    </xf>
    <xf numFmtId="0" fontId="40" fillId="9" borderId="52" xfId="0" applyFont="1" applyFill="1" applyBorder="1" applyAlignment="1" applyProtection="1">
      <alignment horizontal="center" shrinkToFit="1"/>
      <protection locked="0"/>
    </xf>
    <xf numFmtId="178" fontId="26" fillId="0" borderId="1" xfId="0" applyNumberFormat="1" applyFont="1" applyBorder="1" applyAlignment="1">
      <alignment horizontal="center" vertical="center" justifyLastLine="1"/>
    </xf>
    <xf numFmtId="178" fontId="26" fillId="0" borderId="2" xfId="0" applyNumberFormat="1" applyFont="1" applyBorder="1" applyAlignment="1">
      <alignment horizontal="center" vertical="center" justifyLastLine="1"/>
    </xf>
    <xf numFmtId="49" fontId="15" fillId="0" borderId="8" xfId="0" applyNumberFormat="1" applyFont="1" applyBorder="1" applyAlignment="1">
      <alignment horizontal="center" vertical="top"/>
    </xf>
    <xf numFmtId="0" fontId="26" fillId="0" borderId="8" xfId="0" applyFont="1" applyBorder="1" applyAlignment="1">
      <alignment horizontal="distributed" vertical="center"/>
    </xf>
    <xf numFmtId="0" fontId="26" fillId="0" borderId="0" xfId="0" applyFont="1" applyAlignment="1">
      <alignment horizontal="distributed" vertical="center"/>
    </xf>
    <xf numFmtId="0" fontId="26" fillId="0" borderId="12" xfId="0" applyFont="1" applyBorder="1" applyAlignment="1">
      <alignment horizontal="distributed" vertical="center"/>
    </xf>
    <xf numFmtId="177" fontId="14" fillId="0" borderId="8" xfId="0" applyNumberFormat="1" applyFont="1" applyBorder="1" applyAlignment="1">
      <alignment horizontal="center" vertical="top"/>
    </xf>
    <xf numFmtId="178" fontId="16" fillId="0" borderId="8" xfId="0" applyNumberFormat="1" applyFont="1" applyBorder="1" applyAlignment="1">
      <alignment horizontal="center" vertical="top"/>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15" fillId="0" borderId="1" xfId="0" applyFont="1" applyBorder="1" applyAlignment="1">
      <alignment horizontal="center" vertical="center" shrinkToFit="1"/>
    </xf>
    <xf numFmtId="0" fontId="25" fillId="0" borderId="0" xfId="0" applyFont="1" applyAlignment="1">
      <alignment vertical="top" shrinkToFit="1"/>
    </xf>
    <xf numFmtId="0" fontId="25" fillId="0" borderId="7" xfId="0" applyFont="1" applyBorder="1" applyAlignment="1">
      <alignment horizontal="left"/>
    </xf>
    <xf numFmtId="0" fontId="25" fillId="0" borderId="8" xfId="0" applyFont="1" applyBorder="1" applyAlignment="1">
      <alignment horizontal="left"/>
    </xf>
    <xf numFmtId="180" fontId="40" fillId="0" borderId="4" xfId="0" applyNumberFormat="1" applyFont="1" applyBorder="1" applyAlignment="1" applyProtection="1">
      <alignment horizontal="center" shrinkToFit="1"/>
      <protection locked="0"/>
    </xf>
    <xf numFmtId="180" fontId="40" fillId="0" borderId="12" xfId="0" applyNumberFormat="1" applyFont="1" applyBorder="1" applyAlignment="1" applyProtection="1">
      <alignment horizontal="center" shrinkToFit="1"/>
      <protection locked="0"/>
    </xf>
    <xf numFmtId="0" fontId="25" fillId="0" borderId="7" xfId="0" applyFont="1" applyBorder="1" applyAlignment="1">
      <alignment horizontal="right" vertical="center"/>
    </xf>
    <xf numFmtId="0" fontId="25" fillId="0" borderId="8" xfId="0" applyFont="1" applyBorder="1" applyAlignment="1">
      <alignment horizontal="right" vertical="center"/>
    </xf>
    <xf numFmtId="0" fontId="25" fillId="0" borderId="9" xfId="0" applyFont="1" applyBorder="1" applyAlignment="1">
      <alignment horizontal="right" vertical="center"/>
    </xf>
    <xf numFmtId="0" fontId="25" fillId="0" borderId="4" xfId="0" applyFont="1" applyBorder="1" applyAlignment="1">
      <alignment horizontal="right" vertical="center"/>
    </xf>
    <xf numFmtId="0" fontId="25" fillId="0" borderId="12" xfId="0" applyFont="1" applyBorder="1" applyAlignment="1">
      <alignment horizontal="right" vertical="center"/>
    </xf>
    <xf numFmtId="0" fontId="25" fillId="0" borderId="13" xfId="0" applyFont="1" applyBorder="1" applyAlignment="1">
      <alignment horizontal="right" vertical="center"/>
    </xf>
    <xf numFmtId="0" fontId="31" fillId="0" borderId="7"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31" fillId="0" borderId="13" xfId="0" applyFont="1" applyBorder="1" applyAlignment="1">
      <alignment horizontal="center" vertical="center" wrapText="1" shrinkToFit="1"/>
    </xf>
    <xf numFmtId="0" fontId="25" fillId="0" borderId="24" xfId="0" applyFont="1" applyBorder="1" applyAlignment="1">
      <alignment horizontal="distributed" vertical="center"/>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34" fillId="6" borderId="0" xfId="0" applyFont="1" applyFill="1" applyAlignment="1">
      <alignment vertical="center"/>
    </xf>
    <xf numFmtId="38" fontId="25" fillId="0" borderId="12" xfId="0" applyNumberFormat="1" applyFont="1" applyBorder="1" applyAlignment="1">
      <alignment horizontal="right"/>
    </xf>
    <xf numFmtId="0" fontId="25" fillId="0" borderId="12" xfId="0" applyFont="1" applyBorder="1" applyAlignment="1">
      <alignment horizontal="right"/>
    </xf>
    <xf numFmtId="0" fontId="40" fillId="0" borderId="8" xfId="0" applyFont="1" applyBorder="1" applyAlignment="1" applyProtection="1">
      <alignment horizontal="center" shrinkToFit="1"/>
      <protection locked="0"/>
    </xf>
    <xf numFmtId="0" fontId="26" fillId="0" borderId="15" xfId="0" applyFont="1" applyBorder="1" applyAlignment="1">
      <alignment horizontal="center" vertical="center" justifyLastLine="1"/>
    </xf>
    <xf numFmtId="9" fontId="34" fillId="0" borderId="0" xfId="0" applyNumberFormat="1" applyFont="1" applyAlignment="1">
      <alignment horizontal="center" vertical="center" shrinkToFit="1"/>
    </xf>
    <xf numFmtId="179" fontId="19" fillId="0" borderId="7" xfId="0" applyNumberFormat="1" applyFont="1" applyBorder="1" applyAlignment="1">
      <alignment horizontal="center" vertical="center"/>
    </xf>
    <xf numFmtId="179" fontId="19" fillId="0" borderId="8" xfId="0" applyNumberFormat="1" applyFont="1" applyBorder="1" applyAlignment="1">
      <alignment horizontal="center" vertical="center"/>
    </xf>
    <xf numFmtId="179" fontId="19" fillId="0" borderId="9" xfId="0" applyNumberFormat="1" applyFont="1" applyBorder="1" applyAlignment="1">
      <alignment horizontal="center" vertical="center"/>
    </xf>
    <xf numFmtId="179" fontId="19" fillId="0" borderId="4"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13" xfId="0" applyNumberFormat="1" applyFont="1" applyBorder="1" applyAlignment="1">
      <alignment horizontal="center" vertical="center"/>
    </xf>
    <xf numFmtId="0" fontId="15" fillId="0" borderId="0" xfId="0" applyFont="1" applyAlignment="1">
      <alignment horizontal="center" vertical="top"/>
    </xf>
    <xf numFmtId="0" fontId="16" fillId="0" borderId="0" xfId="0" applyFont="1" applyAlignment="1">
      <alignment horizontal="center" vertical="center"/>
    </xf>
    <xf numFmtId="0" fontId="16" fillId="0" borderId="11" xfId="0" applyFont="1" applyBorder="1" applyAlignment="1">
      <alignment horizontal="center" vertical="center"/>
    </xf>
    <xf numFmtId="0" fontId="18" fillId="0" borderId="0" xfId="0" applyFont="1" applyAlignment="1">
      <alignment horizontal="left" vertical="center" indent="1"/>
    </xf>
    <xf numFmtId="0" fontId="35" fillId="0" borderId="0" xfId="0" applyFont="1" applyAlignment="1">
      <alignment horizontal="center"/>
    </xf>
    <xf numFmtId="0" fontId="30" fillId="0" borderId="0" xfId="0" applyFont="1" applyAlignment="1">
      <alignment horizontal="center"/>
    </xf>
    <xf numFmtId="0" fontId="17" fillId="0" borderId="0" xfId="0" applyFont="1" applyAlignment="1">
      <alignment horizontal="distributed" vertical="center" shrinkToFit="1"/>
    </xf>
    <xf numFmtId="0" fontId="34" fillId="3" borderId="0" xfId="0" applyFont="1" applyFill="1" applyAlignment="1">
      <alignment vertical="center"/>
    </xf>
    <xf numFmtId="0" fontId="28" fillId="10" borderId="0" xfId="0" applyFont="1" applyFill="1" applyAlignment="1">
      <alignment horizontal="center"/>
    </xf>
    <xf numFmtId="0" fontId="28" fillId="10" borderId="11" xfId="0" applyFont="1" applyFill="1" applyBorder="1" applyAlignment="1">
      <alignment horizontal="center"/>
    </xf>
    <xf numFmtId="177" fontId="26" fillId="0" borderId="1" xfId="0" applyNumberFormat="1" applyFont="1" applyBorder="1" applyAlignment="1">
      <alignment horizontal="center" vertical="center" justifyLastLine="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31" fontId="17" fillId="0" borderId="7" xfId="0" applyNumberFormat="1" applyFont="1" applyBorder="1" applyAlignment="1">
      <alignment horizontal="left" vertical="center"/>
    </xf>
    <xf numFmtId="0" fontId="17" fillId="0" borderId="10" xfId="0" applyFont="1" applyBorder="1" applyAlignment="1">
      <alignment horizontal="left" vertical="center"/>
    </xf>
    <xf numFmtId="0" fontId="17" fillId="0" borderId="0" xfId="0" applyFont="1" applyAlignment="1">
      <alignment horizontal="left" vertical="center"/>
    </xf>
    <xf numFmtId="0" fontId="17" fillId="0" borderId="11" xfId="0" applyFont="1" applyBorder="1" applyAlignment="1">
      <alignment horizontal="left" vertical="center"/>
    </xf>
    <xf numFmtId="0" fontId="18" fillId="0" borderId="14" xfId="0" applyFont="1" applyBorder="1" applyAlignment="1">
      <alignment horizontal="center" vertical="center"/>
    </xf>
    <xf numFmtId="0" fontId="18" fillId="0" borderId="24" xfId="0" applyFont="1" applyBorder="1" applyAlignment="1">
      <alignment horizontal="center" vertical="center"/>
    </xf>
    <xf numFmtId="0" fontId="18" fillId="0" borderId="15" xfId="0" applyFont="1" applyBorder="1" applyAlignment="1">
      <alignment horizontal="center" vertical="center"/>
    </xf>
    <xf numFmtId="38" fontId="17" fillId="0" borderId="14" xfId="2" applyFont="1" applyBorder="1" applyAlignment="1" applyProtection="1">
      <alignment horizontal="center" vertical="center" shrinkToFit="1"/>
    </xf>
    <xf numFmtId="38" fontId="17" fillId="0" borderId="24" xfId="2" applyFont="1" applyBorder="1" applyAlignment="1" applyProtection="1">
      <alignment horizontal="center" vertical="center" shrinkToFit="1"/>
    </xf>
    <xf numFmtId="38" fontId="17" fillId="0" borderId="15" xfId="2" applyFont="1" applyBorder="1" applyAlignment="1" applyProtection="1">
      <alignment horizontal="center" vertical="center" shrinkToFit="1"/>
    </xf>
    <xf numFmtId="0" fontId="26" fillId="0" borderId="24" xfId="0" applyFont="1" applyBorder="1" applyAlignment="1">
      <alignment horizontal="distributed" vertical="center"/>
    </xf>
    <xf numFmtId="0" fontId="15" fillId="9" borderId="37" xfId="0" applyFont="1" applyFill="1" applyBorder="1" applyAlignment="1" applyProtection="1">
      <alignment horizontal="center" vertical="center" wrapText="1" shrinkToFit="1"/>
      <protection locked="0"/>
    </xf>
    <xf numFmtId="0" fontId="15" fillId="9" borderId="26" xfId="0" applyFont="1" applyFill="1" applyBorder="1" applyAlignment="1" applyProtection="1">
      <alignment horizontal="center" vertical="center" wrapText="1" shrinkToFit="1"/>
      <protection locked="0"/>
    </xf>
    <xf numFmtId="177" fontId="26" fillId="0" borderId="2" xfId="0" applyNumberFormat="1" applyFont="1" applyBorder="1" applyAlignment="1">
      <alignment horizontal="center" vertical="center" justifyLastLine="1"/>
    </xf>
    <xf numFmtId="0" fontId="17" fillId="9" borderId="34" xfId="2" applyNumberFormat="1" applyFont="1" applyFill="1" applyBorder="1" applyAlignment="1" applyProtection="1">
      <alignment horizontal="right" vertical="center" shrinkToFit="1"/>
      <protection locked="0"/>
    </xf>
    <xf numFmtId="0" fontId="17" fillId="9" borderId="1" xfId="2" applyNumberFormat="1" applyFont="1" applyFill="1" applyBorder="1" applyAlignment="1" applyProtection="1">
      <alignment horizontal="right" vertical="center" shrinkToFit="1"/>
      <protection locked="0"/>
    </xf>
    <xf numFmtId="0" fontId="26" fillId="0" borderId="1" xfId="0" applyFont="1" applyBorder="1" applyAlignment="1">
      <alignment horizontal="distributed" vertical="center"/>
    </xf>
    <xf numFmtId="0" fontId="26" fillId="0" borderId="14" xfId="0" applyFont="1" applyBorder="1" applyAlignment="1">
      <alignment horizontal="distributed" vertical="center"/>
    </xf>
    <xf numFmtId="0" fontId="26" fillId="0" borderId="0" xfId="0" applyFont="1" applyAlignment="1">
      <alignment horizontal="distributed" vertical="center" justifyLastLine="1"/>
    </xf>
    <xf numFmtId="49" fontId="19" fillId="9" borderId="43" xfId="0" applyNumberFormat="1" applyFont="1" applyFill="1" applyBorder="1" applyAlignment="1" applyProtection="1">
      <alignment horizontal="center" vertical="center" wrapText="1" shrinkToFit="1"/>
      <protection locked="0"/>
    </xf>
    <xf numFmtId="49" fontId="19" fillId="9" borderId="39" xfId="0" applyNumberFormat="1" applyFont="1" applyFill="1" applyBorder="1" applyAlignment="1" applyProtection="1">
      <alignment horizontal="center" vertical="center" wrapText="1" shrinkToFit="1"/>
      <protection locked="0"/>
    </xf>
    <xf numFmtId="49" fontId="19" fillId="9" borderId="44" xfId="0" applyNumberFormat="1" applyFont="1" applyFill="1" applyBorder="1" applyAlignment="1" applyProtection="1">
      <alignment horizontal="center" vertical="center" wrapText="1" shrinkToFit="1"/>
      <protection locked="0"/>
    </xf>
    <xf numFmtId="49" fontId="19" fillId="9" borderId="45" xfId="0" applyNumberFormat="1" applyFont="1" applyFill="1" applyBorder="1" applyAlignment="1" applyProtection="1">
      <alignment horizontal="center" vertical="center" wrapText="1" shrinkToFit="1"/>
      <protection locked="0"/>
    </xf>
    <xf numFmtId="49" fontId="19" fillId="9" borderId="28" xfId="0" applyNumberFormat="1" applyFont="1" applyFill="1" applyBorder="1" applyAlignment="1" applyProtection="1">
      <alignment horizontal="center" vertical="center" wrapText="1" shrinkToFit="1"/>
      <protection locked="0"/>
    </xf>
    <xf numFmtId="49" fontId="19" fillId="9" borderId="32" xfId="0" applyNumberFormat="1" applyFont="1" applyFill="1" applyBorder="1" applyAlignment="1" applyProtection="1">
      <alignment horizontal="center" vertical="center" wrapText="1" shrinkToFit="1"/>
      <protection locked="0"/>
    </xf>
    <xf numFmtId="31" fontId="17" fillId="9" borderId="42" xfId="0" applyNumberFormat="1" applyFont="1" applyFill="1" applyBorder="1" applyAlignment="1" applyProtection="1">
      <alignment horizontal="distributed" vertical="center"/>
      <protection locked="0"/>
    </xf>
    <xf numFmtId="31" fontId="17" fillId="9" borderId="34" xfId="0" applyNumberFormat="1" applyFont="1" applyFill="1" applyBorder="1" applyAlignment="1" applyProtection="1">
      <alignment horizontal="distributed" vertical="center"/>
      <protection locked="0"/>
    </xf>
    <xf numFmtId="31" fontId="17" fillId="9" borderId="41" xfId="0" applyNumberFormat="1" applyFont="1" applyFill="1" applyBorder="1" applyAlignment="1" applyProtection="1">
      <alignment horizontal="distributed" vertical="center"/>
      <protection locked="0"/>
    </xf>
    <xf numFmtId="31" fontId="17" fillId="9" borderId="35" xfId="0" applyNumberFormat="1" applyFont="1" applyFill="1" applyBorder="1" applyAlignment="1" applyProtection="1">
      <alignment horizontal="distributed" vertical="center"/>
      <protection locked="0"/>
    </xf>
    <xf numFmtId="31" fontId="17" fillId="9" borderId="1" xfId="0" applyNumberFormat="1" applyFont="1" applyFill="1" applyBorder="1" applyAlignment="1" applyProtection="1">
      <alignment horizontal="distributed" vertical="center"/>
      <protection locked="0"/>
    </xf>
    <xf numFmtId="31" fontId="17" fillId="9" borderId="36" xfId="0" applyNumberFormat="1" applyFont="1" applyFill="1" applyBorder="1" applyAlignment="1" applyProtection="1">
      <alignment horizontal="distributed" vertical="center"/>
      <protection locked="0"/>
    </xf>
    <xf numFmtId="31" fontId="17" fillId="9" borderId="37" xfId="0" applyNumberFormat="1" applyFont="1" applyFill="1" applyBorder="1" applyAlignment="1" applyProtection="1">
      <alignment horizontal="distributed" vertical="center"/>
      <protection locked="0"/>
    </xf>
    <xf numFmtId="31" fontId="17" fillId="9" borderId="26" xfId="0" applyNumberFormat="1" applyFont="1" applyFill="1" applyBorder="1" applyAlignment="1" applyProtection="1">
      <alignment horizontal="distributed" vertical="center"/>
      <protection locked="0"/>
    </xf>
    <xf numFmtId="31" fontId="17" fillId="9" borderId="46" xfId="0" applyNumberFormat="1" applyFont="1" applyFill="1" applyBorder="1" applyAlignment="1" applyProtection="1">
      <alignment horizontal="distributed" vertical="center"/>
      <protection locked="0"/>
    </xf>
    <xf numFmtId="0" fontId="25" fillId="0" borderId="14" xfId="0" applyFont="1" applyBorder="1" applyAlignment="1">
      <alignment horizontal="distributed" vertical="center"/>
    </xf>
    <xf numFmtId="0" fontId="15" fillId="9" borderId="42" xfId="0" applyFont="1" applyFill="1" applyBorder="1" applyAlignment="1" applyProtection="1">
      <alignment horizontal="center" vertical="center" wrapText="1" shrinkToFit="1"/>
      <protection locked="0"/>
    </xf>
    <xf numFmtId="0" fontId="15" fillId="9" borderId="34" xfId="0" applyFont="1" applyFill="1" applyBorder="1" applyAlignment="1" applyProtection="1">
      <alignment horizontal="center" vertical="center" wrapText="1" shrinkToFit="1"/>
      <protection locked="0"/>
    </xf>
    <xf numFmtId="0" fontId="15" fillId="9" borderId="38" xfId="0" applyFont="1" applyFill="1" applyBorder="1" applyAlignment="1" applyProtection="1">
      <alignment horizontal="left" vertical="center" wrapText="1" shrinkToFit="1"/>
      <protection locked="0"/>
    </xf>
    <xf numFmtId="0" fontId="15" fillId="9" borderId="39" xfId="0" applyFont="1" applyFill="1" applyBorder="1" applyAlignment="1" applyProtection="1">
      <alignment horizontal="left" vertical="center" wrapText="1" shrinkToFit="1"/>
      <protection locked="0"/>
    </xf>
    <xf numFmtId="0" fontId="15" fillId="9" borderId="40" xfId="0" applyFont="1" applyFill="1" applyBorder="1" applyAlignment="1" applyProtection="1">
      <alignment horizontal="left" vertical="center" wrapText="1" shrinkToFit="1"/>
      <protection locked="0"/>
    </xf>
    <xf numFmtId="9" fontId="41" fillId="0" borderId="0" xfId="0" applyNumberFormat="1" applyFont="1" applyAlignment="1">
      <alignment horizontal="center" vertical="center" shrinkToFit="1"/>
    </xf>
    <xf numFmtId="0" fontId="45" fillId="0" borderId="0" xfId="0" applyFont="1" applyAlignment="1">
      <alignment horizontal="center" vertical="center"/>
    </xf>
    <xf numFmtId="0" fontId="45" fillId="0" borderId="11" xfId="0" applyFont="1" applyBorder="1" applyAlignment="1">
      <alignment horizontal="center" vertical="center"/>
    </xf>
    <xf numFmtId="49" fontId="19" fillId="0" borderId="1" xfId="0" applyNumberFormat="1" applyFont="1" applyBorder="1" applyAlignment="1">
      <alignment horizontal="distributed" vertical="center"/>
    </xf>
    <xf numFmtId="49" fontId="18" fillId="0" borderId="1" xfId="0" applyNumberFormat="1" applyFont="1" applyBorder="1" applyAlignment="1">
      <alignment horizontal="distributed" vertical="center"/>
    </xf>
    <xf numFmtId="0" fontId="18" fillId="0" borderId="1" xfId="0" applyFont="1" applyBorder="1" applyAlignment="1">
      <alignment horizontal="distributed" vertical="center"/>
    </xf>
    <xf numFmtId="0" fontId="15" fillId="0" borderId="1" xfId="0" applyFont="1" applyBorder="1" applyAlignment="1">
      <alignment horizontal="center" vertical="center"/>
    </xf>
    <xf numFmtId="38" fontId="25" fillId="0" borderId="12" xfId="2" applyFont="1" applyFill="1" applyBorder="1" applyAlignment="1" applyProtection="1">
      <alignment horizontal="right"/>
    </xf>
    <xf numFmtId="180" fontId="40" fillId="0" borderId="12" xfId="2" applyNumberFormat="1" applyFont="1" applyFill="1" applyBorder="1" applyAlignment="1" applyProtection="1">
      <alignment horizontal="center" shrinkToFit="1"/>
      <protection locked="0"/>
    </xf>
    <xf numFmtId="0" fontId="4" fillId="7" borderId="0" xfId="0" applyFont="1" applyFill="1" applyAlignment="1">
      <alignment vertical="center"/>
    </xf>
    <xf numFmtId="0" fontId="25" fillId="0" borderId="1" xfId="0" applyFont="1" applyBorder="1" applyAlignment="1">
      <alignment horizontal="right" vertical="center"/>
    </xf>
    <xf numFmtId="183" fontId="15" fillId="0" borderId="1" xfId="2" applyNumberFormat="1" applyFont="1" applyBorder="1" applyAlignment="1" applyProtection="1">
      <alignment horizontal="center" vertical="center" shrinkToFit="1"/>
      <protection locked="0"/>
    </xf>
    <xf numFmtId="183" fontId="15" fillId="0" borderId="26" xfId="2" applyNumberFormat="1" applyFont="1" applyBorder="1" applyAlignment="1" applyProtection="1">
      <alignment horizontal="center" vertical="center" shrinkToFit="1"/>
      <protection locked="0"/>
    </xf>
    <xf numFmtId="49" fontId="15" fillId="0" borderId="7" xfId="0" applyNumberFormat="1" applyFont="1" applyBorder="1" applyAlignment="1" applyProtection="1">
      <alignment horizontal="left" vertical="center" wrapText="1" shrinkToFit="1"/>
      <protection locked="0"/>
    </xf>
    <xf numFmtId="49" fontId="15" fillId="0" borderId="8" xfId="0" applyNumberFormat="1" applyFont="1" applyBorder="1" applyAlignment="1" applyProtection="1">
      <alignment horizontal="left" vertical="center" wrapText="1" shrinkToFit="1"/>
      <protection locked="0"/>
    </xf>
    <xf numFmtId="49" fontId="15" fillId="0" borderId="9" xfId="0" applyNumberFormat="1" applyFont="1" applyBorder="1" applyAlignment="1" applyProtection="1">
      <alignment horizontal="left" vertical="center" wrapText="1" shrinkToFit="1"/>
      <protection locked="0"/>
    </xf>
    <xf numFmtId="49" fontId="15" fillId="0" borderId="10" xfId="0" applyNumberFormat="1" applyFont="1" applyBorder="1" applyAlignment="1" applyProtection="1">
      <alignment horizontal="left" vertical="center" wrapText="1" shrinkToFit="1"/>
      <protection locked="0"/>
    </xf>
    <xf numFmtId="49" fontId="15" fillId="0" borderId="0" xfId="0" applyNumberFormat="1" applyFont="1" applyAlignment="1" applyProtection="1">
      <alignment horizontal="left" vertical="center" wrapText="1" shrinkToFit="1"/>
      <protection locked="0"/>
    </xf>
    <xf numFmtId="49" fontId="15" fillId="0" borderId="11" xfId="0" applyNumberFormat="1" applyFont="1" applyBorder="1" applyAlignment="1" applyProtection="1">
      <alignment horizontal="left" vertical="center" wrapText="1" shrinkToFit="1"/>
      <protection locked="0"/>
    </xf>
    <xf numFmtId="49" fontId="15" fillId="0" borderId="4" xfId="0" applyNumberFormat="1" applyFont="1" applyBorder="1" applyAlignment="1" applyProtection="1">
      <alignment horizontal="left" vertical="center" wrapText="1" shrinkToFit="1"/>
      <protection locked="0"/>
    </xf>
    <xf numFmtId="49" fontId="15" fillId="0" borderId="12" xfId="0" applyNumberFormat="1" applyFont="1" applyBorder="1" applyAlignment="1" applyProtection="1">
      <alignment horizontal="left" vertical="center" wrapText="1" shrinkToFit="1"/>
      <protection locked="0"/>
    </xf>
    <xf numFmtId="49" fontId="15" fillId="0" borderId="13" xfId="0" applyNumberFormat="1" applyFont="1" applyBorder="1" applyAlignment="1" applyProtection="1">
      <alignment horizontal="left" vertical="center" wrapText="1" shrinkToFit="1"/>
      <protection locked="0"/>
    </xf>
    <xf numFmtId="181" fontId="17" fillId="0" borderId="1" xfId="2" applyNumberFormat="1" applyFont="1" applyBorder="1" applyAlignment="1" applyProtection="1">
      <alignment horizontal="right" vertical="center" shrinkToFit="1"/>
      <protection locked="0"/>
    </xf>
    <xf numFmtId="181" fontId="17" fillId="0" borderId="36" xfId="2" applyNumberFormat="1" applyFont="1" applyBorder="1" applyAlignment="1" applyProtection="1">
      <alignment horizontal="right" vertical="center" shrinkToFit="1"/>
      <protection locked="0"/>
    </xf>
    <xf numFmtId="181" fontId="17" fillId="0" borderId="26" xfId="2" applyNumberFormat="1" applyFont="1" applyBorder="1" applyAlignment="1" applyProtection="1">
      <alignment horizontal="right" vertical="center" shrinkToFit="1"/>
      <protection locked="0"/>
    </xf>
    <xf numFmtId="181" fontId="17" fillId="0" borderId="46" xfId="2" applyNumberFormat="1" applyFont="1" applyBorder="1" applyAlignment="1" applyProtection="1">
      <alignment horizontal="right" vertical="center" shrinkToFit="1"/>
      <protection locked="0"/>
    </xf>
    <xf numFmtId="0" fontId="17" fillId="0" borderId="1" xfId="2" applyNumberFormat="1" applyFont="1" applyBorder="1" applyAlignment="1" applyProtection="1">
      <alignment horizontal="right" vertical="center" shrinkToFit="1"/>
      <protection locked="0"/>
    </xf>
    <xf numFmtId="0" fontId="17" fillId="0" borderId="26" xfId="2" applyNumberFormat="1" applyFont="1" applyBorder="1" applyAlignment="1" applyProtection="1">
      <alignment horizontal="right" vertical="center" shrinkToFit="1"/>
      <protection locked="0"/>
    </xf>
    <xf numFmtId="0" fontId="15" fillId="0" borderId="1" xfId="0" applyFont="1" applyBorder="1" applyAlignment="1" applyProtection="1">
      <alignment horizontal="center" vertical="center" wrapText="1" shrinkToFit="1"/>
      <protection locked="0"/>
    </xf>
    <xf numFmtId="0" fontId="15" fillId="0" borderId="35" xfId="0" applyFont="1" applyBorder="1" applyAlignment="1" applyProtection="1">
      <alignment horizontal="center" vertical="center" wrapText="1" shrinkToFit="1"/>
      <protection locked="0"/>
    </xf>
    <xf numFmtId="0" fontId="15" fillId="0" borderId="37" xfId="0" applyFont="1" applyBorder="1" applyAlignment="1" applyProtection="1">
      <alignment horizontal="center" vertical="center" wrapText="1" shrinkToFit="1"/>
      <protection locked="0"/>
    </xf>
    <xf numFmtId="0" fontId="15" fillId="0" borderId="26" xfId="0" applyFont="1" applyBorder="1" applyAlignment="1" applyProtection="1">
      <alignment horizontal="center" vertical="center" wrapText="1" shrinkToFit="1"/>
      <protection locked="0"/>
    </xf>
    <xf numFmtId="49" fontId="15" fillId="0" borderId="48" xfId="0" applyNumberFormat="1" applyFont="1" applyBorder="1" applyAlignment="1">
      <alignment horizontal="left" vertical="center" shrinkToFit="1"/>
    </xf>
    <xf numFmtId="49" fontId="15" fillId="0" borderId="8" xfId="0" applyNumberFormat="1" applyFont="1" applyBorder="1" applyAlignment="1">
      <alignment horizontal="left" vertical="center" shrinkToFit="1"/>
    </xf>
    <xf numFmtId="49" fontId="15" fillId="0" borderId="30" xfId="0" applyNumberFormat="1" applyFont="1" applyBorder="1" applyAlignment="1">
      <alignment horizontal="left" vertical="center" shrinkToFit="1"/>
    </xf>
    <xf numFmtId="49" fontId="15" fillId="0" borderId="47" xfId="0" applyNumberFormat="1" applyFont="1" applyBorder="1" applyAlignment="1">
      <alignment horizontal="left" vertical="center" shrinkToFit="1"/>
    </xf>
    <xf numFmtId="49" fontId="15" fillId="0" borderId="0" xfId="0" applyNumberFormat="1" applyFont="1" applyAlignment="1">
      <alignment horizontal="left" vertical="center" shrinkToFit="1"/>
    </xf>
    <xf numFmtId="49" fontId="15" fillId="0" borderId="31" xfId="0" applyNumberFormat="1" applyFont="1" applyBorder="1" applyAlignment="1">
      <alignment horizontal="left" vertical="center" shrinkToFit="1"/>
    </xf>
    <xf numFmtId="49" fontId="15" fillId="0" borderId="49" xfId="0" applyNumberFormat="1" applyFont="1" applyBorder="1" applyAlignment="1">
      <alignment horizontal="left" vertical="center" shrinkToFit="1"/>
    </xf>
    <xf numFmtId="49" fontId="15" fillId="0" borderId="12" xfId="0" applyNumberFormat="1" applyFont="1" applyBorder="1" applyAlignment="1">
      <alignment horizontal="left" vertical="center" shrinkToFit="1"/>
    </xf>
    <xf numFmtId="49" fontId="15" fillId="0" borderId="33" xfId="0" applyNumberFormat="1" applyFont="1" applyBorder="1" applyAlignment="1">
      <alignment horizontal="left" vertical="center" shrinkToFit="1"/>
    </xf>
    <xf numFmtId="0" fontId="15" fillId="0" borderId="42" xfId="0" applyFont="1" applyBorder="1" applyAlignment="1" applyProtection="1">
      <alignment horizontal="center" vertical="center" wrapText="1" shrinkToFit="1"/>
      <protection locked="0"/>
    </xf>
    <xf numFmtId="0" fontId="15" fillId="0" borderId="34" xfId="0" applyFont="1" applyBorder="1" applyAlignment="1" applyProtection="1">
      <alignment horizontal="center" vertical="center" wrapText="1" shrinkToFit="1"/>
      <protection locked="0"/>
    </xf>
    <xf numFmtId="49" fontId="15" fillId="0" borderId="38" xfId="0" applyNumberFormat="1" applyFont="1" applyBorder="1" applyAlignment="1" applyProtection="1">
      <alignment horizontal="left" vertical="center" wrapText="1" shrinkToFit="1"/>
      <protection locked="0"/>
    </xf>
    <xf numFmtId="49" fontId="15" fillId="0" borderId="39" xfId="0" applyNumberFormat="1" applyFont="1" applyBorder="1" applyAlignment="1" applyProtection="1">
      <alignment horizontal="left" vertical="center" wrapText="1" shrinkToFit="1"/>
      <protection locked="0"/>
    </xf>
    <xf numFmtId="49" fontId="15" fillId="0" borderId="40" xfId="0" applyNumberFormat="1" applyFont="1" applyBorder="1" applyAlignment="1" applyProtection="1">
      <alignment horizontal="left" vertical="center" wrapText="1" shrinkToFit="1"/>
      <protection locked="0"/>
    </xf>
    <xf numFmtId="183" fontId="15" fillId="0" borderId="34" xfId="2" applyNumberFormat="1" applyFont="1" applyBorder="1" applyAlignment="1" applyProtection="1">
      <alignment horizontal="center" vertical="center" shrinkToFit="1"/>
      <protection locked="0"/>
    </xf>
    <xf numFmtId="0" fontId="26" fillId="0" borderId="0" xfId="0" applyFont="1" applyAlignment="1">
      <alignment horizontal="center" vertical="center" shrinkToFit="1"/>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176" fontId="19" fillId="0" borderId="7" xfId="0" applyNumberFormat="1" applyFont="1" applyBorder="1" applyAlignment="1">
      <alignment horizontal="center" vertical="center" wrapText="1" shrinkToFit="1"/>
    </xf>
    <xf numFmtId="176" fontId="19" fillId="0" borderId="8" xfId="0" applyNumberFormat="1" applyFont="1" applyBorder="1" applyAlignment="1">
      <alignment horizontal="center" vertical="center" wrapText="1" shrinkToFit="1"/>
    </xf>
    <xf numFmtId="176" fontId="19" fillId="0" borderId="9" xfId="0" applyNumberFormat="1" applyFont="1" applyBorder="1" applyAlignment="1">
      <alignment horizontal="center" vertical="center" wrapText="1" shrinkToFit="1"/>
    </xf>
    <xf numFmtId="176" fontId="19" fillId="0" borderId="4" xfId="0" applyNumberFormat="1" applyFont="1" applyBorder="1" applyAlignment="1">
      <alignment horizontal="center" vertical="center" wrapText="1" shrinkToFit="1"/>
    </xf>
    <xf numFmtId="176" fontId="19" fillId="0" borderId="12" xfId="0" applyNumberFormat="1" applyFont="1" applyBorder="1" applyAlignment="1">
      <alignment horizontal="center" vertical="center" wrapText="1" shrinkToFit="1"/>
    </xf>
    <xf numFmtId="176" fontId="19" fillId="0" borderId="13" xfId="0" applyNumberFormat="1" applyFont="1" applyBorder="1" applyAlignment="1">
      <alignment horizontal="center" vertical="center" wrapText="1" shrinkToFit="1"/>
    </xf>
    <xf numFmtId="0" fontId="15" fillId="0" borderId="1" xfId="0" applyFont="1" applyBorder="1" applyAlignment="1" applyProtection="1">
      <alignment horizontal="center" vertical="center" shrinkToFit="1"/>
      <protection locked="0"/>
    </xf>
    <xf numFmtId="49" fontId="15" fillId="0" borderId="45" xfId="0" applyNumberFormat="1" applyFont="1" applyBorder="1" applyAlignment="1">
      <alignment horizontal="left" vertical="center" shrinkToFit="1"/>
    </xf>
    <xf numFmtId="49" fontId="15" fillId="0" borderId="28" xfId="0" applyNumberFormat="1" applyFont="1" applyBorder="1" applyAlignment="1">
      <alignment horizontal="left" vertical="center" shrinkToFit="1"/>
    </xf>
    <xf numFmtId="49" fontId="15" fillId="0" borderId="32" xfId="0" applyNumberFormat="1" applyFont="1" applyBorder="1" applyAlignment="1">
      <alignment horizontal="left" vertical="center" shrinkToFit="1"/>
    </xf>
    <xf numFmtId="49" fontId="15" fillId="0" borderId="27" xfId="0" applyNumberFormat="1" applyFont="1" applyBorder="1" applyAlignment="1" applyProtection="1">
      <alignment horizontal="left" vertical="center" wrapText="1" shrinkToFit="1"/>
      <protection locked="0"/>
    </xf>
    <xf numFmtId="49" fontId="15" fillId="0" borderId="28" xfId="0" applyNumberFormat="1" applyFont="1" applyBorder="1" applyAlignment="1" applyProtection="1">
      <alignment horizontal="left" vertical="center" wrapText="1" shrinkToFit="1"/>
      <protection locked="0"/>
    </xf>
    <xf numFmtId="49" fontId="15" fillId="0" borderId="29" xfId="0" applyNumberFormat="1" applyFont="1" applyBorder="1" applyAlignment="1" applyProtection="1">
      <alignment horizontal="left" vertical="center" wrapText="1" shrinkToFit="1"/>
      <protection locked="0"/>
    </xf>
    <xf numFmtId="38" fontId="25" fillId="0" borderId="7" xfId="2" applyFont="1" applyBorder="1" applyAlignment="1" applyProtection="1">
      <alignment horizontal="right" vertical="center"/>
    </xf>
    <xf numFmtId="38" fontId="25" fillId="0" borderId="8" xfId="2" applyFont="1" applyBorder="1" applyAlignment="1" applyProtection="1">
      <alignment horizontal="right" vertical="center"/>
    </xf>
    <xf numFmtId="38" fontId="25" fillId="0" borderId="9" xfId="2" applyFont="1" applyBorder="1" applyAlignment="1" applyProtection="1">
      <alignment horizontal="right" vertical="center"/>
    </xf>
    <xf numFmtId="38" fontId="25" fillId="0" borderId="10" xfId="2" applyFont="1" applyBorder="1" applyAlignment="1" applyProtection="1">
      <alignment horizontal="right" vertical="center"/>
    </xf>
    <xf numFmtId="38" fontId="25" fillId="0" borderId="0" xfId="2" applyFont="1" applyBorder="1" applyAlignment="1" applyProtection="1">
      <alignment horizontal="right" vertical="center"/>
    </xf>
    <xf numFmtId="38" fontId="25" fillId="0" borderId="11" xfId="2" applyFont="1" applyBorder="1" applyAlignment="1" applyProtection="1">
      <alignment horizontal="right" vertical="center"/>
    </xf>
    <xf numFmtId="38" fontId="25" fillId="0" borderId="4" xfId="2" applyFont="1" applyBorder="1" applyAlignment="1" applyProtection="1">
      <alignment horizontal="right" vertical="center"/>
    </xf>
    <xf numFmtId="38" fontId="25" fillId="0" borderId="12" xfId="2" applyFont="1" applyBorder="1" applyAlignment="1" applyProtection="1">
      <alignment horizontal="right" vertical="center"/>
    </xf>
    <xf numFmtId="38" fontId="25" fillId="0" borderId="13" xfId="2" applyFont="1" applyBorder="1" applyAlignment="1" applyProtection="1">
      <alignment horizontal="right" vertical="center"/>
    </xf>
    <xf numFmtId="49" fontId="15" fillId="0" borderId="43" xfId="0" applyNumberFormat="1" applyFont="1" applyBorder="1" applyAlignment="1">
      <alignment horizontal="left" vertical="center" shrinkToFit="1"/>
    </xf>
    <xf numFmtId="49" fontId="15" fillId="0" borderId="39" xfId="0" applyNumberFormat="1" applyFont="1" applyBorder="1" applyAlignment="1">
      <alignment horizontal="left" vertical="center" shrinkToFit="1"/>
    </xf>
    <xf numFmtId="49" fontId="15" fillId="0" borderId="44" xfId="0" applyNumberFormat="1" applyFont="1" applyBorder="1" applyAlignment="1">
      <alignment horizontal="left" vertical="center" shrinkToFit="1"/>
    </xf>
    <xf numFmtId="181" fontId="17" fillId="0" borderId="34" xfId="2" applyNumberFormat="1" applyFont="1" applyBorder="1" applyAlignment="1" applyProtection="1">
      <alignment horizontal="right" vertical="center" shrinkToFit="1"/>
      <protection locked="0"/>
    </xf>
    <xf numFmtId="181" fontId="17" fillId="0" borderId="41" xfId="2" applyNumberFormat="1" applyFont="1" applyBorder="1" applyAlignment="1" applyProtection="1">
      <alignment horizontal="right" vertical="center" shrinkToFit="1"/>
      <protection locked="0"/>
    </xf>
    <xf numFmtId="0" fontId="17" fillId="0" borderId="34" xfId="2" applyNumberFormat="1" applyFont="1" applyBorder="1" applyAlignment="1" applyProtection="1">
      <alignment horizontal="right" vertical="center" shrinkToFit="1"/>
      <protection locked="0"/>
    </xf>
    <xf numFmtId="0" fontId="28" fillId="3" borderId="0" xfId="0" applyFont="1" applyFill="1"/>
    <xf numFmtId="49" fontId="15" fillId="0" borderId="35" xfId="0" applyNumberFormat="1" applyFont="1" applyBorder="1" applyAlignment="1">
      <alignment horizontal="left" vertical="center" shrinkToFit="1"/>
    </xf>
    <xf numFmtId="49" fontId="15" fillId="0" borderId="1" xfId="0" applyNumberFormat="1" applyFont="1" applyBorder="1" applyAlignment="1">
      <alignment horizontal="left" vertical="center" shrinkToFit="1"/>
    </xf>
    <xf numFmtId="49" fontId="15" fillId="0" borderId="36" xfId="0" applyNumberFormat="1" applyFont="1" applyBorder="1" applyAlignment="1">
      <alignment horizontal="left" vertical="center" shrinkToFit="1"/>
    </xf>
    <xf numFmtId="49" fontId="15" fillId="0" borderId="42" xfId="0" applyNumberFormat="1" applyFont="1" applyBorder="1" applyAlignment="1">
      <alignment horizontal="left" vertical="center" shrinkToFit="1"/>
    </xf>
    <xf numFmtId="49" fontId="15" fillId="0" borderId="34" xfId="0" applyNumberFormat="1" applyFont="1" applyBorder="1" applyAlignment="1">
      <alignment horizontal="left" vertical="center" shrinkToFit="1"/>
    </xf>
    <xf numFmtId="49" fontId="15" fillId="0" borderId="41" xfId="0" applyNumberFormat="1" applyFont="1" applyBorder="1" applyAlignment="1">
      <alignment horizontal="left" vertical="center" shrinkToFit="1"/>
    </xf>
    <xf numFmtId="0" fontId="31" fillId="0" borderId="7" xfId="0" applyFont="1" applyBorder="1" applyAlignment="1" applyProtection="1">
      <alignment horizontal="center" vertical="center" wrapText="1" shrinkToFit="1"/>
      <protection locked="0"/>
    </xf>
    <xf numFmtId="0" fontId="31" fillId="0" borderId="8" xfId="0" applyFont="1" applyBorder="1" applyAlignment="1" applyProtection="1">
      <alignment horizontal="center" vertical="center" wrapText="1" shrinkToFit="1"/>
      <protection locked="0"/>
    </xf>
    <xf numFmtId="0" fontId="31" fillId="0" borderId="9" xfId="0" applyFont="1" applyBorder="1" applyAlignment="1" applyProtection="1">
      <alignment horizontal="center" vertical="center" wrapText="1" shrinkToFit="1"/>
      <protection locked="0"/>
    </xf>
    <xf numFmtId="0" fontId="31" fillId="0" borderId="4" xfId="0" applyFont="1" applyBorder="1" applyAlignment="1" applyProtection="1">
      <alignment horizontal="center" vertical="center" wrapText="1" shrinkToFit="1"/>
      <protection locked="0"/>
    </xf>
    <xf numFmtId="0" fontId="31" fillId="0" borderId="12" xfId="0" applyFont="1" applyBorder="1" applyAlignment="1" applyProtection="1">
      <alignment horizontal="center" vertical="center" wrapText="1" shrinkToFit="1"/>
      <protection locked="0"/>
    </xf>
    <xf numFmtId="0" fontId="31" fillId="0" borderId="13" xfId="0" applyFont="1" applyBorder="1" applyAlignment="1" applyProtection="1">
      <alignment horizontal="center" vertical="center" wrapText="1" shrinkToFit="1"/>
      <protection locked="0"/>
    </xf>
    <xf numFmtId="49" fontId="15" fillId="0" borderId="37" xfId="0" applyNumberFormat="1" applyFont="1" applyBorder="1" applyAlignment="1">
      <alignment horizontal="left" vertical="center" shrinkToFit="1"/>
    </xf>
    <xf numFmtId="49" fontId="15" fillId="0" borderId="26" xfId="0" applyNumberFormat="1" applyFont="1" applyBorder="1" applyAlignment="1">
      <alignment horizontal="left" vertical="center" shrinkToFit="1"/>
    </xf>
    <xf numFmtId="49" fontId="15" fillId="0" borderId="46" xfId="0" applyNumberFormat="1" applyFont="1" applyBorder="1" applyAlignment="1">
      <alignment horizontal="left" vertical="center" shrinkToFit="1"/>
    </xf>
    <xf numFmtId="0" fontId="5" fillId="4" borderId="1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49" fontId="23" fillId="0" borderId="14"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15" xfId="0" applyNumberFormat="1" applyFont="1"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22" fillId="0" borderId="14" xfId="0" applyNumberFormat="1" applyFont="1" applyBorder="1" applyAlignment="1">
      <alignment horizontal="center" vertical="center"/>
    </xf>
    <xf numFmtId="49" fontId="22" fillId="0" borderId="24"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5" fillId="4" borderId="14" xfId="0" applyNumberFormat="1" applyFont="1" applyFill="1" applyBorder="1" applyAlignment="1">
      <alignment horizontal="center" vertical="center" shrinkToFit="1"/>
    </xf>
    <xf numFmtId="49" fontId="5" fillId="4" borderId="15" xfId="0" applyNumberFormat="1" applyFont="1" applyFill="1" applyBorder="1" applyAlignment="1">
      <alignment horizontal="center" vertical="center" shrinkToFit="1"/>
    </xf>
    <xf numFmtId="0" fontId="0" fillId="4" borderId="1" xfId="0" applyFill="1" applyBorder="1" applyAlignment="1">
      <alignment vertical="center" shrinkToFit="1"/>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24" xfId="0" applyNumberFormat="1" applyBorder="1" applyAlignment="1">
      <alignment horizontal="center" vertical="center"/>
    </xf>
    <xf numFmtId="0" fontId="0" fillId="0" borderId="1" xfId="0" applyBorder="1" applyAlignment="1">
      <alignment horizontal="left" vertical="center" wrapText="1"/>
    </xf>
    <xf numFmtId="0" fontId="25" fillId="0" borderId="0" xfId="0" applyFont="1" applyAlignment="1">
      <alignment horizontal="right" vertical="center"/>
    </xf>
    <xf numFmtId="38" fontId="17" fillId="0" borderId="0" xfId="2" applyFont="1" applyFill="1" applyBorder="1" applyAlignment="1" applyProtection="1">
      <alignment horizontal="right" vertical="center" shrinkToFit="1"/>
    </xf>
    <xf numFmtId="0" fontId="25" fillId="0" borderId="0" xfId="0" applyFont="1" applyAlignment="1">
      <alignment horizontal="left"/>
    </xf>
    <xf numFmtId="0" fontId="40" fillId="0" borderId="0" xfId="0" applyFont="1" applyAlignment="1">
      <alignment horizontal="center"/>
    </xf>
    <xf numFmtId="183" fontId="15" fillId="0" borderId="0" xfId="2" applyNumberFormat="1" applyFont="1" applyFill="1" applyBorder="1" applyAlignment="1" applyProtection="1">
      <alignment horizontal="center" vertical="center" shrinkToFit="1"/>
    </xf>
    <xf numFmtId="0" fontId="34" fillId="0" borderId="0" xfId="0" applyFont="1" applyAlignment="1">
      <alignment vertical="center"/>
    </xf>
    <xf numFmtId="38" fontId="40" fillId="0" borderId="0" xfId="2" applyFont="1" applyFill="1" applyBorder="1" applyAlignment="1" applyProtection="1">
      <alignment horizontal="right" vertical="top" wrapText="1"/>
    </xf>
    <xf numFmtId="0" fontId="25" fillId="0" borderId="0" xfId="0" applyFont="1" applyAlignment="1">
      <alignment horizontal="center" wrapText="1"/>
    </xf>
    <xf numFmtId="180" fontId="40" fillId="0" borderId="0" xfId="0" applyNumberFormat="1" applyFont="1" applyAlignment="1">
      <alignment horizontal="center"/>
    </xf>
    <xf numFmtId="38" fontId="40" fillId="0" borderId="0" xfId="2" applyFont="1" applyFill="1" applyBorder="1" applyAlignment="1" applyProtection="1">
      <alignment horizontal="right"/>
    </xf>
    <xf numFmtId="180" fontId="40" fillId="0" borderId="0" xfId="2" applyNumberFormat="1" applyFont="1" applyFill="1" applyBorder="1" applyAlignment="1" applyProtection="1">
      <alignment horizontal="center"/>
    </xf>
    <xf numFmtId="0" fontId="25" fillId="0" borderId="0" xfId="0" applyFont="1" applyAlignment="1">
      <alignment horizontal="center" vertical="center"/>
    </xf>
    <xf numFmtId="0" fontId="25" fillId="0" borderId="0" xfId="0" applyFont="1" applyAlignment="1">
      <alignment horizontal="center" vertical="top"/>
    </xf>
    <xf numFmtId="177" fontId="26" fillId="0" borderId="0" xfId="0" applyNumberFormat="1" applyFont="1" applyAlignment="1">
      <alignment horizontal="center" vertical="center" justifyLastLine="1"/>
    </xf>
    <xf numFmtId="0" fontId="25" fillId="0" borderId="0" xfId="0" applyFont="1" applyAlignment="1">
      <alignment horizontal="distributed" vertical="center"/>
    </xf>
    <xf numFmtId="38" fontId="17" fillId="0" borderId="0" xfId="2" applyFont="1" applyFill="1" applyBorder="1" applyAlignment="1" applyProtection="1">
      <alignment horizontal="center" vertical="center" shrinkToFit="1"/>
    </xf>
    <xf numFmtId="0" fontId="18" fillId="0" borderId="0" xfId="0" applyFont="1" applyAlignment="1">
      <alignment horizontal="center" vertical="center"/>
    </xf>
    <xf numFmtId="178" fontId="26" fillId="0" borderId="0" xfId="0" applyNumberFormat="1" applyFont="1" applyAlignment="1">
      <alignment horizontal="center" vertical="center" justifyLastLine="1"/>
    </xf>
    <xf numFmtId="0" fontId="26" fillId="0" borderId="0" xfId="0" applyFont="1" applyAlignment="1">
      <alignment horizontal="center" vertical="center" justifyLastLine="1"/>
    </xf>
    <xf numFmtId="0" fontId="19" fillId="0" borderId="0" xfId="0" applyFont="1" applyAlignment="1">
      <alignment horizontal="center" vertical="center" wrapText="1" shrinkToFit="1"/>
    </xf>
    <xf numFmtId="179" fontId="19" fillId="0" borderId="0" xfId="0" applyNumberFormat="1" applyFont="1" applyAlignment="1">
      <alignment horizontal="center" vertical="center"/>
    </xf>
    <xf numFmtId="31" fontId="17" fillId="0" borderId="0" xfId="0" applyNumberFormat="1" applyFont="1" applyAlignment="1">
      <alignment horizontal="left" vertical="center"/>
    </xf>
    <xf numFmtId="0" fontId="17" fillId="0" borderId="0" xfId="0" applyFont="1" applyAlignment="1">
      <alignment horizontal="left" vertical="center" wrapText="1" indent="1" shrinkToFit="1"/>
    </xf>
    <xf numFmtId="177" fontId="14" fillId="0" borderId="0" xfId="0" applyNumberFormat="1" applyFont="1" applyAlignment="1">
      <alignment horizontal="center" vertical="top"/>
    </xf>
    <xf numFmtId="178" fontId="16" fillId="0" borderId="0" xfId="0" applyNumberFormat="1" applyFont="1" applyAlignment="1">
      <alignment horizontal="center" vertical="top"/>
    </xf>
    <xf numFmtId="0" fontId="28" fillId="0" borderId="0" xfId="0" applyFont="1"/>
    <xf numFmtId="0" fontId="40" fillId="0" borderId="50" xfId="0" applyFont="1" applyBorder="1" applyAlignment="1">
      <alignment horizontal="center"/>
    </xf>
    <xf numFmtId="0" fontId="40" fillId="0" borderId="51" xfId="0" applyFont="1" applyBorder="1" applyAlignment="1">
      <alignment horizontal="center"/>
    </xf>
    <xf numFmtId="0" fontId="40" fillId="0" borderId="52" xfId="0" applyFont="1" applyBorder="1" applyAlignment="1">
      <alignment horizontal="center"/>
    </xf>
    <xf numFmtId="0" fontId="25" fillId="0" borderId="9" xfId="0" applyFont="1" applyBorder="1" applyAlignment="1">
      <alignment horizontal="left"/>
    </xf>
    <xf numFmtId="0" fontId="15" fillId="0" borderId="35" xfId="0" applyFont="1" applyBorder="1" applyAlignment="1">
      <alignment horizontal="center" vertical="center" wrapText="1" shrinkToFit="1"/>
    </xf>
    <xf numFmtId="0" fontId="15" fillId="0" borderId="37"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49" fontId="15" fillId="0" borderId="7" xfId="0" applyNumberFormat="1" applyFont="1" applyBorder="1" applyAlignment="1">
      <alignment horizontal="left" vertical="center" wrapText="1" shrinkToFit="1"/>
    </xf>
    <xf numFmtId="49" fontId="15" fillId="0" borderId="8" xfId="0" applyNumberFormat="1" applyFont="1" applyBorder="1" applyAlignment="1">
      <alignment horizontal="left" vertical="center" wrapText="1" shrinkToFit="1"/>
    </xf>
    <xf numFmtId="49" fontId="15" fillId="0" borderId="9" xfId="0" applyNumberFormat="1" applyFont="1" applyBorder="1" applyAlignment="1">
      <alignment horizontal="left" vertical="center" wrapText="1" shrinkToFit="1"/>
    </xf>
    <xf numFmtId="49" fontId="15" fillId="0" borderId="10" xfId="0" applyNumberFormat="1" applyFont="1" applyBorder="1" applyAlignment="1">
      <alignment horizontal="left" vertical="center" wrapText="1" shrinkToFit="1"/>
    </xf>
    <xf numFmtId="49" fontId="15" fillId="0" borderId="0" xfId="0" applyNumberFormat="1" applyFont="1" applyAlignment="1">
      <alignment horizontal="left" vertical="center" wrapText="1" shrinkToFit="1"/>
    </xf>
    <xf numFmtId="49" fontId="15" fillId="0" borderId="11" xfId="0" applyNumberFormat="1" applyFont="1" applyBorder="1" applyAlignment="1">
      <alignment horizontal="left" vertical="center" wrapText="1" shrinkToFit="1"/>
    </xf>
    <xf numFmtId="49" fontId="15" fillId="0" borderId="27" xfId="0" applyNumberFormat="1" applyFont="1" applyBorder="1" applyAlignment="1">
      <alignment horizontal="left" vertical="center" wrapText="1" shrinkToFit="1"/>
    </xf>
    <xf numFmtId="49" fontId="15" fillId="0" borderId="28" xfId="0" applyNumberFormat="1" applyFont="1" applyBorder="1" applyAlignment="1">
      <alignment horizontal="left" vertical="center" wrapText="1" shrinkToFit="1"/>
    </xf>
    <xf numFmtId="49" fontId="15" fillId="0" borderId="29" xfId="0" applyNumberFormat="1" applyFont="1" applyBorder="1" applyAlignment="1">
      <alignment horizontal="left" vertical="center" wrapText="1" shrinkToFit="1"/>
    </xf>
    <xf numFmtId="183" fontId="15" fillId="0" borderId="26" xfId="2" applyNumberFormat="1" applyFont="1" applyBorder="1" applyAlignment="1" applyProtection="1">
      <alignment horizontal="center" vertical="center" shrinkToFit="1"/>
    </xf>
    <xf numFmtId="38" fontId="17" fillId="0" borderId="26" xfId="2" applyFont="1" applyBorder="1" applyAlignment="1" applyProtection="1">
      <alignment horizontal="right" vertical="center" shrinkToFit="1"/>
    </xf>
    <xf numFmtId="38" fontId="17" fillId="0" borderId="30" xfId="2" applyFont="1" applyBorder="1" applyAlignment="1" applyProtection="1">
      <alignment horizontal="right" vertical="center" shrinkToFit="1"/>
    </xf>
    <xf numFmtId="38" fontId="17" fillId="0" borderId="10" xfId="2" applyFont="1" applyBorder="1" applyAlignment="1" applyProtection="1">
      <alignment horizontal="right" vertical="center" shrinkToFit="1"/>
    </xf>
    <xf numFmtId="38" fontId="17" fillId="0" borderId="0" xfId="2" applyFont="1" applyBorder="1" applyAlignment="1" applyProtection="1">
      <alignment horizontal="right" vertical="center" shrinkToFit="1"/>
    </xf>
    <xf numFmtId="38" fontId="17" fillId="0" borderId="31" xfId="2" applyFont="1" applyBorder="1" applyAlignment="1" applyProtection="1">
      <alignment horizontal="right" vertical="center" shrinkToFit="1"/>
    </xf>
    <xf numFmtId="38" fontId="17" fillId="0" borderId="27" xfId="2" applyFont="1" applyBorder="1" applyAlignment="1" applyProtection="1">
      <alignment horizontal="right" vertical="center" shrinkToFit="1"/>
    </xf>
    <xf numFmtId="38" fontId="17" fillId="0" borderId="28" xfId="2" applyFont="1" applyBorder="1" applyAlignment="1" applyProtection="1">
      <alignment horizontal="right" vertical="center" shrinkToFit="1"/>
    </xf>
    <xf numFmtId="38" fontId="17" fillId="0" borderId="32" xfId="2" applyFont="1" applyBorder="1" applyAlignment="1" applyProtection="1">
      <alignment horizontal="right" vertical="center" shrinkToFit="1"/>
    </xf>
    <xf numFmtId="49" fontId="15" fillId="0" borderId="4" xfId="0" applyNumberFormat="1" applyFont="1" applyBorder="1" applyAlignment="1">
      <alignment horizontal="left" vertical="center" wrapText="1" shrinkToFit="1"/>
    </xf>
    <xf numFmtId="49" fontId="15" fillId="0" borderId="12" xfId="0" applyNumberFormat="1" applyFont="1" applyBorder="1" applyAlignment="1">
      <alignment horizontal="left" vertical="center" wrapText="1" shrinkToFit="1"/>
    </xf>
    <xf numFmtId="49" fontId="15" fillId="0" borderId="13" xfId="0" applyNumberFormat="1" applyFont="1" applyBorder="1" applyAlignment="1">
      <alignment horizontal="left" vertical="center" wrapText="1" shrinkToFit="1"/>
    </xf>
    <xf numFmtId="38" fontId="17" fillId="0" borderId="36" xfId="2" applyFont="1" applyBorder="1" applyAlignment="1" applyProtection="1">
      <alignment horizontal="right" vertical="center" shrinkToFit="1"/>
    </xf>
    <xf numFmtId="38" fontId="17" fillId="0" borderId="33" xfId="2" applyFont="1" applyBorder="1" applyAlignment="1" applyProtection="1">
      <alignment horizontal="right" vertical="center" shrinkToFit="1"/>
    </xf>
    <xf numFmtId="0" fontId="15" fillId="0" borderId="34" xfId="0" applyFont="1" applyBorder="1" applyAlignment="1">
      <alignment horizontal="center" vertical="center" wrapText="1" shrinkToFit="1"/>
    </xf>
    <xf numFmtId="183" fontId="15" fillId="0" borderId="34" xfId="2" applyNumberFormat="1" applyFont="1" applyBorder="1" applyAlignment="1" applyProtection="1">
      <alignment horizontal="center" vertical="center" shrinkToFit="1"/>
    </xf>
    <xf numFmtId="38" fontId="17" fillId="0" borderId="34" xfId="2" applyFont="1" applyBorder="1" applyAlignment="1" applyProtection="1">
      <alignment horizontal="right" vertical="center" shrinkToFit="1"/>
    </xf>
    <xf numFmtId="38" fontId="17" fillId="0" borderId="41" xfId="2" applyFont="1" applyBorder="1" applyAlignment="1" applyProtection="1">
      <alignment horizontal="right" vertical="center" shrinkToFit="1"/>
    </xf>
    <xf numFmtId="0" fontId="18" fillId="0" borderId="43" xfId="0" applyFont="1" applyBorder="1" applyAlignment="1">
      <alignment vertical="top" wrapText="1" shrinkToFit="1"/>
    </xf>
    <xf numFmtId="0" fontId="18" fillId="0" borderId="39" xfId="0" applyFont="1" applyBorder="1" applyAlignment="1">
      <alignment vertical="top" wrapText="1" shrinkToFit="1"/>
    </xf>
    <xf numFmtId="0" fontId="18" fillId="0" borderId="44" xfId="0" applyFont="1" applyBorder="1" applyAlignment="1">
      <alignment vertical="top" wrapText="1" shrinkToFit="1"/>
    </xf>
    <xf numFmtId="0" fontId="18" fillId="0" borderId="47" xfId="0" applyFont="1" applyBorder="1" applyAlignment="1">
      <alignment vertical="top" wrapText="1" shrinkToFit="1"/>
    </xf>
    <xf numFmtId="0" fontId="18" fillId="0" borderId="31" xfId="0" applyFont="1" applyBorder="1" applyAlignment="1">
      <alignment vertical="top" wrapText="1" shrinkToFit="1"/>
    </xf>
    <xf numFmtId="0" fontId="18" fillId="0" borderId="45" xfId="0" applyFont="1" applyBorder="1" applyAlignment="1">
      <alignment vertical="top" wrapText="1" shrinkToFit="1"/>
    </xf>
    <xf numFmtId="0" fontId="18" fillId="0" borderId="28" xfId="0" applyFont="1" applyBorder="1" applyAlignment="1">
      <alignment vertical="top" wrapText="1" shrinkToFit="1"/>
    </xf>
    <xf numFmtId="0" fontId="18" fillId="0" borderId="32" xfId="0" applyFont="1" applyBorder="1" applyAlignment="1">
      <alignment vertical="top" wrapText="1" shrinkToFit="1"/>
    </xf>
    <xf numFmtId="49" fontId="19" fillId="0" borderId="43" xfId="0" applyNumberFormat="1" applyFont="1" applyBorder="1" applyAlignment="1">
      <alignment horizontal="center" vertical="center" wrapText="1" shrinkToFit="1"/>
    </xf>
    <xf numFmtId="49" fontId="19" fillId="0" borderId="39" xfId="0" applyNumberFormat="1" applyFont="1" applyBorder="1" applyAlignment="1">
      <alignment horizontal="center" vertical="center" wrapText="1" shrinkToFit="1"/>
    </xf>
    <xf numFmtId="49" fontId="19" fillId="0" borderId="44" xfId="0" applyNumberFormat="1" applyFont="1" applyBorder="1" applyAlignment="1">
      <alignment horizontal="center" vertical="center" wrapText="1" shrinkToFit="1"/>
    </xf>
    <xf numFmtId="49" fontId="19" fillId="0" borderId="45" xfId="0" applyNumberFormat="1" applyFont="1" applyBorder="1" applyAlignment="1">
      <alignment horizontal="center" vertical="center" wrapText="1" shrinkToFit="1"/>
    </xf>
    <xf numFmtId="49" fontId="19" fillId="0" borderId="28" xfId="0" applyNumberFormat="1" applyFont="1" applyBorder="1" applyAlignment="1">
      <alignment horizontal="center" vertical="center" wrapText="1" shrinkToFit="1"/>
    </xf>
    <xf numFmtId="49" fontId="19" fillId="0" borderId="32" xfId="0" applyNumberFormat="1" applyFont="1" applyBorder="1" applyAlignment="1">
      <alignment horizontal="center" vertical="center" wrapText="1" shrinkToFit="1"/>
    </xf>
    <xf numFmtId="180" fontId="40" fillId="0" borderId="4" xfId="0" applyNumberFormat="1" applyFont="1" applyBorder="1" applyAlignment="1">
      <alignment horizontal="center"/>
    </xf>
    <xf numFmtId="180" fontId="40" fillId="0" borderId="12" xfId="0" applyNumberFormat="1" applyFont="1" applyBorder="1" applyAlignment="1">
      <alignment horizontal="center"/>
    </xf>
    <xf numFmtId="38" fontId="40" fillId="0" borderId="12" xfId="2" applyFont="1" applyBorder="1" applyAlignment="1" applyProtection="1">
      <alignment horizontal="right"/>
    </xf>
    <xf numFmtId="180" fontId="40" fillId="0" borderId="50" xfId="2" applyNumberFormat="1" applyFont="1" applyBorder="1" applyAlignment="1" applyProtection="1">
      <alignment horizontal="center"/>
    </xf>
    <xf numFmtId="180" fontId="40" fillId="0" borderId="51" xfId="2" applyNumberFormat="1" applyFont="1" applyBorder="1" applyAlignment="1" applyProtection="1">
      <alignment horizontal="center"/>
    </xf>
    <xf numFmtId="180" fontId="40" fillId="0" borderId="52" xfId="2" applyNumberFormat="1" applyFont="1" applyBorder="1" applyAlignment="1" applyProtection="1">
      <alignment horizontal="center"/>
    </xf>
    <xf numFmtId="38" fontId="40" fillId="0" borderId="12" xfId="2" applyFont="1" applyBorder="1" applyAlignment="1" applyProtection="1">
      <alignment horizontal="right" vertical="top" wrapText="1"/>
    </xf>
    <xf numFmtId="0" fontId="25" fillId="0" borderId="12" xfId="0" applyFont="1" applyBorder="1" applyAlignment="1">
      <alignment horizontal="center" wrapText="1"/>
    </xf>
    <xf numFmtId="38" fontId="40" fillId="0" borderId="4" xfId="2" applyFont="1" applyBorder="1" applyAlignment="1" applyProtection="1">
      <alignment horizontal="right" vertical="top" wrapText="1"/>
    </xf>
    <xf numFmtId="0" fontId="15" fillId="0" borderId="42" xfId="0" applyFont="1" applyBorder="1" applyAlignment="1">
      <alignment horizontal="center" vertical="center" wrapText="1" shrinkToFit="1"/>
    </xf>
    <xf numFmtId="31" fontId="17" fillId="0" borderId="42" xfId="0" applyNumberFormat="1" applyFont="1" applyBorder="1" applyAlignment="1">
      <alignment horizontal="distributed" vertical="center"/>
    </xf>
    <xf numFmtId="31" fontId="17" fillId="0" borderId="34" xfId="0" applyNumberFormat="1" applyFont="1" applyBorder="1" applyAlignment="1">
      <alignment horizontal="distributed" vertical="center"/>
    </xf>
    <xf numFmtId="31" fontId="17" fillId="0" borderId="41" xfId="0" applyNumberFormat="1" applyFont="1" applyBorder="1" applyAlignment="1">
      <alignment horizontal="distributed" vertical="center"/>
    </xf>
    <xf numFmtId="31" fontId="17" fillId="0" borderId="35" xfId="0" applyNumberFormat="1" applyFont="1" applyBorder="1" applyAlignment="1">
      <alignment horizontal="distributed" vertical="center"/>
    </xf>
    <xf numFmtId="31" fontId="17" fillId="0" borderId="1" xfId="0" applyNumberFormat="1" applyFont="1" applyBorder="1" applyAlignment="1">
      <alignment horizontal="distributed" vertical="center"/>
    </xf>
    <xf numFmtId="31" fontId="17" fillId="0" borderId="36" xfId="0" applyNumberFormat="1" applyFont="1" applyBorder="1" applyAlignment="1">
      <alignment horizontal="distributed" vertical="center"/>
    </xf>
    <xf numFmtId="31" fontId="17" fillId="0" borderId="37" xfId="0" applyNumberFormat="1" applyFont="1" applyBorder="1" applyAlignment="1">
      <alignment horizontal="distributed" vertical="center"/>
    </xf>
    <xf numFmtId="31" fontId="17" fillId="0" borderId="26" xfId="0" applyNumberFormat="1" applyFont="1" applyBorder="1" applyAlignment="1">
      <alignment horizontal="distributed" vertical="center"/>
    </xf>
    <xf numFmtId="31" fontId="17" fillId="0" borderId="46" xfId="0" applyNumberFormat="1" applyFont="1" applyBorder="1" applyAlignment="1">
      <alignment horizontal="distributed" vertical="center"/>
    </xf>
    <xf numFmtId="49" fontId="15" fillId="0" borderId="38" xfId="0" applyNumberFormat="1" applyFont="1" applyBorder="1" applyAlignment="1">
      <alignment horizontal="left" vertical="center" wrapText="1" shrinkToFit="1"/>
    </xf>
    <xf numFmtId="49" fontId="15" fillId="0" borderId="39" xfId="0" applyNumberFormat="1" applyFont="1" applyBorder="1" applyAlignment="1">
      <alignment horizontal="left" vertical="center" wrapText="1" shrinkToFit="1"/>
    </xf>
    <xf numFmtId="49" fontId="15" fillId="0" borderId="40" xfId="0" applyNumberFormat="1" applyFont="1" applyBorder="1" applyAlignment="1">
      <alignment horizontal="left" vertical="center" wrapText="1" shrinkToFit="1"/>
    </xf>
    <xf numFmtId="49" fontId="15" fillId="0" borderId="0" xfId="0" applyNumberFormat="1" applyFont="1" applyAlignment="1">
      <alignment horizontal="center" vertical="center"/>
    </xf>
    <xf numFmtId="38" fontId="25" fillId="0" borderId="0" xfId="2" applyFont="1" applyFill="1" applyBorder="1" applyAlignment="1" applyProtection="1">
      <alignment horizontal="right" vertical="center"/>
    </xf>
    <xf numFmtId="176" fontId="19" fillId="0" borderId="0" xfId="0" applyNumberFormat="1" applyFont="1" applyAlignment="1">
      <alignment horizontal="center" vertical="center" wrapText="1" shrinkToFit="1"/>
    </xf>
    <xf numFmtId="0" fontId="15" fillId="0" borderId="48"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47"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49"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27" xfId="0" applyFont="1" applyBorder="1" applyAlignment="1">
      <alignment horizontal="left" vertical="center" wrapText="1" shrinkToFit="1"/>
    </xf>
    <xf numFmtId="0" fontId="15" fillId="0" borderId="28" xfId="0" applyFont="1" applyBorder="1" applyAlignment="1">
      <alignment horizontal="left" vertical="center" wrapText="1" shrinkToFit="1"/>
    </xf>
    <xf numFmtId="0" fontId="15" fillId="0" borderId="29" xfId="0" applyFont="1" applyBorder="1" applyAlignment="1">
      <alignment horizontal="left" vertical="center" wrapText="1" shrinkToFit="1"/>
    </xf>
    <xf numFmtId="0" fontId="15" fillId="0" borderId="45" xfId="0" applyFont="1" applyBorder="1" applyAlignment="1">
      <alignment horizontal="left" vertical="center" shrinkToFit="1"/>
    </xf>
    <xf numFmtId="0" fontId="15" fillId="0" borderId="28" xfId="0" applyFont="1" applyBorder="1" applyAlignment="1">
      <alignment horizontal="left" vertical="center" shrinkToFit="1"/>
    </xf>
    <xf numFmtId="0" fontId="15" fillId="0" borderId="32" xfId="0" applyFont="1" applyBorder="1" applyAlignment="1">
      <alignment horizontal="left" vertical="center" shrinkToFit="1"/>
    </xf>
    <xf numFmtId="38" fontId="17" fillId="0" borderId="46" xfId="2" applyFont="1" applyBorder="1" applyAlignment="1" applyProtection="1">
      <alignment horizontal="right" vertical="center" shrinkToFit="1"/>
    </xf>
    <xf numFmtId="0" fontId="15" fillId="0" borderId="43" xfId="0" applyFont="1" applyBorder="1" applyAlignment="1">
      <alignment horizontal="left" vertical="center" shrinkToFit="1"/>
    </xf>
    <xf numFmtId="0" fontId="15" fillId="0" borderId="39" xfId="0" applyFont="1" applyBorder="1" applyAlignment="1">
      <alignment horizontal="left" vertical="center" shrinkToFit="1"/>
    </xf>
    <xf numFmtId="0" fontId="15" fillId="0" borderId="44" xfId="0" applyFont="1" applyBorder="1" applyAlignment="1">
      <alignment horizontal="left" vertical="center" shrinkToFit="1"/>
    </xf>
    <xf numFmtId="49" fontId="19" fillId="0" borderId="7"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7" xfId="0" applyNumberFormat="1" applyFont="1" applyBorder="1" applyAlignment="1">
      <alignment horizontal="center" vertical="center" wrapText="1" shrinkToFit="1"/>
    </xf>
    <xf numFmtId="49" fontId="19" fillId="0" borderId="8" xfId="0" applyNumberFormat="1" applyFont="1" applyBorder="1" applyAlignment="1">
      <alignment horizontal="center" vertical="center" wrapText="1" shrinkToFit="1"/>
    </xf>
    <xf numFmtId="49" fontId="19" fillId="0" borderId="9" xfId="0" applyNumberFormat="1" applyFont="1" applyBorder="1" applyAlignment="1">
      <alignment horizontal="center" vertical="center" wrapText="1" shrinkToFit="1"/>
    </xf>
    <xf numFmtId="49" fontId="19" fillId="0" borderId="4" xfId="0" applyNumberFormat="1" applyFont="1" applyBorder="1" applyAlignment="1">
      <alignment horizontal="center" vertical="center" wrapText="1" shrinkToFit="1"/>
    </xf>
    <xf numFmtId="49" fontId="19" fillId="0" borderId="12" xfId="0" applyNumberFormat="1" applyFont="1" applyBorder="1" applyAlignment="1">
      <alignment horizontal="center" vertical="center" wrapText="1" shrinkToFit="1"/>
    </xf>
    <xf numFmtId="49" fontId="19" fillId="0" borderId="13" xfId="0" applyNumberFormat="1" applyFont="1" applyBorder="1" applyAlignment="1">
      <alignment horizontal="center" vertical="center" wrapText="1" shrinkToFit="1"/>
    </xf>
    <xf numFmtId="0" fontId="15" fillId="0" borderId="38" xfId="0" applyFont="1" applyBorder="1" applyAlignment="1">
      <alignment horizontal="left" vertical="center" wrapText="1" shrinkToFit="1"/>
    </xf>
    <xf numFmtId="0" fontId="15" fillId="0" borderId="39" xfId="0" applyFont="1" applyBorder="1" applyAlignment="1">
      <alignment horizontal="left" vertical="center" wrapText="1" shrinkToFit="1"/>
    </xf>
    <xf numFmtId="0" fontId="15" fillId="0" borderId="40" xfId="0" applyFont="1" applyBorder="1" applyAlignment="1">
      <alignment horizontal="left" vertical="center" wrapText="1" shrinkToFit="1"/>
    </xf>
  </cellXfs>
  <cellStyles count="3">
    <cellStyle name="ハイパーリンク" xfId="1" builtinId="8"/>
    <cellStyle name="桁区切り" xfId="2" builtinId="6"/>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19050</xdr:colOff>
      <xdr:row>85</xdr:row>
      <xdr:rowOff>0</xdr:rowOff>
    </xdr:from>
    <xdr:to>
      <xdr:col>48</xdr:col>
      <xdr:colOff>19050</xdr:colOff>
      <xdr:row>85</xdr:row>
      <xdr:rowOff>0</xdr:rowOff>
    </xdr:to>
    <xdr:sp macro="" textlink="">
      <xdr:nvSpPr>
        <xdr:cNvPr id="199744" name="Line 203">
          <a:extLst>
            <a:ext uri="{FF2B5EF4-FFF2-40B4-BE49-F238E27FC236}">
              <a16:creationId xmlns:a16="http://schemas.microsoft.com/office/drawing/2014/main" id="{6D4664CE-26DD-6511-CA96-3DE773AF3DFC}"/>
            </a:ext>
          </a:extLst>
        </xdr:cNvPr>
        <xdr:cNvSpPr>
          <a:spLocks noChangeShapeType="1"/>
        </xdr:cNvSpPr>
      </xdr:nvSpPr>
      <xdr:spPr bwMode="auto">
        <a:xfrm flipH="1">
          <a:off x="563880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45" name="Line 207">
          <a:extLst>
            <a:ext uri="{FF2B5EF4-FFF2-40B4-BE49-F238E27FC236}">
              <a16:creationId xmlns:a16="http://schemas.microsoft.com/office/drawing/2014/main" id="{D713E9A5-1FBC-596C-4F18-556DC8255E9B}"/>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46" name="Line 214">
          <a:extLst>
            <a:ext uri="{FF2B5EF4-FFF2-40B4-BE49-F238E27FC236}">
              <a16:creationId xmlns:a16="http://schemas.microsoft.com/office/drawing/2014/main" id="{43B5694E-A056-686F-1D5A-0684141D43A6}"/>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85</xdr:row>
      <xdr:rowOff>0</xdr:rowOff>
    </xdr:from>
    <xdr:to>
      <xdr:col>48</xdr:col>
      <xdr:colOff>0</xdr:colOff>
      <xdr:row>85</xdr:row>
      <xdr:rowOff>0</xdr:rowOff>
    </xdr:to>
    <xdr:sp macro="" textlink="">
      <xdr:nvSpPr>
        <xdr:cNvPr id="199747" name="Line 242">
          <a:extLst>
            <a:ext uri="{FF2B5EF4-FFF2-40B4-BE49-F238E27FC236}">
              <a16:creationId xmlns:a16="http://schemas.microsoft.com/office/drawing/2014/main" id="{1B28CA3F-864B-6B71-05A6-104EC45AD510}"/>
            </a:ext>
          </a:extLst>
        </xdr:cNvPr>
        <xdr:cNvSpPr>
          <a:spLocks noChangeShapeType="1"/>
        </xdr:cNvSpPr>
      </xdr:nvSpPr>
      <xdr:spPr bwMode="auto">
        <a:xfrm flipH="1">
          <a:off x="56197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48" name="Line 244">
          <a:extLst>
            <a:ext uri="{FF2B5EF4-FFF2-40B4-BE49-F238E27FC236}">
              <a16:creationId xmlns:a16="http://schemas.microsoft.com/office/drawing/2014/main" id="{122A9F2E-F340-1F6A-7183-E82CEF42249B}"/>
            </a:ext>
          </a:extLst>
        </xdr:cNvPr>
        <xdr:cNvSpPr>
          <a:spLocks noChangeShapeType="1"/>
        </xdr:cNvSpPr>
      </xdr:nvSpPr>
      <xdr:spPr bwMode="auto">
        <a:xfrm flipH="1">
          <a:off x="28575"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49" name="Line 249">
          <a:extLst>
            <a:ext uri="{FF2B5EF4-FFF2-40B4-BE49-F238E27FC236}">
              <a16:creationId xmlns:a16="http://schemas.microsoft.com/office/drawing/2014/main" id="{383010B3-5130-F1A8-1EF1-F951ACF42DE1}"/>
            </a:ext>
          </a:extLst>
        </xdr:cNvPr>
        <xdr:cNvSpPr>
          <a:spLocks noChangeShapeType="1"/>
        </xdr:cNvSpPr>
      </xdr:nvSpPr>
      <xdr:spPr bwMode="auto">
        <a:xfrm>
          <a:off x="68770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50" name="Line 252">
          <a:extLst>
            <a:ext uri="{FF2B5EF4-FFF2-40B4-BE49-F238E27FC236}">
              <a16:creationId xmlns:a16="http://schemas.microsoft.com/office/drawing/2014/main" id="{279A2920-DFCC-ED4B-EDF9-AD018583E3EB}"/>
            </a:ext>
          </a:extLst>
        </xdr:cNvPr>
        <xdr:cNvSpPr>
          <a:spLocks noChangeShapeType="1"/>
        </xdr:cNvSpPr>
      </xdr:nvSpPr>
      <xdr:spPr bwMode="auto">
        <a:xfrm>
          <a:off x="68770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85</xdr:row>
      <xdr:rowOff>0</xdr:rowOff>
    </xdr:from>
    <xdr:to>
      <xdr:col>48</xdr:col>
      <xdr:colOff>0</xdr:colOff>
      <xdr:row>85</xdr:row>
      <xdr:rowOff>0</xdr:rowOff>
    </xdr:to>
    <xdr:sp macro="" textlink="">
      <xdr:nvSpPr>
        <xdr:cNvPr id="199751" name="Line 275">
          <a:extLst>
            <a:ext uri="{FF2B5EF4-FFF2-40B4-BE49-F238E27FC236}">
              <a16:creationId xmlns:a16="http://schemas.microsoft.com/office/drawing/2014/main" id="{023F3771-605E-AC92-AD38-24993543074F}"/>
            </a:ext>
          </a:extLst>
        </xdr:cNvPr>
        <xdr:cNvSpPr>
          <a:spLocks noChangeShapeType="1"/>
        </xdr:cNvSpPr>
      </xdr:nvSpPr>
      <xdr:spPr bwMode="auto">
        <a:xfrm flipH="1">
          <a:off x="56197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52" name="Line 277">
          <a:extLst>
            <a:ext uri="{FF2B5EF4-FFF2-40B4-BE49-F238E27FC236}">
              <a16:creationId xmlns:a16="http://schemas.microsoft.com/office/drawing/2014/main" id="{54262E9C-3034-19C5-75B6-48C57A017860}"/>
            </a:ext>
          </a:extLst>
        </xdr:cNvPr>
        <xdr:cNvSpPr>
          <a:spLocks noChangeShapeType="1"/>
        </xdr:cNvSpPr>
      </xdr:nvSpPr>
      <xdr:spPr bwMode="auto">
        <a:xfrm flipH="1">
          <a:off x="28575"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53" name="Line 282">
          <a:extLst>
            <a:ext uri="{FF2B5EF4-FFF2-40B4-BE49-F238E27FC236}">
              <a16:creationId xmlns:a16="http://schemas.microsoft.com/office/drawing/2014/main" id="{7EBD0BC8-D59C-79DF-00F8-CF9E4676A8A5}"/>
            </a:ext>
          </a:extLst>
        </xdr:cNvPr>
        <xdr:cNvSpPr>
          <a:spLocks noChangeShapeType="1"/>
        </xdr:cNvSpPr>
      </xdr:nvSpPr>
      <xdr:spPr bwMode="auto">
        <a:xfrm>
          <a:off x="68770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54" name="Line 285">
          <a:extLst>
            <a:ext uri="{FF2B5EF4-FFF2-40B4-BE49-F238E27FC236}">
              <a16:creationId xmlns:a16="http://schemas.microsoft.com/office/drawing/2014/main" id="{6FA73383-5029-DA6D-504F-08B79D6023B6}"/>
            </a:ext>
          </a:extLst>
        </xdr:cNvPr>
        <xdr:cNvSpPr>
          <a:spLocks noChangeShapeType="1"/>
        </xdr:cNvSpPr>
      </xdr:nvSpPr>
      <xdr:spPr bwMode="auto">
        <a:xfrm>
          <a:off x="68770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85</xdr:row>
      <xdr:rowOff>0</xdr:rowOff>
    </xdr:from>
    <xdr:to>
      <xdr:col>48</xdr:col>
      <xdr:colOff>0</xdr:colOff>
      <xdr:row>85</xdr:row>
      <xdr:rowOff>0</xdr:rowOff>
    </xdr:to>
    <xdr:sp macro="" textlink="">
      <xdr:nvSpPr>
        <xdr:cNvPr id="199755" name="Line 318">
          <a:extLst>
            <a:ext uri="{FF2B5EF4-FFF2-40B4-BE49-F238E27FC236}">
              <a16:creationId xmlns:a16="http://schemas.microsoft.com/office/drawing/2014/main" id="{AD93BD90-7B32-8421-66C1-FABF0AE047AF}"/>
            </a:ext>
          </a:extLst>
        </xdr:cNvPr>
        <xdr:cNvSpPr>
          <a:spLocks noChangeShapeType="1"/>
        </xdr:cNvSpPr>
      </xdr:nvSpPr>
      <xdr:spPr bwMode="auto">
        <a:xfrm flipH="1">
          <a:off x="56197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56" name="Line 320">
          <a:extLst>
            <a:ext uri="{FF2B5EF4-FFF2-40B4-BE49-F238E27FC236}">
              <a16:creationId xmlns:a16="http://schemas.microsoft.com/office/drawing/2014/main" id="{AB75F4EA-B144-9DD9-08CD-38EA17D894C4}"/>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57" name="Line 325">
          <a:extLst>
            <a:ext uri="{FF2B5EF4-FFF2-40B4-BE49-F238E27FC236}">
              <a16:creationId xmlns:a16="http://schemas.microsoft.com/office/drawing/2014/main" id="{F625E640-AE29-F279-DBB4-C2D81B8F9D5B}"/>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58" name="Line 328">
          <a:extLst>
            <a:ext uri="{FF2B5EF4-FFF2-40B4-BE49-F238E27FC236}">
              <a16:creationId xmlns:a16="http://schemas.microsoft.com/office/drawing/2014/main" id="{83DA5558-7FC9-09B0-E01F-AED9345AB81E}"/>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85</xdr:row>
      <xdr:rowOff>0</xdr:rowOff>
    </xdr:from>
    <xdr:to>
      <xdr:col>48</xdr:col>
      <xdr:colOff>0</xdr:colOff>
      <xdr:row>85</xdr:row>
      <xdr:rowOff>0</xdr:rowOff>
    </xdr:to>
    <xdr:sp macro="" textlink="">
      <xdr:nvSpPr>
        <xdr:cNvPr id="199759" name="Line 351">
          <a:extLst>
            <a:ext uri="{FF2B5EF4-FFF2-40B4-BE49-F238E27FC236}">
              <a16:creationId xmlns:a16="http://schemas.microsoft.com/office/drawing/2014/main" id="{733D966D-439F-B9DB-818D-7242675D9622}"/>
            </a:ext>
          </a:extLst>
        </xdr:cNvPr>
        <xdr:cNvSpPr>
          <a:spLocks noChangeShapeType="1"/>
        </xdr:cNvSpPr>
      </xdr:nvSpPr>
      <xdr:spPr bwMode="auto">
        <a:xfrm flipH="1">
          <a:off x="56197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60" name="Line 353">
          <a:extLst>
            <a:ext uri="{FF2B5EF4-FFF2-40B4-BE49-F238E27FC236}">
              <a16:creationId xmlns:a16="http://schemas.microsoft.com/office/drawing/2014/main" id="{7E5CDED7-FFDD-4DA8-D446-E349E0A5CEF6}"/>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61" name="Line 358">
          <a:extLst>
            <a:ext uri="{FF2B5EF4-FFF2-40B4-BE49-F238E27FC236}">
              <a16:creationId xmlns:a16="http://schemas.microsoft.com/office/drawing/2014/main" id="{B796E8DA-0FB1-0190-23A8-C8E86E78E901}"/>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62" name="Line 361">
          <a:extLst>
            <a:ext uri="{FF2B5EF4-FFF2-40B4-BE49-F238E27FC236}">
              <a16:creationId xmlns:a16="http://schemas.microsoft.com/office/drawing/2014/main" id="{3B30AF12-ADAD-713D-9A9D-444D68E00768}"/>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85</xdr:row>
      <xdr:rowOff>0</xdr:rowOff>
    </xdr:from>
    <xdr:to>
      <xdr:col>48</xdr:col>
      <xdr:colOff>0</xdr:colOff>
      <xdr:row>85</xdr:row>
      <xdr:rowOff>0</xdr:rowOff>
    </xdr:to>
    <xdr:sp macro="" textlink="">
      <xdr:nvSpPr>
        <xdr:cNvPr id="199763" name="Line 384">
          <a:extLst>
            <a:ext uri="{FF2B5EF4-FFF2-40B4-BE49-F238E27FC236}">
              <a16:creationId xmlns:a16="http://schemas.microsoft.com/office/drawing/2014/main" id="{937B4418-4473-50F0-2B78-D3F6BE7F4C20}"/>
            </a:ext>
          </a:extLst>
        </xdr:cNvPr>
        <xdr:cNvSpPr>
          <a:spLocks noChangeShapeType="1"/>
        </xdr:cNvSpPr>
      </xdr:nvSpPr>
      <xdr:spPr bwMode="auto">
        <a:xfrm flipH="1">
          <a:off x="56197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64" name="Line 386">
          <a:extLst>
            <a:ext uri="{FF2B5EF4-FFF2-40B4-BE49-F238E27FC236}">
              <a16:creationId xmlns:a16="http://schemas.microsoft.com/office/drawing/2014/main" id="{7C7B8288-A502-F270-BAB2-03321D0809D5}"/>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65" name="Line 391">
          <a:extLst>
            <a:ext uri="{FF2B5EF4-FFF2-40B4-BE49-F238E27FC236}">
              <a16:creationId xmlns:a16="http://schemas.microsoft.com/office/drawing/2014/main" id="{492F2151-CBDF-713D-21BC-3C43569C5254}"/>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66" name="Line 394">
          <a:extLst>
            <a:ext uri="{FF2B5EF4-FFF2-40B4-BE49-F238E27FC236}">
              <a16:creationId xmlns:a16="http://schemas.microsoft.com/office/drawing/2014/main" id="{7A9F0DCD-4DF1-5ECA-6A97-2A658D32D9FF}"/>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85</xdr:row>
      <xdr:rowOff>0</xdr:rowOff>
    </xdr:from>
    <xdr:to>
      <xdr:col>48</xdr:col>
      <xdr:colOff>19050</xdr:colOff>
      <xdr:row>85</xdr:row>
      <xdr:rowOff>0</xdr:rowOff>
    </xdr:to>
    <xdr:sp macro="" textlink="">
      <xdr:nvSpPr>
        <xdr:cNvPr id="199767" name="Line 419">
          <a:extLst>
            <a:ext uri="{FF2B5EF4-FFF2-40B4-BE49-F238E27FC236}">
              <a16:creationId xmlns:a16="http://schemas.microsoft.com/office/drawing/2014/main" id="{85DCBD99-FDA5-05BC-0D7D-DB6CD44A5C47}"/>
            </a:ext>
          </a:extLst>
        </xdr:cNvPr>
        <xdr:cNvSpPr>
          <a:spLocks noChangeShapeType="1"/>
        </xdr:cNvSpPr>
      </xdr:nvSpPr>
      <xdr:spPr bwMode="auto">
        <a:xfrm flipH="1">
          <a:off x="563880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68" name="Line 421">
          <a:extLst>
            <a:ext uri="{FF2B5EF4-FFF2-40B4-BE49-F238E27FC236}">
              <a16:creationId xmlns:a16="http://schemas.microsoft.com/office/drawing/2014/main" id="{2A2E0E60-F6BA-D738-51E4-3C2B206BCD5D}"/>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69" name="Line 426">
          <a:extLst>
            <a:ext uri="{FF2B5EF4-FFF2-40B4-BE49-F238E27FC236}">
              <a16:creationId xmlns:a16="http://schemas.microsoft.com/office/drawing/2014/main" id="{4E802D0F-924A-C210-94B0-AEB1BF399DAF}"/>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70" name="Line 429">
          <a:extLst>
            <a:ext uri="{FF2B5EF4-FFF2-40B4-BE49-F238E27FC236}">
              <a16:creationId xmlns:a16="http://schemas.microsoft.com/office/drawing/2014/main" id="{4157597C-54D2-EB5A-99A3-E120E3F06392}"/>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85</xdr:row>
      <xdr:rowOff>0</xdr:rowOff>
    </xdr:from>
    <xdr:to>
      <xdr:col>48</xdr:col>
      <xdr:colOff>19050</xdr:colOff>
      <xdr:row>85</xdr:row>
      <xdr:rowOff>0</xdr:rowOff>
    </xdr:to>
    <xdr:sp macro="" textlink="">
      <xdr:nvSpPr>
        <xdr:cNvPr id="199771" name="Line 452">
          <a:extLst>
            <a:ext uri="{FF2B5EF4-FFF2-40B4-BE49-F238E27FC236}">
              <a16:creationId xmlns:a16="http://schemas.microsoft.com/office/drawing/2014/main" id="{DFFFB8C1-2208-3551-0976-529F4F8A47C4}"/>
            </a:ext>
          </a:extLst>
        </xdr:cNvPr>
        <xdr:cNvSpPr>
          <a:spLocks noChangeShapeType="1"/>
        </xdr:cNvSpPr>
      </xdr:nvSpPr>
      <xdr:spPr bwMode="auto">
        <a:xfrm flipH="1">
          <a:off x="563880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772" name="Line 454">
          <a:extLst>
            <a:ext uri="{FF2B5EF4-FFF2-40B4-BE49-F238E27FC236}">
              <a16:creationId xmlns:a16="http://schemas.microsoft.com/office/drawing/2014/main" id="{70853FDC-D080-BDD4-AFAB-9D5201735FA1}"/>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85</xdr:row>
      <xdr:rowOff>0</xdr:rowOff>
    </xdr:from>
    <xdr:to>
      <xdr:col>59</xdr:col>
      <xdr:colOff>0</xdr:colOff>
      <xdr:row>85</xdr:row>
      <xdr:rowOff>0</xdr:rowOff>
    </xdr:to>
    <xdr:sp macro="" textlink="">
      <xdr:nvSpPr>
        <xdr:cNvPr id="199773" name="Line 459">
          <a:extLst>
            <a:ext uri="{FF2B5EF4-FFF2-40B4-BE49-F238E27FC236}">
              <a16:creationId xmlns:a16="http://schemas.microsoft.com/office/drawing/2014/main" id="{A6C199F4-428E-C6A9-BDE2-B3E321979C3D}"/>
            </a:ext>
          </a:extLst>
        </xdr:cNvPr>
        <xdr:cNvSpPr>
          <a:spLocks noChangeShapeType="1"/>
        </xdr:cNvSpPr>
      </xdr:nvSpPr>
      <xdr:spPr bwMode="auto">
        <a:xfrm>
          <a:off x="68770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65</xdr:row>
      <xdr:rowOff>0</xdr:rowOff>
    </xdr:from>
    <xdr:to>
      <xdr:col>80</xdr:col>
      <xdr:colOff>0</xdr:colOff>
      <xdr:row>65</xdr:row>
      <xdr:rowOff>0</xdr:rowOff>
    </xdr:to>
    <xdr:sp macro="" textlink="">
      <xdr:nvSpPr>
        <xdr:cNvPr id="199774" name="Line 604">
          <a:extLst>
            <a:ext uri="{FF2B5EF4-FFF2-40B4-BE49-F238E27FC236}">
              <a16:creationId xmlns:a16="http://schemas.microsoft.com/office/drawing/2014/main" id="{4628696F-A77E-FADB-7F58-CB222222C2BF}"/>
            </a:ext>
          </a:extLst>
        </xdr:cNvPr>
        <xdr:cNvSpPr>
          <a:spLocks noChangeShapeType="1"/>
        </xdr:cNvSpPr>
      </xdr:nvSpPr>
      <xdr:spPr bwMode="auto">
        <a:xfrm>
          <a:off x="9201150" y="810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80</xdr:col>
      <xdr:colOff>0</xdr:colOff>
      <xdr:row>62</xdr:row>
      <xdr:rowOff>0</xdr:rowOff>
    </xdr:to>
    <xdr:sp macro="" textlink="">
      <xdr:nvSpPr>
        <xdr:cNvPr id="199775" name="Line 606">
          <a:extLst>
            <a:ext uri="{FF2B5EF4-FFF2-40B4-BE49-F238E27FC236}">
              <a16:creationId xmlns:a16="http://schemas.microsoft.com/office/drawing/2014/main" id="{9DB89E01-0254-DC54-13A3-B2379BE29255}"/>
            </a:ext>
          </a:extLst>
        </xdr:cNvPr>
        <xdr:cNvSpPr>
          <a:spLocks noChangeShapeType="1"/>
        </xdr:cNvSpPr>
      </xdr:nvSpPr>
      <xdr:spPr bwMode="auto">
        <a:xfrm>
          <a:off x="9201150" y="749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76" name="Line 633">
          <a:extLst>
            <a:ext uri="{FF2B5EF4-FFF2-40B4-BE49-F238E27FC236}">
              <a16:creationId xmlns:a16="http://schemas.microsoft.com/office/drawing/2014/main" id="{91643B8C-9EF7-19DE-4EE5-FDB4616E1EC6}"/>
            </a:ext>
          </a:extLst>
        </xdr:cNvPr>
        <xdr:cNvSpPr>
          <a:spLocks noChangeShapeType="1"/>
        </xdr:cNvSpPr>
      </xdr:nvSpPr>
      <xdr:spPr bwMode="auto">
        <a:xfrm flipV="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80</xdr:col>
      <xdr:colOff>0</xdr:colOff>
      <xdr:row>62</xdr:row>
      <xdr:rowOff>0</xdr:rowOff>
    </xdr:to>
    <xdr:sp macro="" textlink="">
      <xdr:nvSpPr>
        <xdr:cNvPr id="199777" name="Line 635">
          <a:extLst>
            <a:ext uri="{FF2B5EF4-FFF2-40B4-BE49-F238E27FC236}">
              <a16:creationId xmlns:a16="http://schemas.microsoft.com/office/drawing/2014/main" id="{1D4D06A5-5AF0-986E-2C3B-2C7C157A4641}"/>
            </a:ext>
          </a:extLst>
        </xdr:cNvPr>
        <xdr:cNvSpPr>
          <a:spLocks noChangeShapeType="1"/>
        </xdr:cNvSpPr>
      </xdr:nvSpPr>
      <xdr:spPr bwMode="auto">
        <a:xfrm>
          <a:off x="9201150" y="749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80</xdr:col>
      <xdr:colOff>0</xdr:colOff>
      <xdr:row>62</xdr:row>
      <xdr:rowOff>0</xdr:rowOff>
    </xdr:to>
    <xdr:sp macro="" textlink="">
      <xdr:nvSpPr>
        <xdr:cNvPr id="199778" name="Line 661">
          <a:extLst>
            <a:ext uri="{FF2B5EF4-FFF2-40B4-BE49-F238E27FC236}">
              <a16:creationId xmlns:a16="http://schemas.microsoft.com/office/drawing/2014/main" id="{CEABF251-7980-A10D-2BC7-020E24805A65}"/>
            </a:ext>
          </a:extLst>
        </xdr:cNvPr>
        <xdr:cNvSpPr>
          <a:spLocks noChangeShapeType="1"/>
        </xdr:cNvSpPr>
      </xdr:nvSpPr>
      <xdr:spPr bwMode="auto">
        <a:xfrm>
          <a:off x="9201150" y="749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79" name="AutoShape 667">
          <a:extLst>
            <a:ext uri="{FF2B5EF4-FFF2-40B4-BE49-F238E27FC236}">
              <a16:creationId xmlns:a16="http://schemas.microsoft.com/office/drawing/2014/main" id="{0343C243-E791-FD2A-B78F-76250B6C5C1B}"/>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780" name="Group 668">
          <a:extLst>
            <a:ext uri="{FF2B5EF4-FFF2-40B4-BE49-F238E27FC236}">
              <a16:creationId xmlns:a16="http://schemas.microsoft.com/office/drawing/2014/main" id="{5986158C-551B-26E7-A502-4E427A3BBE70}"/>
            </a:ext>
          </a:extLst>
        </xdr:cNvPr>
        <xdr:cNvGrpSpPr>
          <a:grpSpLocks/>
        </xdr:cNvGrpSpPr>
      </xdr:nvGrpSpPr>
      <xdr:grpSpPr bwMode="auto">
        <a:xfrm>
          <a:off x="9201150" y="12230100"/>
          <a:ext cx="0" cy="0"/>
          <a:chOff x="339" y="105"/>
          <a:chExt cx="360" cy="128"/>
        </a:xfrm>
      </xdr:grpSpPr>
      <xdr:sp macro="" textlink="">
        <xdr:nvSpPr>
          <xdr:cNvPr id="200103" name="Line 669">
            <a:extLst>
              <a:ext uri="{FF2B5EF4-FFF2-40B4-BE49-F238E27FC236}">
                <a16:creationId xmlns:a16="http://schemas.microsoft.com/office/drawing/2014/main" id="{4F67124C-E7D2-337B-E380-B2FB9857D45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104" name="Line 670">
            <a:extLst>
              <a:ext uri="{FF2B5EF4-FFF2-40B4-BE49-F238E27FC236}">
                <a16:creationId xmlns:a16="http://schemas.microsoft.com/office/drawing/2014/main" id="{BF1D5483-AFDA-9B72-6318-AB3161AE8F8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105" name="Freeform 671">
            <a:extLst>
              <a:ext uri="{FF2B5EF4-FFF2-40B4-BE49-F238E27FC236}">
                <a16:creationId xmlns:a16="http://schemas.microsoft.com/office/drawing/2014/main" id="{22F7F978-EC47-4784-7B12-3D591F8EB53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781" name="Group 672">
          <a:extLst>
            <a:ext uri="{FF2B5EF4-FFF2-40B4-BE49-F238E27FC236}">
              <a16:creationId xmlns:a16="http://schemas.microsoft.com/office/drawing/2014/main" id="{016D8563-591D-48A0-CF52-EF3C504292E7}"/>
            </a:ext>
          </a:extLst>
        </xdr:cNvPr>
        <xdr:cNvGrpSpPr>
          <a:grpSpLocks/>
        </xdr:cNvGrpSpPr>
      </xdr:nvGrpSpPr>
      <xdr:grpSpPr bwMode="auto">
        <a:xfrm>
          <a:off x="9201150" y="12230100"/>
          <a:ext cx="0" cy="0"/>
          <a:chOff x="135" y="258"/>
          <a:chExt cx="144" cy="41"/>
        </a:xfrm>
      </xdr:grpSpPr>
      <xdr:sp macro="" textlink="">
        <xdr:nvSpPr>
          <xdr:cNvPr id="200101" name="Freeform 673">
            <a:extLst>
              <a:ext uri="{FF2B5EF4-FFF2-40B4-BE49-F238E27FC236}">
                <a16:creationId xmlns:a16="http://schemas.microsoft.com/office/drawing/2014/main" id="{2FD2E343-F1FD-74E4-92EC-FEA70DC360E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102" name="Freeform 674">
            <a:extLst>
              <a:ext uri="{FF2B5EF4-FFF2-40B4-BE49-F238E27FC236}">
                <a16:creationId xmlns:a16="http://schemas.microsoft.com/office/drawing/2014/main" id="{8A7708C8-AA3B-B21C-D0A5-17E3FF6EC5A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782" name="Group 675">
          <a:extLst>
            <a:ext uri="{FF2B5EF4-FFF2-40B4-BE49-F238E27FC236}">
              <a16:creationId xmlns:a16="http://schemas.microsoft.com/office/drawing/2014/main" id="{2DA1D7D7-F32A-D2AB-20D3-DCA3E478597B}"/>
            </a:ext>
          </a:extLst>
        </xdr:cNvPr>
        <xdr:cNvGrpSpPr>
          <a:grpSpLocks/>
        </xdr:cNvGrpSpPr>
      </xdr:nvGrpSpPr>
      <xdr:grpSpPr bwMode="auto">
        <a:xfrm>
          <a:off x="9201150" y="12230100"/>
          <a:ext cx="0" cy="0"/>
          <a:chOff x="3" y="168"/>
          <a:chExt cx="312" cy="74"/>
        </a:xfrm>
      </xdr:grpSpPr>
      <xdr:sp macro="" textlink="">
        <xdr:nvSpPr>
          <xdr:cNvPr id="200098" name="Line 676">
            <a:extLst>
              <a:ext uri="{FF2B5EF4-FFF2-40B4-BE49-F238E27FC236}">
                <a16:creationId xmlns:a16="http://schemas.microsoft.com/office/drawing/2014/main" id="{1DCE6952-6AB9-13C3-5335-DBEED1B5861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99" name="Line 677">
            <a:extLst>
              <a:ext uri="{FF2B5EF4-FFF2-40B4-BE49-F238E27FC236}">
                <a16:creationId xmlns:a16="http://schemas.microsoft.com/office/drawing/2014/main" id="{ED822934-47B1-39B7-0C07-87B5BA6C582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100" name="Freeform 678">
            <a:extLst>
              <a:ext uri="{FF2B5EF4-FFF2-40B4-BE49-F238E27FC236}">
                <a16:creationId xmlns:a16="http://schemas.microsoft.com/office/drawing/2014/main" id="{431FBEA4-E452-234C-2AEF-0041D839B6A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783" name="AutoShape 679">
          <a:extLst>
            <a:ext uri="{FF2B5EF4-FFF2-40B4-BE49-F238E27FC236}">
              <a16:creationId xmlns:a16="http://schemas.microsoft.com/office/drawing/2014/main" id="{CE52B7D7-320C-847E-3540-52D08E51ED8F}"/>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784" name="Group 680">
          <a:extLst>
            <a:ext uri="{FF2B5EF4-FFF2-40B4-BE49-F238E27FC236}">
              <a16:creationId xmlns:a16="http://schemas.microsoft.com/office/drawing/2014/main" id="{922C3646-188E-D3B6-EFDD-6203D0C35574}"/>
            </a:ext>
          </a:extLst>
        </xdr:cNvPr>
        <xdr:cNvGrpSpPr>
          <a:grpSpLocks/>
        </xdr:cNvGrpSpPr>
      </xdr:nvGrpSpPr>
      <xdr:grpSpPr bwMode="auto">
        <a:xfrm>
          <a:off x="9201150" y="12230100"/>
          <a:ext cx="0" cy="0"/>
          <a:chOff x="39" y="258"/>
          <a:chExt cx="89" cy="41"/>
        </a:xfrm>
      </xdr:grpSpPr>
      <xdr:sp macro="" textlink="">
        <xdr:nvSpPr>
          <xdr:cNvPr id="200095" name="Line 681">
            <a:extLst>
              <a:ext uri="{FF2B5EF4-FFF2-40B4-BE49-F238E27FC236}">
                <a16:creationId xmlns:a16="http://schemas.microsoft.com/office/drawing/2014/main" id="{FC533C23-31C1-55B8-6E11-0D38420D659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96" name="Line 682">
            <a:extLst>
              <a:ext uri="{FF2B5EF4-FFF2-40B4-BE49-F238E27FC236}">
                <a16:creationId xmlns:a16="http://schemas.microsoft.com/office/drawing/2014/main" id="{8F3E2D63-336B-49C3-F522-460208FCFDC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97" name="Freeform 683">
            <a:extLst>
              <a:ext uri="{FF2B5EF4-FFF2-40B4-BE49-F238E27FC236}">
                <a16:creationId xmlns:a16="http://schemas.microsoft.com/office/drawing/2014/main" id="{CA0CE68C-C185-0D5E-CE17-C2371994F9E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785" name="AutoShape 684">
          <a:extLst>
            <a:ext uri="{FF2B5EF4-FFF2-40B4-BE49-F238E27FC236}">
              <a16:creationId xmlns:a16="http://schemas.microsoft.com/office/drawing/2014/main" id="{A1BF942C-DB26-4914-7232-85385D9B3523}"/>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86" name="AutoShape 685">
          <a:extLst>
            <a:ext uri="{FF2B5EF4-FFF2-40B4-BE49-F238E27FC236}">
              <a16:creationId xmlns:a16="http://schemas.microsoft.com/office/drawing/2014/main" id="{B69CC2ED-4C03-11A1-D0AE-FCC8F362C910}"/>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87" name="Freeform 687">
          <a:extLst>
            <a:ext uri="{FF2B5EF4-FFF2-40B4-BE49-F238E27FC236}">
              <a16:creationId xmlns:a16="http://schemas.microsoft.com/office/drawing/2014/main" id="{98E18312-894D-5575-A91C-EAC4BC04D3B4}"/>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88" name="Line 688">
          <a:extLst>
            <a:ext uri="{FF2B5EF4-FFF2-40B4-BE49-F238E27FC236}">
              <a16:creationId xmlns:a16="http://schemas.microsoft.com/office/drawing/2014/main" id="{6B633BB4-A4E8-8920-ED59-487E39BEF5C8}"/>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89" name="Freeform 689">
          <a:extLst>
            <a:ext uri="{FF2B5EF4-FFF2-40B4-BE49-F238E27FC236}">
              <a16:creationId xmlns:a16="http://schemas.microsoft.com/office/drawing/2014/main" id="{71C340E4-FEAA-4167-A01E-E1C3F78F8BF1}"/>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0" name="Line 690">
          <a:extLst>
            <a:ext uri="{FF2B5EF4-FFF2-40B4-BE49-F238E27FC236}">
              <a16:creationId xmlns:a16="http://schemas.microsoft.com/office/drawing/2014/main" id="{F6A55761-AA7F-D4D5-F6C1-D201E299BE86}"/>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1" name="Freeform 691">
          <a:extLst>
            <a:ext uri="{FF2B5EF4-FFF2-40B4-BE49-F238E27FC236}">
              <a16:creationId xmlns:a16="http://schemas.microsoft.com/office/drawing/2014/main" id="{2517E2DC-8E73-E216-4D24-AF06A27B4B6D}"/>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2" name="Freeform 692">
          <a:extLst>
            <a:ext uri="{FF2B5EF4-FFF2-40B4-BE49-F238E27FC236}">
              <a16:creationId xmlns:a16="http://schemas.microsoft.com/office/drawing/2014/main" id="{3D77B404-5E3A-8E7C-C72F-1D65B7B47A6D}"/>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3" name="Line 693">
          <a:extLst>
            <a:ext uri="{FF2B5EF4-FFF2-40B4-BE49-F238E27FC236}">
              <a16:creationId xmlns:a16="http://schemas.microsoft.com/office/drawing/2014/main" id="{F84644B3-682B-77A4-16BA-066D7B67E0FF}"/>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4" name="Line 694">
          <a:extLst>
            <a:ext uri="{FF2B5EF4-FFF2-40B4-BE49-F238E27FC236}">
              <a16:creationId xmlns:a16="http://schemas.microsoft.com/office/drawing/2014/main" id="{976184AD-7EBA-9496-E30F-D0BC978468B8}"/>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5" name="Line 695">
          <a:extLst>
            <a:ext uri="{FF2B5EF4-FFF2-40B4-BE49-F238E27FC236}">
              <a16:creationId xmlns:a16="http://schemas.microsoft.com/office/drawing/2014/main" id="{D9BC50BC-BEAD-7087-4A83-B577D0E0281D}"/>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6" name="Line 696">
          <a:extLst>
            <a:ext uri="{FF2B5EF4-FFF2-40B4-BE49-F238E27FC236}">
              <a16:creationId xmlns:a16="http://schemas.microsoft.com/office/drawing/2014/main" id="{ECAF4ADA-E6E3-10DE-87E1-0EBDAB1DA9F0}"/>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7" name="Freeform 697">
          <a:extLst>
            <a:ext uri="{FF2B5EF4-FFF2-40B4-BE49-F238E27FC236}">
              <a16:creationId xmlns:a16="http://schemas.microsoft.com/office/drawing/2014/main" id="{285F0E7A-A48A-EE60-8A21-EB36676F3EE3}"/>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8" name="Line 698">
          <a:extLst>
            <a:ext uri="{FF2B5EF4-FFF2-40B4-BE49-F238E27FC236}">
              <a16:creationId xmlns:a16="http://schemas.microsoft.com/office/drawing/2014/main" id="{0A78556C-7D1A-DC5D-70FE-693D3917340C}"/>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799" name="Line 699">
          <a:extLst>
            <a:ext uri="{FF2B5EF4-FFF2-40B4-BE49-F238E27FC236}">
              <a16:creationId xmlns:a16="http://schemas.microsoft.com/office/drawing/2014/main" id="{34039C00-4864-A6DA-8A3C-22B52CB163D7}"/>
            </a:ext>
          </a:extLst>
        </xdr:cNvPr>
        <xdr:cNvSpPr>
          <a:spLocks noChangeShapeType="1"/>
        </xdr:cNvSpPr>
      </xdr:nvSpPr>
      <xdr:spPr bwMode="auto">
        <a:xfrm flipV="1">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00" name="AutoShape 700">
          <a:extLst>
            <a:ext uri="{FF2B5EF4-FFF2-40B4-BE49-F238E27FC236}">
              <a16:creationId xmlns:a16="http://schemas.microsoft.com/office/drawing/2014/main" id="{612B6A68-260F-4AFC-3796-224388396CDA}"/>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01" name="Group 701">
          <a:extLst>
            <a:ext uri="{FF2B5EF4-FFF2-40B4-BE49-F238E27FC236}">
              <a16:creationId xmlns:a16="http://schemas.microsoft.com/office/drawing/2014/main" id="{3C319F1A-6637-B0A4-FBDC-B404EE5B1D3B}"/>
            </a:ext>
          </a:extLst>
        </xdr:cNvPr>
        <xdr:cNvGrpSpPr>
          <a:grpSpLocks/>
        </xdr:cNvGrpSpPr>
      </xdr:nvGrpSpPr>
      <xdr:grpSpPr bwMode="auto">
        <a:xfrm>
          <a:off x="9201150" y="12230100"/>
          <a:ext cx="0" cy="0"/>
          <a:chOff x="339" y="105"/>
          <a:chExt cx="360" cy="128"/>
        </a:xfrm>
      </xdr:grpSpPr>
      <xdr:sp macro="" textlink="">
        <xdr:nvSpPr>
          <xdr:cNvPr id="200092" name="Line 702">
            <a:extLst>
              <a:ext uri="{FF2B5EF4-FFF2-40B4-BE49-F238E27FC236}">
                <a16:creationId xmlns:a16="http://schemas.microsoft.com/office/drawing/2014/main" id="{6FFCACB2-2354-F69F-B587-4139C3FBCA8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93" name="Line 703">
            <a:extLst>
              <a:ext uri="{FF2B5EF4-FFF2-40B4-BE49-F238E27FC236}">
                <a16:creationId xmlns:a16="http://schemas.microsoft.com/office/drawing/2014/main" id="{B833F0DD-F93B-F2C9-1166-CC2F5948A9F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94" name="Freeform 704">
            <a:extLst>
              <a:ext uri="{FF2B5EF4-FFF2-40B4-BE49-F238E27FC236}">
                <a16:creationId xmlns:a16="http://schemas.microsoft.com/office/drawing/2014/main" id="{06FF16CE-D268-4F01-BD36-A2050AADAF5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02" name="Group 705">
          <a:extLst>
            <a:ext uri="{FF2B5EF4-FFF2-40B4-BE49-F238E27FC236}">
              <a16:creationId xmlns:a16="http://schemas.microsoft.com/office/drawing/2014/main" id="{9B97B587-00D4-FC6E-5959-E68FD1B94569}"/>
            </a:ext>
          </a:extLst>
        </xdr:cNvPr>
        <xdr:cNvGrpSpPr>
          <a:grpSpLocks/>
        </xdr:cNvGrpSpPr>
      </xdr:nvGrpSpPr>
      <xdr:grpSpPr bwMode="auto">
        <a:xfrm>
          <a:off x="9201150" y="12230100"/>
          <a:ext cx="0" cy="0"/>
          <a:chOff x="135" y="258"/>
          <a:chExt cx="144" cy="41"/>
        </a:xfrm>
      </xdr:grpSpPr>
      <xdr:sp macro="" textlink="">
        <xdr:nvSpPr>
          <xdr:cNvPr id="200090" name="Freeform 706">
            <a:extLst>
              <a:ext uri="{FF2B5EF4-FFF2-40B4-BE49-F238E27FC236}">
                <a16:creationId xmlns:a16="http://schemas.microsoft.com/office/drawing/2014/main" id="{72CE6236-5FC4-E079-B677-B87B8F47B6D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91" name="Freeform 707">
            <a:extLst>
              <a:ext uri="{FF2B5EF4-FFF2-40B4-BE49-F238E27FC236}">
                <a16:creationId xmlns:a16="http://schemas.microsoft.com/office/drawing/2014/main" id="{58DDCCC6-703D-05B2-ABBB-FC5FE8824AE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03" name="Group 708">
          <a:extLst>
            <a:ext uri="{FF2B5EF4-FFF2-40B4-BE49-F238E27FC236}">
              <a16:creationId xmlns:a16="http://schemas.microsoft.com/office/drawing/2014/main" id="{6BE1B6DC-4A18-21FE-D783-A4939D4D5E1C}"/>
            </a:ext>
          </a:extLst>
        </xdr:cNvPr>
        <xdr:cNvGrpSpPr>
          <a:grpSpLocks/>
        </xdr:cNvGrpSpPr>
      </xdr:nvGrpSpPr>
      <xdr:grpSpPr bwMode="auto">
        <a:xfrm>
          <a:off x="9201150" y="12230100"/>
          <a:ext cx="0" cy="0"/>
          <a:chOff x="3" y="168"/>
          <a:chExt cx="312" cy="74"/>
        </a:xfrm>
      </xdr:grpSpPr>
      <xdr:sp macro="" textlink="">
        <xdr:nvSpPr>
          <xdr:cNvPr id="200087" name="Line 709">
            <a:extLst>
              <a:ext uri="{FF2B5EF4-FFF2-40B4-BE49-F238E27FC236}">
                <a16:creationId xmlns:a16="http://schemas.microsoft.com/office/drawing/2014/main" id="{D0123A6C-A69E-D39A-D886-6CD9C2E7555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88" name="Line 710">
            <a:extLst>
              <a:ext uri="{FF2B5EF4-FFF2-40B4-BE49-F238E27FC236}">
                <a16:creationId xmlns:a16="http://schemas.microsoft.com/office/drawing/2014/main" id="{37833F73-5147-6FA1-1087-E4E252D10D7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89" name="Freeform 711">
            <a:extLst>
              <a:ext uri="{FF2B5EF4-FFF2-40B4-BE49-F238E27FC236}">
                <a16:creationId xmlns:a16="http://schemas.microsoft.com/office/drawing/2014/main" id="{D497CD51-3198-A08E-0907-3116BC585A1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04" name="AutoShape 712">
          <a:extLst>
            <a:ext uri="{FF2B5EF4-FFF2-40B4-BE49-F238E27FC236}">
              <a16:creationId xmlns:a16="http://schemas.microsoft.com/office/drawing/2014/main" id="{038A6F5F-1383-FCC5-3CA1-D65DD7AD8F99}"/>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05" name="Group 713">
          <a:extLst>
            <a:ext uri="{FF2B5EF4-FFF2-40B4-BE49-F238E27FC236}">
              <a16:creationId xmlns:a16="http://schemas.microsoft.com/office/drawing/2014/main" id="{B9ADF854-D1B0-E1CF-F6A6-0021517D8453}"/>
            </a:ext>
          </a:extLst>
        </xdr:cNvPr>
        <xdr:cNvGrpSpPr>
          <a:grpSpLocks/>
        </xdr:cNvGrpSpPr>
      </xdr:nvGrpSpPr>
      <xdr:grpSpPr bwMode="auto">
        <a:xfrm>
          <a:off x="9201150" y="12230100"/>
          <a:ext cx="0" cy="0"/>
          <a:chOff x="39" y="258"/>
          <a:chExt cx="89" cy="41"/>
        </a:xfrm>
      </xdr:grpSpPr>
      <xdr:sp macro="" textlink="">
        <xdr:nvSpPr>
          <xdr:cNvPr id="200084" name="Line 714">
            <a:extLst>
              <a:ext uri="{FF2B5EF4-FFF2-40B4-BE49-F238E27FC236}">
                <a16:creationId xmlns:a16="http://schemas.microsoft.com/office/drawing/2014/main" id="{53C6A9F9-B583-8C94-BB5E-83AE496A0E3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85" name="Line 715">
            <a:extLst>
              <a:ext uri="{FF2B5EF4-FFF2-40B4-BE49-F238E27FC236}">
                <a16:creationId xmlns:a16="http://schemas.microsoft.com/office/drawing/2014/main" id="{E10CB10D-C00A-1A57-3566-67FA05FB567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86" name="Freeform 716">
            <a:extLst>
              <a:ext uri="{FF2B5EF4-FFF2-40B4-BE49-F238E27FC236}">
                <a16:creationId xmlns:a16="http://schemas.microsoft.com/office/drawing/2014/main" id="{4DEEFC2A-7F09-046A-4185-3529BFB2BB77}"/>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06" name="AutoShape 717">
          <a:extLst>
            <a:ext uri="{FF2B5EF4-FFF2-40B4-BE49-F238E27FC236}">
              <a16:creationId xmlns:a16="http://schemas.microsoft.com/office/drawing/2014/main" id="{AE29E07A-69A5-71B4-CECE-5D7489472E55}"/>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07" name="AutoShape 718">
          <a:extLst>
            <a:ext uri="{FF2B5EF4-FFF2-40B4-BE49-F238E27FC236}">
              <a16:creationId xmlns:a16="http://schemas.microsoft.com/office/drawing/2014/main" id="{0E3631A0-5CFD-8023-5E93-A8EAB42FAAE1}"/>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08" name="AutoShape 719">
          <a:extLst>
            <a:ext uri="{FF2B5EF4-FFF2-40B4-BE49-F238E27FC236}">
              <a16:creationId xmlns:a16="http://schemas.microsoft.com/office/drawing/2014/main" id="{6CB4F007-BC23-4563-3D36-B026BE8A520A}"/>
            </a:ext>
          </a:extLst>
        </xdr:cNvPr>
        <xdr:cNvSpPr>
          <a:spLocks noChangeArrowheads="1"/>
        </xdr:cNvSpPr>
      </xdr:nvSpPr>
      <xdr:spPr bwMode="auto">
        <a:xfrm>
          <a:off x="9201150" y="122301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09" name="Freeform 720">
          <a:extLst>
            <a:ext uri="{FF2B5EF4-FFF2-40B4-BE49-F238E27FC236}">
              <a16:creationId xmlns:a16="http://schemas.microsoft.com/office/drawing/2014/main" id="{07A6EEEF-8DEF-6CCB-C145-23E1C86A4931}"/>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0" name="Line 721">
          <a:extLst>
            <a:ext uri="{FF2B5EF4-FFF2-40B4-BE49-F238E27FC236}">
              <a16:creationId xmlns:a16="http://schemas.microsoft.com/office/drawing/2014/main" id="{80F7C25E-6E6B-3F0F-D479-390EE484CA9F}"/>
            </a:ext>
          </a:extLst>
        </xdr:cNvPr>
        <xdr:cNvSpPr>
          <a:spLocks noChangeShapeType="1"/>
        </xdr:cNvSpPr>
      </xdr:nvSpPr>
      <xdr:spPr bwMode="auto">
        <a:xfrm flipH="1">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1" name="Freeform 722">
          <a:extLst>
            <a:ext uri="{FF2B5EF4-FFF2-40B4-BE49-F238E27FC236}">
              <a16:creationId xmlns:a16="http://schemas.microsoft.com/office/drawing/2014/main" id="{E26B82DB-8B28-D96A-22CA-D8407E675136}"/>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2" name="Line 723">
          <a:extLst>
            <a:ext uri="{FF2B5EF4-FFF2-40B4-BE49-F238E27FC236}">
              <a16:creationId xmlns:a16="http://schemas.microsoft.com/office/drawing/2014/main" id="{DED59FE2-0DD4-6EE8-0627-C80017342A15}"/>
            </a:ext>
          </a:extLst>
        </xdr:cNvPr>
        <xdr:cNvSpPr>
          <a:spLocks noChangeShapeType="1"/>
        </xdr:cNvSpPr>
      </xdr:nvSpPr>
      <xdr:spPr bwMode="auto">
        <a:xfrm flipH="1">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3" name="Freeform 724">
          <a:extLst>
            <a:ext uri="{FF2B5EF4-FFF2-40B4-BE49-F238E27FC236}">
              <a16:creationId xmlns:a16="http://schemas.microsoft.com/office/drawing/2014/main" id="{6CE318DA-964A-C5E8-35EC-58C88E1CB53D}"/>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4" name="Freeform 725">
          <a:extLst>
            <a:ext uri="{FF2B5EF4-FFF2-40B4-BE49-F238E27FC236}">
              <a16:creationId xmlns:a16="http://schemas.microsoft.com/office/drawing/2014/main" id="{A5AAB457-342D-6B37-0FAB-033AE82632A8}"/>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5" name="Line 726">
          <a:extLst>
            <a:ext uri="{FF2B5EF4-FFF2-40B4-BE49-F238E27FC236}">
              <a16:creationId xmlns:a16="http://schemas.microsoft.com/office/drawing/2014/main" id="{C13E44DD-F66D-4485-F79B-A30E0A3D19A2}"/>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6" name="Line 727">
          <a:extLst>
            <a:ext uri="{FF2B5EF4-FFF2-40B4-BE49-F238E27FC236}">
              <a16:creationId xmlns:a16="http://schemas.microsoft.com/office/drawing/2014/main" id="{2DB8868D-D7F8-4932-72F1-C47BA31A7C3E}"/>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7" name="Line 728">
          <a:extLst>
            <a:ext uri="{FF2B5EF4-FFF2-40B4-BE49-F238E27FC236}">
              <a16:creationId xmlns:a16="http://schemas.microsoft.com/office/drawing/2014/main" id="{31B42C89-2245-BDC9-4F24-2A2D27F89163}"/>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8" name="Line 729">
          <a:extLst>
            <a:ext uri="{FF2B5EF4-FFF2-40B4-BE49-F238E27FC236}">
              <a16:creationId xmlns:a16="http://schemas.microsoft.com/office/drawing/2014/main" id="{6DC2B615-39E6-E63F-D58A-EA9625749137}"/>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19" name="Freeform 730">
          <a:extLst>
            <a:ext uri="{FF2B5EF4-FFF2-40B4-BE49-F238E27FC236}">
              <a16:creationId xmlns:a16="http://schemas.microsoft.com/office/drawing/2014/main" id="{41636298-EB2D-3EFA-E0D9-466FC2493F75}"/>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20" name="Line 731">
          <a:extLst>
            <a:ext uri="{FF2B5EF4-FFF2-40B4-BE49-F238E27FC236}">
              <a16:creationId xmlns:a16="http://schemas.microsoft.com/office/drawing/2014/main" id="{58CC1E91-3C14-DB93-587B-4A59DA931785}"/>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21" name="Line 732">
          <a:extLst>
            <a:ext uri="{FF2B5EF4-FFF2-40B4-BE49-F238E27FC236}">
              <a16:creationId xmlns:a16="http://schemas.microsoft.com/office/drawing/2014/main" id="{24E15205-B8FE-087B-4276-48EE3D06A835}"/>
            </a:ext>
          </a:extLst>
        </xdr:cNvPr>
        <xdr:cNvSpPr>
          <a:spLocks noChangeShapeType="1"/>
        </xdr:cNvSpPr>
      </xdr:nvSpPr>
      <xdr:spPr bwMode="auto">
        <a:xfrm flipV="1">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22" name="AutoShape 733">
          <a:extLst>
            <a:ext uri="{FF2B5EF4-FFF2-40B4-BE49-F238E27FC236}">
              <a16:creationId xmlns:a16="http://schemas.microsoft.com/office/drawing/2014/main" id="{C4222928-8B8B-9C85-02FF-DF795B68B79C}"/>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23" name="Group 734">
          <a:extLst>
            <a:ext uri="{FF2B5EF4-FFF2-40B4-BE49-F238E27FC236}">
              <a16:creationId xmlns:a16="http://schemas.microsoft.com/office/drawing/2014/main" id="{B5EE481E-BA53-CED2-7C38-ABF2C039E69E}"/>
            </a:ext>
          </a:extLst>
        </xdr:cNvPr>
        <xdr:cNvGrpSpPr>
          <a:grpSpLocks/>
        </xdr:cNvGrpSpPr>
      </xdr:nvGrpSpPr>
      <xdr:grpSpPr bwMode="auto">
        <a:xfrm>
          <a:off x="9201150" y="12230100"/>
          <a:ext cx="0" cy="0"/>
          <a:chOff x="339" y="105"/>
          <a:chExt cx="360" cy="128"/>
        </a:xfrm>
      </xdr:grpSpPr>
      <xdr:sp macro="" textlink="">
        <xdr:nvSpPr>
          <xdr:cNvPr id="200081" name="Line 735">
            <a:extLst>
              <a:ext uri="{FF2B5EF4-FFF2-40B4-BE49-F238E27FC236}">
                <a16:creationId xmlns:a16="http://schemas.microsoft.com/office/drawing/2014/main" id="{54E5B9C3-1616-75A2-5EA7-F1A4DDE34B6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82" name="Line 736">
            <a:extLst>
              <a:ext uri="{FF2B5EF4-FFF2-40B4-BE49-F238E27FC236}">
                <a16:creationId xmlns:a16="http://schemas.microsoft.com/office/drawing/2014/main" id="{176ABAF0-D3B9-0064-A985-D4E87C1CA35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83" name="Freeform 737">
            <a:extLst>
              <a:ext uri="{FF2B5EF4-FFF2-40B4-BE49-F238E27FC236}">
                <a16:creationId xmlns:a16="http://schemas.microsoft.com/office/drawing/2014/main" id="{7A48942C-8A74-2E93-5183-85FFFD4E862A}"/>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24" name="Group 738">
          <a:extLst>
            <a:ext uri="{FF2B5EF4-FFF2-40B4-BE49-F238E27FC236}">
              <a16:creationId xmlns:a16="http://schemas.microsoft.com/office/drawing/2014/main" id="{AC3D222F-0C27-EBDD-5646-065EDFADE2FD}"/>
            </a:ext>
          </a:extLst>
        </xdr:cNvPr>
        <xdr:cNvGrpSpPr>
          <a:grpSpLocks/>
        </xdr:cNvGrpSpPr>
      </xdr:nvGrpSpPr>
      <xdr:grpSpPr bwMode="auto">
        <a:xfrm>
          <a:off x="9201150" y="12230100"/>
          <a:ext cx="0" cy="0"/>
          <a:chOff x="135" y="258"/>
          <a:chExt cx="144" cy="41"/>
        </a:xfrm>
      </xdr:grpSpPr>
      <xdr:sp macro="" textlink="">
        <xdr:nvSpPr>
          <xdr:cNvPr id="200079" name="Freeform 739">
            <a:extLst>
              <a:ext uri="{FF2B5EF4-FFF2-40B4-BE49-F238E27FC236}">
                <a16:creationId xmlns:a16="http://schemas.microsoft.com/office/drawing/2014/main" id="{016BA3C0-C80C-BB67-9F85-0482B8F9180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80" name="Freeform 740">
            <a:extLst>
              <a:ext uri="{FF2B5EF4-FFF2-40B4-BE49-F238E27FC236}">
                <a16:creationId xmlns:a16="http://schemas.microsoft.com/office/drawing/2014/main" id="{AD5F6AA6-58D9-FE3D-7D14-15871FFDB18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25" name="Group 741">
          <a:extLst>
            <a:ext uri="{FF2B5EF4-FFF2-40B4-BE49-F238E27FC236}">
              <a16:creationId xmlns:a16="http://schemas.microsoft.com/office/drawing/2014/main" id="{C42FF13C-8458-E29E-F0F4-0B13CFA904E2}"/>
            </a:ext>
          </a:extLst>
        </xdr:cNvPr>
        <xdr:cNvGrpSpPr>
          <a:grpSpLocks/>
        </xdr:cNvGrpSpPr>
      </xdr:nvGrpSpPr>
      <xdr:grpSpPr bwMode="auto">
        <a:xfrm>
          <a:off x="9201150" y="12230100"/>
          <a:ext cx="0" cy="0"/>
          <a:chOff x="3" y="168"/>
          <a:chExt cx="312" cy="74"/>
        </a:xfrm>
      </xdr:grpSpPr>
      <xdr:sp macro="" textlink="">
        <xdr:nvSpPr>
          <xdr:cNvPr id="200076" name="Line 742">
            <a:extLst>
              <a:ext uri="{FF2B5EF4-FFF2-40B4-BE49-F238E27FC236}">
                <a16:creationId xmlns:a16="http://schemas.microsoft.com/office/drawing/2014/main" id="{2CD5EC36-052E-867A-2C94-ECBC99B289F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77" name="Line 743">
            <a:extLst>
              <a:ext uri="{FF2B5EF4-FFF2-40B4-BE49-F238E27FC236}">
                <a16:creationId xmlns:a16="http://schemas.microsoft.com/office/drawing/2014/main" id="{73878895-1E0D-F1EC-2BD0-6E2EC643059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78" name="Freeform 744">
            <a:extLst>
              <a:ext uri="{FF2B5EF4-FFF2-40B4-BE49-F238E27FC236}">
                <a16:creationId xmlns:a16="http://schemas.microsoft.com/office/drawing/2014/main" id="{0697829E-DCF8-38F1-8562-EFF04B18E86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26" name="AutoShape 745">
          <a:extLst>
            <a:ext uri="{FF2B5EF4-FFF2-40B4-BE49-F238E27FC236}">
              <a16:creationId xmlns:a16="http://schemas.microsoft.com/office/drawing/2014/main" id="{77BBF3F9-8D96-C5DA-769F-86A53CD19301}"/>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27" name="Group 746">
          <a:extLst>
            <a:ext uri="{FF2B5EF4-FFF2-40B4-BE49-F238E27FC236}">
              <a16:creationId xmlns:a16="http://schemas.microsoft.com/office/drawing/2014/main" id="{A8BB8A89-19A6-53A7-46F0-4836FDDF38B4}"/>
            </a:ext>
          </a:extLst>
        </xdr:cNvPr>
        <xdr:cNvGrpSpPr>
          <a:grpSpLocks/>
        </xdr:cNvGrpSpPr>
      </xdr:nvGrpSpPr>
      <xdr:grpSpPr bwMode="auto">
        <a:xfrm>
          <a:off x="9201150" y="12230100"/>
          <a:ext cx="0" cy="0"/>
          <a:chOff x="39" y="258"/>
          <a:chExt cx="89" cy="41"/>
        </a:xfrm>
      </xdr:grpSpPr>
      <xdr:sp macro="" textlink="">
        <xdr:nvSpPr>
          <xdr:cNvPr id="200073" name="Line 747">
            <a:extLst>
              <a:ext uri="{FF2B5EF4-FFF2-40B4-BE49-F238E27FC236}">
                <a16:creationId xmlns:a16="http://schemas.microsoft.com/office/drawing/2014/main" id="{0EBAA0D6-0748-705F-F8F9-79B406A37A4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74" name="Line 748">
            <a:extLst>
              <a:ext uri="{FF2B5EF4-FFF2-40B4-BE49-F238E27FC236}">
                <a16:creationId xmlns:a16="http://schemas.microsoft.com/office/drawing/2014/main" id="{FEBBA29A-41C7-8D5E-2611-4AF5AA638A92}"/>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75" name="Freeform 749">
            <a:extLst>
              <a:ext uri="{FF2B5EF4-FFF2-40B4-BE49-F238E27FC236}">
                <a16:creationId xmlns:a16="http://schemas.microsoft.com/office/drawing/2014/main" id="{0B305A1C-C92C-36C4-C860-9B7692ABD54B}"/>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28" name="AutoShape 750">
          <a:extLst>
            <a:ext uri="{FF2B5EF4-FFF2-40B4-BE49-F238E27FC236}">
              <a16:creationId xmlns:a16="http://schemas.microsoft.com/office/drawing/2014/main" id="{BE650D42-FBAB-CDF7-AF0A-A05DAA8FCD1A}"/>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29" name="AutoShape 751">
          <a:extLst>
            <a:ext uri="{FF2B5EF4-FFF2-40B4-BE49-F238E27FC236}">
              <a16:creationId xmlns:a16="http://schemas.microsoft.com/office/drawing/2014/main" id="{6548DF43-7D83-4FBB-32E4-BD9CDFB0FEDF}"/>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0" name="AutoShape 752">
          <a:extLst>
            <a:ext uri="{FF2B5EF4-FFF2-40B4-BE49-F238E27FC236}">
              <a16:creationId xmlns:a16="http://schemas.microsoft.com/office/drawing/2014/main" id="{33191354-CB32-0367-025D-37033C6F06E1}"/>
            </a:ext>
          </a:extLst>
        </xdr:cNvPr>
        <xdr:cNvSpPr>
          <a:spLocks noChangeArrowheads="1"/>
        </xdr:cNvSpPr>
      </xdr:nvSpPr>
      <xdr:spPr bwMode="auto">
        <a:xfrm>
          <a:off x="9201150" y="122301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1" name="Freeform 753">
          <a:extLst>
            <a:ext uri="{FF2B5EF4-FFF2-40B4-BE49-F238E27FC236}">
              <a16:creationId xmlns:a16="http://schemas.microsoft.com/office/drawing/2014/main" id="{E5846891-A1C1-792A-6D26-BDDFDBE51058}"/>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2" name="Line 754">
          <a:extLst>
            <a:ext uri="{FF2B5EF4-FFF2-40B4-BE49-F238E27FC236}">
              <a16:creationId xmlns:a16="http://schemas.microsoft.com/office/drawing/2014/main" id="{FF05A0F3-8D8A-65A6-8957-63678B8876C8}"/>
            </a:ext>
          </a:extLst>
        </xdr:cNvPr>
        <xdr:cNvSpPr>
          <a:spLocks noChangeShapeType="1"/>
        </xdr:cNvSpPr>
      </xdr:nvSpPr>
      <xdr:spPr bwMode="auto">
        <a:xfrm flipH="1">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3" name="Freeform 755">
          <a:extLst>
            <a:ext uri="{FF2B5EF4-FFF2-40B4-BE49-F238E27FC236}">
              <a16:creationId xmlns:a16="http://schemas.microsoft.com/office/drawing/2014/main" id="{3D4BE07B-5A77-1A2B-5003-CB1EED450999}"/>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4" name="Line 756">
          <a:extLst>
            <a:ext uri="{FF2B5EF4-FFF2-40B4-BE49-F238E27FC236}">
              <a16:creationId xmlns:a16="http://schemas.microsoft.com/office/drawing/2014/main" id="{0C19998B-F28C-BD43-8126-C0875DB77A05}"/>
            </a:ext>
          </a:extLst>
        </xdr:cNvPr>
        <xdr:cNvSpPr>
          <a:spLocks noChangeShapeType="1"/>
        </xdr:cNvSpPr>
      </xdr:nvSpPr>
      <xdr:spPr bwMode="auto">
        <a:xfrm flipH="1">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5" name="Freeform 757">
          <a:extLst>
            <a:ext uri="{FF2B5EF4-FFF2-40B4-BE49-F238E27FC236}">
              <a16:creationId xmlns:a16="http://schemas.microsoft.com/office/drawing/2014/main" id="{04124EBD-4914-705E-EC75-38B3C59FF5DA}"/>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6" name="Freeform 758">
          <a:extLst>
            <a:ext uri="{FF2B5EF4-FFF2-40B4-BE49-F238E27FC236}">
              <a16:creationId xmlns:a16="http://schemas.microsoft.com/office/drawing/2014/main" id="{DD5D0DF5-4F63-1A04-602D-DE0A33043FD1}"/>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7" name="Line 759">
          <a:extLst>
            <a:ext uri="{FF2B5EF4-FFF2-40B4-BE49-F238E27FC236}">
              <a16:creationId xmlns:a16="http://schemas.microsoft.com/office/drawing/2014/main" id="{3F55AAA0-160D-5B87-D8FC-E331F1F8A024}"/>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8" name="Line 760">
          <a:extLst>
            <a:ext uri="{FF2B5EF4-FFF2-40B4-BE49-F238E27FC236}">
              <a16:creationId xmlns:a16="http://schemas.microsoft.com/office/drawing/2014/main" id="{E322B70E-E19D-621E-7238-C8E8A396E575}"/>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39" name="Line 761">
          <a:extLst>
            <a:ext uri="{FF2B5EF4-FFF2-40B4-BE49-F238E27FC236}">
              <a16:creationId xmlns:a16="http://schemas.microsoft.com/office/drawing/2014/main" id="{59791497-E28A-7100-9E9B-2E25B36E3EE1}"/>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0" name="Line 762">
          <a:extLst>
            <a:ext uri="{FF2B5EF4-FFF2-40B4-BE49-F238E27FC236}">
              <a16:creationId xmlns:a16="http://schemas.microsoft.com/office/drawing/2014/main" id="{7CF203CF-14B8-81D6-CFF8-8008B7AED6A9}"/>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1" name="Freeform 763">
          <a:extLst>
            <a:ext uri="{FF2B5EF4-FFF2-40B4-BE49-F238E27FC236}">
              <a16:creationId xmlns:a16="http://schemas.microsoft.com/office/drawing/2014/main" id="{F3451EAE-7936-B7DC-252F-960C19477DDA}"/>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2" name="Line 764">
          <a:extLst>
            <a:ext uri="{FF2B5EF4-FFF2-40B4-BE49-F238E27FC236}">
              <a16:creationId xmlns:a16="http://schemas.microsoft.com/office/drawing/2014/main" id="{FA4D2BEE-750A-4243-A09D-DF2D7FBBBD08}"/>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3" name="Line 765">
          <a:extLst>
            <a:ext uri="{FF2B5EF4-FFF2-40B4-BE49-F238E27FC236}">
              <a16:creationId xmlns:a16="http://schemas.microsoft.com/office/drawing/2014/main" id="{60FDEFAB-7D0F-1B81-9A8B-733D6A7DE1E0}"/>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4" name="Line 766">
          <a:extLst>
            <a:ext uri="{FF2B5EF4-FFF2-40B4-BE49-F238E27FC236}">
              <a16:creationId xmlns:a16="http://schemas.microsoft.com/office/drawing/2014/main" id="{AA7C30E1-F8B7-632E-FED9-5CA9C4F22331}"/>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5" name="Line 767">
          <a:extLst>
            <a:ext uri="{FF2B5EF4-FFF2-40B4-BE49-F238E27FC236}">
              <a16:creationId xmlns:a16="http://schemas.microsoft.com/office/drawing/2014/main" id="{1F53C2EA-A15B-7D28-6D4E-2B339D2629FC}"/>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6" name="Line 768">
          <a:extLst>
            <a:ext uri="{FF2B5EF4-FFF2-40B4-BE49-F238E27FC236}">
              <a16:creationId xmlns:a16="http://schemas.microsoft.com/office/drawing/2014/main" id="{C23765DA-918F-3E6D-CF7B-3DC96CC3E700}"/>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7" name="Line 769">
          <a:extLst>
            <a:ext uri="{FF2B5EF4-FFF2-40B4-BE49-F238E27FC236}">
              <a16:creationId xmlns:a16="http://schemas.microsoft.com/office/drawing/2014/main" id="{F9DD2CE9-8B5A-F14E-9B67-7E82C0D002E6}"/>
            </a:ext>
          </a:extLst>
        </xdr:cNvPr>
        <xdr:cNvSpPr>
          <a:spLocks noChangeShapeType="1"/>
        </xdr:cNvSpPr>
      </xdr:nvSpPr>
      <xdr:spPr bwMode="auto">
        <a:xfrm flipV="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48" name="AutoShape 770">
          <a:extLst>
            <a:ext uri="{FF2B5EF4-FFF2-40B4-BE49-F238E27FC236}">
              <a16:creationId xmlns:a16="http://schemas.microsoft.com/office/drawing/2014/main" id="{26C4E3F6-2110-DDB9-13C1-B2A2F9C346DB}"/>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49" name="Group 771">
          <a:extLst>
            <a:ext uri="{FF2B5EF4-FFF2-40B4-BE49-F238E27FC236}">
              <a16:creationId xmlns:a16="http://schemas.microsoft.com/office/drawing/2014/main" id="{F753F23B-D019-34BF-2937-F18E4C2BCF2A}"/>
            </a:ext>
          </a:extLst>
        </xdr:cNvPr>
        <xdr:cNvGrpSpPr>
          <a:grpSpLocks/>
        </xdr:cNvGrpSpPr>
      </xdr:nvGrpSpPr>
      <xdr:grpSpPr bwMode="auto">
        <a:xfrm>
          <a:off x="9201150" y="12230100"/>
          <a:ext cx="0" cy="0"/>
          <a:chOff x="339" y="105"/>
          <a:chExt cx="360" cy="128"/>
        </a:xfrm>
      </xdr:grpSpPr>
      <xdr:sp macro="" textlink="">
        <xdr:nvSpPr>
          <xdr:cNvPr id="200070" name="Line 772">
            <a:extLst>
              <a:ext uri="{FF2B5EF4-FFF2-40B4-BE49-F238E27FC236}">
                <a16:creationId xmlns:a16="http://schemas.microsoft.com/office/drawing/2014/main" id="{1696E2FB-49C7-1337-E308-966D1AE0663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71" name="Line 773">
            <a:extLst>
              <a:ext uri="{FF2B5EF4-FFF2-40B4-BE49-F238E27FC236}">
                <a16:creationId xmlns:a16="http://schemas.microsoft.com/office/drawing/2014/main" id="{ABCC2816-EBEB-BAD7-1EB7-E89DBC2D98C6}"/>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72" name="Freeform 774">
            <a:extLst>
              <a:ext uri="{FF2B5EF4-FFF2-40B4-BE49-F238E27FC236}">
                <a16:creationId xmlns:a16="http://schemas.microsoft.com/office/drawing/2014/main" id="{B4D3CFC6-DE22-31B3-F8B1-D1B2FE54448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50" name="Group 775">
          <a:extLst>
            <a:ext uri="{FF2B5EF4-FFF2-40B4-BE49-F238E27FC236}">
              <a16:creationId xmlns:a16="http://schemas.microsoft.com/office/drawing/2014/main" id="{499E82C7-1FA5-97CB-E9C9-B2CCD6499770}"/>
            </a:ext>
          </a:extLst>
        </xdr:cNvPr>
        <xdr:cNvGrpSpPr>
          <a:grpSpLocks/>
        </xdr:cNvGrpSpPr>
      </xdr:nvGrpSpPr>
      <xdr:grpSpPr bwMode="auto">
        <a:xfrm>
          <a:off x="9201150" y="12230100"/>
          <a:ext cx="0" cy="0"/>
          <a:chOff x="135" y="258"/>
          <a:chExt cx="144" cy="41"/>
        </a:xfrm>
      </xdr:grpSpPr>
      <xdr:sp macro="" textlink="">
        <xdr:nvSpPr>
          <xdr:cNvPr id="200068" name="Freeform 776">
            <a:extLst>
              <a:ext uri="{FF2B5EF4-FFF2-40B4-BE49-F238E27FC236}">
                <a16:creationId xmlns:a16="http://schemas.microsoft.com/office/drawing/2014/main" id="{8BCF7DB5-2F3C-C7FE-A6BC-2E59BDB6E47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69" name="Freeform 777">
            <a:extLst>
              <a:ext uri="{FF2B5EF4-FFF2-40B4-BE49-F238E27FC236}">
                <a16:creationId xmlns:a16="http://schemas.microsoft.com/office/drawing/2014/main" id="{0EFDC4AE-CAD0-5AAB-3989-2F643BAB9A1D}"/>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51" name="Group 778">
          <a:extLst>
            <a:ext uri="{FF2B5EF4-FFF2-40B4-BE49-F238E27FC236}">
              <a16:creationId xmlns:a16="http://schemas.microsoft.com/office/drawing/2014/main" id="{3EE6D044-BF7B-1320-D906-EF52FF0F08EB}"/>
            </a:ext>
          </a:extLst>
        </xdr:cNvPr>
        <xdr:cNvGrpSpPr>
          <a:grpSpLocks/>
        </xdr:cNvGrpSpPr>
      </xdr:nvGrpSpPr>
      <xdr:grpSpPr bwMode="auto">
        <a:xfrm>
          <a:off x="9201150" y="12230100"/>
          <a:ext cx="0" cy="0"/>
          <a:chOff x="3" y="168"/>
          <a:chExt cx="312" cy="74"/>
        </a:xfrm>
      </xdr:grpSpPr>
      <xdr:sp macro="" textlink="">
        <xdr:nvSpPr>
          <xdr:cNvPr id="200065" name="Line 779">
            <a:extLst>
              <a:ext uri="{FF2B5EF4-FFF2-40B4-BE49-F238E27FC236}">
                <a16:creationId xmlns:a16="http://schemas.microsoft.com/office/drawing/2014/main" id="{75BB3C20-8BAA-0165-9F86-1BD954061F4E}"/>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66" name="Line 780">
            <a:extLst>
              <a:ext uri="{FF2B5EF4-FFF2-40B4-BE49-F238E27FC236}">
                <a16:creationId xmlns:a16="http://schemas.microsoft.com/office/drawing/2014/main" id="{C98FC6D7-DCD6-7668-2D0B-323F455A3E3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67" name="Freeform 781">
            <a:extLst>
              <a:ext uri="{FF2B5EF4-FFF2-40B4-BE49-F238E27FC236}">
                <a16:creationId xmlns:a16="http://schemas.microsoft.com/office/drawing/2014/main" id="{E1B35EF2-23E7-4970-23AA-43C24520C8E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52" name="AutoShape 782">
          <a:extLst>
            <a:ext uri="{FF2B5EF4-FFF2-40B4-BE49-F238E27FC236}">
              <a16:creationId xmlns:a16="http://schemas.microsoft.com/office/drawing/2014/main" id="{E90F764C-78DB-E35E-238D-022E28D7DD41}"/>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53" name="Group 783">
          <a:extLst>
            <a:ext uri="{FF2B5EF4-FFF2-40B4-BE49-F238E27FC236}">
              <a16:creationId xmlns:a16="http://schemas.microsoft.com/office/drawing/2014/main" id="{01AE33AF-3CCD-E662-984C-CF36E20929D5}"/>
            </a:ext>
          </a:extLst>
        </xdr:cNvPr>
        <xdr:cNvGrpSpPr>
          <a:grpSpLocks/>
        </xdr:cNvGrpSpPr>
      </xdr:nvGrpSpPr>
      <xdr:grpSpPr bwMode="auto">
        <a:xfrm>
          <a:off x="9201150" y="12230100"/>
          <a:ext cx="0" cy="0"/>
          <a:chOff x="39" y="258"/>
          <a:chExt cx="89" cy="41"/>
        </a:xfrm>
      </xdr:grpSpPr>
      <xdr:sp macro="" textlink="">
        <xdr:nvSpPr>
          <xdr:cNvPr id="200062" name="Line 784">
            <a:extLst>
              <a:ext uri="{FF2B5EF4-FFF2-40B4-BE49-F238E27FC236}">
                <a16:creationId xmlns:a16="http://schemas.microsoft.com/office/drawing/2014/main" id="{047B9837-DCD8-619D-A0B4-EDA870C2C8F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63" name="Line 785">
            <a:extLst>
              <a:ext uri="{FF2B5EF4-FFF2-40B4-BE49-F238E27FC236}">
                <a16:creationId xmlns:a16="http://schemas.microsoft.com/office/drawing/2014/main" id="{FEA454E7-243D-70F5-A93F-393390C1C760}"/>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64" name="Freeform 786">
            <a:extLst>
              <a:ext uri="{FF2B5EF4-FFF2-40B4-BE49-F238E27FC236}">
                <a16:creationId xmlns:a16="http://schemas.microsoft.com/office/drawing/2014/main" id="{FF28054B-EC8D-2237-06EB-ED48EB9A954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54" name="AutoShape 787">
          <a:extLst>
            <a:ext uri="{FF2B5EF4-FFF2-40B4-BE49-F238E27FC236}">
              <a16:creationId xmlns:a16="http://schemas.microsoft.com/office/drawing/2014/main" id="{F9D5285E-92C7-5091-C015-D66B54A33699}"/>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55" name="AutoShape 788">
          <a:extLst>
            <a:ext uri="{FF2B5EF4-FFF2-40B4-BE49-F238E27FC236}">
              <a16:creationId xmlns:a16="http://schemas.microsoft.com/office/drawing/2014/main" id="{FF02F202-52A3-E1F4-5E7D-DECDDE70EF03}"/>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56" name="AutoShape 789">
          <a:extLst>
            <a:ext uri="{FF2B5EF4-FFF2-40B4-BE49-F238E27FC236}">
              <a16:creationId xmlns:a16="http://schemas.microsoft.com/office/drawing/2014/main" id="{8F28345E-2500-C710-DB98-B4101FDC8724}"/>
            </a:ext>
          </a:extLst>
        </xdr:cNvPr>
        <xdr:cNvSpPr>
          <a:spLocks noChangeArrowheads="1"/>
        </xdr:cNvSpPr>
      </xdr:nvSpPr>
      <xdr:spPr bwMode="auto">
        <a:xfrm>
          <a:off x="9201150" y="122301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57" name="Freeform 790">
          <a:extLst>
            <a:ext uri="{FF2B5EF4-FFF2-40B4-BE49-F238E27FC236}">
              <a16:creationId xmlns:a16="http://schemas.microsoft.com/office/drawing/2014/main" id="{3A1304C9-C086-BF28-D0CF-F4861C149E97}"/>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58" name="Line 791">
          <a:extLst>
            <a:ext uri="{FF2B5EF4-FFF2-40B4-BE49-F238E27FC236}">
              <a16:creationId xmlns:a16="http://schemas.microsoft.com/office/drawing/2014/main" id="{9F5A05E8-58DC-F059-1FDD-BFFAF71BCC44}"/>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59" name="Freeform 792">
          <a:extLst>
            <a:ext uri="{FF2B5EF4-FFF2-40B4-BE49-F238E27FC236}">
              <a16:creationId xmlns:a16="http://schemas.microsoft.com/office/drawing/2014/main" id="{C74D3BFC-F9B2-CD34-2388-82BF846896F2}"/>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0" name="Line 793">
          <a:extLst>
            <a:ext uri="{FF2B5EF4-FFF2-40B4-BE49-F238E27FC236}">
              <a16:creationId xmlns:a16="http://schemas.microsoft.com/office/drawing/2014/main" id="{7C44E765-8A2D-F943-2F35-92060BD7CDDB}"/>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1" name="Freeform 794">
          <a:extLst>
            <a:ext uri="{FF2B5EF4-FFF2-40B4-BE49-F238E27FC236}">
              <a16:creationId xmlns:a16="http://schemas.microsoft.com/office/drawing/2014/main" id="{1719ED53-D513-4C15-FBCD-D523A08210E9}"/>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2" name="Freeform 795">
          <a:extLst>
            <a:ext uri="{FF2B5EF4-FFF2-40B4-BE49-F238E27FC236}">
              <a16:creationId xmlns:a16="http://schemas.microsoft.com/office/drawing/2014/main" id="{FC19B404-2917-7A87-76FA-85F6455A0987}"/>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3" name="Line 796">
          <a:extLst>
            <a:ext uri="{FF2B5EF4-FFF2-40B4-BE49-F238E27FC236}">
              <a16:creationId xmlns:a16="http://schemas.microsoft.com/office/drawing/2014/main" id="{8BFAD405-8653-77DE-DB94-CE92E87E50DE}"/>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4" name="Line 797">
          <a:extLst>
            <a:ext uri="{FF2B5EF4-FFF2-40B4-BE49-F238E27FC236}">
              <a16:creationId xmlns:a16="http://schemas.microsoft.com/office/drawing/2014/main" id="{A50F4D52-D5BE-6F1F-0F4C-347FC3B3521E}"/>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5" name="Line 798">
          <a:extLst>
            <a:ext uri="{FF2B5EF4-FFF2-40B4-BE49-F238E27FC236}">
              <a16:creationId xmlns:a16="http://schemas.microsoft.com/office/drawing/2014/main" id="{CC1D9750-0CAD-D585-5295-14486BE2DD58}"/>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6" name="Line 799">
          <a:extLst>
            <a:ext uri="{FF2B5EF4-FFF2-40B4-BE49-F238E27FC236}">
              <a16:creationId xmlns:a16="http://schemas.microsoft.com/office/drawing/2014/main" id="{744D08FE-D6DB-FEE2-6ED6-9FED7C96C989}"/>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7" name="Freeform 800">
          <a:extLst>
            <a:ext uri="{FF2B5EF4-FFF2-40B4-BE49-F238E27FC236}">
              <a16:creationId xmlns:a16="http://schemas.microsoft.com/office/drawing/2014/main" id="{8F843AC0-316B-53E9-6BFF-C9749C085BDB}"/>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8" name="Line 801">
          <a:extLst>
            <a:ext uri="{FF2B5EF4-FFF2-40B4-BE49-F238E27FC236}">
              <a16:creationId xmlns:a16="http://schemas.microsoft.com/office/drawing/2014/main" id="{936BEA56-68A9-AED0-2140-19D295657974}"/>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69" name="Line 802">
          <a:extLst>
            <a:ext uri="{FF2B5EF4-FFF2-40B4-BE49-F238E27FC236}">
              <a16:creationId xmlns:a16="http://schemas.microsoft.com/office/drawing/2014/main" id="{3A04CE92-2A26-0B25-10CA-910596AFC2BC}"/>
            </a:ext>
          </a:extLst>
        </xdr:cNvPr>
        <xdr:cNvSpPr>
          <a:spLocks noChangeShapeType="1"/>
        </xdr:cNvSpPr>
      </xdr:nvSpPr>
      <xdr:spPr bwMode="auto">
        <a:xfrm flipV="1">
          <a:off x="9201150" y="12230100"/>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70" name="AutoShape 803">
          <a:extLst>
            <a:ext uri="{FF2B5EF4-FFF2-40B4-BE49-F238E27FC236}">
              <a16:creationId xmlns:a16="http://schemas.microsoft.com/office/drawing/2014/main" id="{D29D7CE6-A674-96E9-1852-3CEDA1745C18}"/>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71" name="Group 804">
          <a:extLst>
            <a:ext uri="{FF2B5EF4-FFF2-40B4-BE49-F238E27FC236}">
              <a16:creationId xmlns:a16="http://schemas.microsoft.com/office/drawing/2014/main" id="{FE1958ED-E231-17FE-10DC-2ECE9347A7B3}"/>
            </a:ext>
          </a:extLst>
        </xdr:cNvPr>
        <xdr:cNvGrpSpPr>
          <a:grpSpLocks/>
        </xdr:cNvGrpSpPr>
      </xdr:nvGrpSpPr>
      <xdr:grpSpPr bwMode="auto">
        <a:xfrm>
          <a:off x="9201150" y="12230100"/>
          <a:ext cx="0" cy="0"/>
          <a:chOff x="339" y="105"/>
          <a:chExt cx="360" cy="128"/>
        </a:xfrm>
      </xdr:grpSpPr>
      <xdr:sp macro="" textlink="">
        <xdr:nvSpPr>
          <xdr:cNvPr id="200059" name="Line 805">
            <a:extLst>
              <a:ext uri="{FF2B5EF4-FFF2-40B4-BE49-F238E27FC236}">
                <a16:creationId xmlns:a16="http://schemas.microsoft.com/office/drawing/2014/main" id="{692B37FF-28EC-9D9F-9E3B-ACE9FC4FF59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60" name="Line 806">
            <a:extLst>
              <a:ext uri="{FF2B5EF4-FFF2-40B4-BE49-F238E27FC236}">
                <a16:creationId xmlns:a16="http://schemas.microsoft.com/office/drawing/2014/main" id="{A309333C-9519-0D29-6D7D-56FAE2AB7B38}"/>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61" name="Freeform 807">
            <a:extLst>
              <a:ext uri="{FF2B5EF4-FFF2-40B4-BE49-F238E27FC236}">
                <a16:creationId xmlns:a16="http://schemas.microsoft.com/office/drawing/2014/main" id="{EE136DBC-6719-69EF-A2FC-D4A5D9A9617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72" name="Group 808">
          <a:extLst>
            <a:ext uri="{FF2B5EF4-FFF2-40B4-BE49-F238E27FC236}">
              <a16:creationId xmlns:a16="http://schemas.microsoft.com/office/drawing/2014/main" id="{19EB692E-AED0-238A-29C7-E284BDA524CC}"/>
            </a:ext>
          </a:extLst>
        </xdr:cNvPr>
        <xdr:cNvGrpSpPr>
          <a:grpSpLocks/>
        </xdr:cNvGrpSpPr>
      </xdr:nvGrpSpPr>
      <xdr:grpSpPr bwMode="auto">
        <a:xfrm>
          <a:off x="9201150" y="12230100"/>
          <a:ext cx="0" cy="0"/>
          <a:chOff x="135" y="258"/>
          <a:chExt cx="144" cy="41"/>
        </a:xfrm>
      </xdr:grpSpPr>
      <xdr:sp macro="" textlink="">
        <xdr:nvSpPr>
          <xdr:cNvPr id="200057" name="Freeform 809">
            <a:extLst>
              <a:ext uri="{FF2B5EF4-FFF2-40B4-BE49-F238E27FC236}">
                <a16:creationId xmlns:a16="http://schemas.microsoft.com/office/drawing/2014/main" id="{DECF237B-EEAC-D226-1041-011009DC7B2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58" name="Freeform 810">
            <a:extLst>
              <a:ext uri="{FF2B5EF4-FFF2-40B4-BE49-F238E27FC236}">
                <a16:creationId xmlns:a16="http://schemas.microsoft.com/office/drawing/2014/main" id="{22A5AA7E-D4AD-41AA-C5E3-82FE438EDA9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73" name="Group 811">
          <a:extLst>
            <a:ext uri="{FF2B5EF4-FFF2-40B4-BE49-F238E27FC236}">
              <a16:creationId xmlns:a16="http://schemas.microsoft.com/office/drawing/2014/main" id="{B7A7FAE8-6976-7952-B1BA-0940C7AD450F}"/>
            </a:ext>
          </a:extLst>
        </xdr:cNvPr>
        <xdr:cNvGrpSpPr>
          <a:grpSpLocks/>
        </xdr:cNvGrpSpPr>
      </xdr:nvGrpSpPr>
      <xdr:grpSpPr bwMode="auto">
        <a:xfrm>
          <a:off x="9201150" y="12230100"/>
          <a:ext cx="0" cy="0"/>
          <a:chOff x="3" y="168"/>
          <a:chExt cx="312" cy="74"/>
        </a:xfrm>
      </xdr:grpSpPr>
      <xdr:sp macro="" textlink="">
        <xdr:nvSpPr>
          <xdr:cNvPr id="200054" name="Line 812">
            <a:extLst>
              <a:ext uri="{FF2B5EF4-FFF2-40B4-BE49-F238E27FC236}">
                <a16:creationId xmlns:a16="http://schemas.microsoft.com/office/drawing/2014/main" id="{413C05BC-1DCA-4B85-FB0B-354B2A9501C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55" name="Line 813">
            <a:extLst>
              <a:ext uri="{FF2B5EF4-FFF2-40B4-BE49-F238E27FC236}">
                <a16:creationId xmlns:a16="http://schemas.microsoft.com/office/drawing/2014/main" id="{13FB1633-E507-D984-EE49-A00F92A5FA3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56" name="Freeform 814">
            <a:extLst>
              <a:ext uri="{FF2B5EF4-FFF2-40B4-BE49-F238E27FC236}">
                <a16:creationId xmlns:a16="http://schemas.microsoft.com/office/drawing/2014/main" id="{892BA3A0-67CB-5C23-8BE5-162DDC4A030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74" name="AutoShape 815">
          <a:extLst>
            <a:ext uri="{FF2B5EF4-FFF2-40B4-BE49-F238E27FC236}">
              <a16:creationId xmlns:a16="http://schemas.microsoft.com/office/drawing/2014/main" id="{625E7C45-CD36-8E49-C0C4-46096027840A}"/>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75" name="Group 816">
          <a:extLst>
            <a:ext uri="{FF2B5EF4-FFF2-40B4-BE49-F238E27FC236}">
              <a16:creationId xmlns:a16="http://schemas.microsoft.com/office/drawing/2014/main" id="{C6A4E04B-3D41-CDB3-2B12-82C11B230CC7}"/>
            </a:ext>
          </a:extLst>
        </xdr:cNvPr>
        <xdr:cNvGrpSpPr>
          <a:grpSpLocks/>
        </xdr:cNvGrpSpPr>
      </xdr:nvGrpSpPr>
      <xdr:grpSpPr bwMode="auto">
        <a:xfrm>
          <a:off x="9201150" y="12230100"/>
          <a:ext cx="0" cy="0"/>
          <a:chOff x="39" y="258"/>
          <a:chExt cx="89" cy="41"/>
        </a:xfrm>
      </xdr:grpSpPr>
      <xdr:sp macro="" textlink="">
        <xdr:nvSpPr>
          <xdr:cNvPr id="200051" name="Line 817">
            <a:extLst>
              <a:ext uri="{FF2B5EF4-FFF2-40B4-BE49-F238E27FC236}">
                <a16:creationId xmlns:a16="http://schemas.microsoft.com/office/drawing/2014/main" id="{C8540B28-AB4E-BFBB-6D94-59325E2B6CA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52" name="Line 818">
            <a:extLst>
              <a:ext uri="{FF2B5EF4-FFF2-40B4-BE49-F238E27FC236}">
                <a16:creationId xmlns:a16="http://schemas.microsoft.com/office/drawing/2014/main" id="{9BF08551-FA95-04A9-FCF6-D8E8BDF7318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53" name="Freeform 819">
            <a:extLst>
              <a:ext uri="{FF2B5EF4-FFF2-40B4-BE49-F238E27FC236}">
                <a16:creationId xmlns:a16="http://schemas.microsoft.com/office/drawing/2014/main" id="{DC8A7752-033D-11C9-72F7-F68D733F4791}"/>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76" name="AutoShape 820">
          <a:extLst>
            <a:ext uri="{FF2B5EF4-FFF2-40B4-BE49-F238E27FC236}">
              <a16:creationId xmlns:a16="http://schemas.microsoft.com/office/drawing/2014/main" id="{326C7799-1D45-29A6-928D-42DB628F50F7}"/>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77" name="AutoShape 821">
          <a:extLst>
            <a:ext uri="{FF2B5EF4-FFF2-40B4-BE49-F238E27FC236}">
              <a16:creationId xmlns:a16="http://schemas.microsoft.com/office/drawing/2014/main" id="{AAC915F5-8244-F918-6CC3-A235A4862750}"/>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78" name="AutoShape 822">
          <a:extLst>
            <a:ext uri="{FF2B5EF4-FFF2-40B4-BE49-F238E27FC236}">
              <a16:creationId xmlns:a16="http://schemas.microsoft.com/office/drawing/2014/main" id="{37941A4B-7B25-C331-0000-73287BD9EDF5}"/>
            </a:ext>
          </a:extLst>
        </xdr:cNvPr>
        <xdr:cNvSpPr>
          <a:spLocks noChangeArrowheads="1"/>
        </xdr:cNvSpPr>
      </xdr:nvSpPr>
      <xdr:spPr bwMode="auto">
        <a:xfrm>
          <a:off x="9201150" y="122301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79" name="Freeform 823">
          <a:extLst>
            <a:ext uri="{FF2B5EF4-FFF2-40B4-BE49-F238E27FC236}">
              <a16:creationId xmlns:a16="http://schemas.microsoft.com/office/drawing/2014/main" id="{88FE8784-0470-CB6B-E3DF-94F9C961A637}"/>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0" name="Line 824">
          <a:extLst>
            <a:ext uri="{FF2B5EF4-FFF2-40B4-BE49-F238E27FC236}">
              <a16:creationId xmlns:a16="http://schemas.microsoft.com/office/drawing/2014/main" id="{B9FEE004-EC65-C43A-4C27-EE34FE5EA38F}"/>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1" name="Freeform 825">
          <a:extLst>
            <a:ext uri="{FF2B5EF4-FFF2-40B4-BE49-F238E27FC236}">
              <a16:creationId xmlns:a16="http://schemas.microsoft.com/office/drawing/2014/main" id="{CA106156-FA51-5E6A-6711-E229ED1762CA}"/>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2" name="Line 826">
          <a:extLst>
            <a:ext uri="{FF2B5EF4-FFF2-40B4-BE49-F238E27FC236}">
              <a16:creationId xmlns:a16="http://schemas.microsoft.com/office/drawing/2014/main" id="{0B9A2AD9-02D0-FFA9-3F8F-8BEEE634E614}"/>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3" name="Freeform 827">
          <a:extLst>
            <a:ext uri="{FF2B5EF4-FFF2-40B4-BE49-F238E27FC236}">
              <a16:creationId xmlns:a16="http://schemas.microsoft.com/office/drawing/2014/main" id="{7B5D2D65-E0C0-C934-6014-B4855955F4B2}"/>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4" name="Freeform 828">
          <a:extLst>
            <a:ext uri="{FF2B5EF4-FFF2-40B4-BE49-F238E27FC236}">
              <a16:creationId xmlns:a16="http://schemas.microsoft.com/office/drawing/2014/main" id="{06810976-C497-ABB9-DAA1-B47510B8E104}"/>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5" name="Line 829">
          <a:extLst>
            <a:ext uri="{FF2B5EF4-FFF2-40B4-BE49-F238E27FC236}">
              <a16:creationId xmlns:a16="http://schemas.microsoft.com/office/drawing/2014/main" id="{337CC79C-9F53-00D5-38B9-8AFF6EB76E5E}"/>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6" name="Line 830">
          <a:extLst>
            <a:ext uri="{FF2B5EF4-FFF2-40B4-BE49-F238E27FC236}">
              <a16:creationId xmlns:a16="http://schemas.microsoft.com/office/drawing/2014/main" id="{A57D4B9D-927A-30DF-EFCE-E910A43590F3}"/>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7" name="Line 831">
          <a:extLst>
            <a:ext uri="{FF2B5EF4-FFF2-40B4-BE49-F238E27FC236}">
              <a16:creationId xmlns:a16="http://schemas.microsoft.com/office/drawing/2014/main" id="{C087F3B0-5EF1-7B9F-3186-31B9E2234F30}"/>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8" name="Line 832">
          <a:extLst>
            <a:ext uri="{FF2B5EF4-FFF2-40B4-BE49-F238E27FC236}">
              <a16:creationId xmlns:a16="http://schemas.microsoft.com/office/drawing/2014/main" id="{59D4F8D2-C5B4-152C-3E3C-874EF0AD80D3}"/>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89" name="Freeform 833">
          <a:extLst>
            <a:ext uri="{FF2B5EF4-FFF2-40B4-BE49-F238E27FC236}">
              <a16:creationId xmlns:a16="http://schemas.microsoft.com/office/drawing/2014/main" id="{56F20233-390F-5533-5114-6BECBB6A79C1}"/>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90" name="Line 834">
          <a:extLst>
            <a:ext uri="{FF2B5EF4-FFF2-40B4-BE49-F238E27FC236}">
              <a16:creationId xmlns:a16="http://schemas.microsoft.com/office/drawing/2014/main" id="{D80E6DE9-54D5-C1FF-2B2A-4DAEFBA03C42}"/>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91" name="Line 835">
          <a:extLst>
            <a:ext uri="{FF2B5EF4-FFF2-40B4-BE49-F238E27FC236}">
              <a16:creationId xmlns:a16="http://schemas.microsoft.com/office/drawing/2014/main" id="{F1EE735C-528A-0B6C-0272-E131B8675F8E}"/>
            </a:ext>
          </a:extLst>
        </xdr:cNvPr>
        <xdr:cNvSpPr>
          <a:spLocks noChangeShapeType="1"/>
        </xdr:cNvSpPr>
      </xdr:nvSpPr>
      <xdr:spPr bwMode="auto">
        <a:xfrm flipV="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92" name="AutoShape 836">
          <a:extLst>
            <a:ext uri="{FF2B5EF4-FFF2-40B4-BE49-F238E27FC236}">
              <a16:creationId xmlns:a16="http://schemas.microsoft.com/office/drawing/2014/main" id="{396528FF-1FB6-18B7-E407-F5DC422FD6B1}"/>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93" name="Group 837">
          <a:extLst>
            <a:ext uri="{FF2B5EF4-FFF2-40B4-BE49-F238E27FC236}">
              <a16:creationId xmlns:a16="http://schemas.microsoft.com/office/drawing/2014/main" id="{93932D0A-42A8-0963-631A-054359E15A26}"/>
            </a:ext>
          </a:extLst>
        </xdr:cNvPr>
        <xdr:cNvGrpSpPr>
          <a:grpSpLocks/>
        </xdr:cNvGrpSpPr>
      </xdr:nvGrpSpPr>
      <xdr:grpSpPr bwMode="auto">
        <a:xfrm>
          <a:off x="9201150" y="12230100"/>
          <a:ext cx="0" cy="0"/>
          <a:chOff x="339" y="105"/>
          <a:chExt cx="360" cy="128"/>
        </a:xfrm>
      </xdr:grpSpPr>
      <xdr:sp macro="" textlink="">
        <xdr:nvSpPr>
          <xdr:cNvPr id="200048" name="Line 838">
            <a:extLst>
              <a:ext uri="{FF2B5EF4-FFF2-40B4-BE49-F238E27FC236}">
                <a16:creationId xmlns:a16="http://schemas.microsoft.com/office/drawing/2014/main" id="{EE127553-2E00-B27D-8BA2-EA2FACB3E6B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9" name="Line 839">
            <a:extLst>
              <a:ext uri="{FF2B5EF4-FFF2-40B4-BE49-F238E27FC236}">
                <a16:creationId xmlns:a16="http://schemas.microsoft.com/office/drawing/2014/main" id="{F8DA0F39-A049-0B42-0BE1-A09BF700512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50" name="Freeform 840">
            <a:extLst>
              <a:ext uri="{FF2B5EF4-FFF2-40B4-BE49-F238E27FC236}">
                <a16:creationId xmlns:a16="http://schemas.microsoft.com/office/drawing/2014/main" id="{42FD32D9-27DE-C84B-8CAB-28F3BC993BF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894" name="Group 841">
          <a:extLst>
            <a:ext uri="{FF2B5EF4-FFF2-40B4-BE49-F238E27FC236}">
              <a16:creationId xmlns:a16="http://schemas.microsoft.com/office/drawing/2014/main" id="{7BAE81E2-1439-00A6-BFD0-F62893644BE1}"/>
            </a:ext>
          </a:extLst>
        </xdr:cNvPr>
        <xdr:cNvGrpSpPr>
          <a:grpSpLocks/>
        </xdr:cNvGrpSpPr>
      </xdr:nvGrpSpPr>
      <xdr:grpSpPr bwMode="auto">
        <a:xfrm>
          <a:off x="9201150" y="12230100"/>
          <a:ext cx="0" cy="0"/>
          <a:chOff x="3" y="168"/>
          <a:chExt cx="312" cy="74"/>
        </a:xfrm>
      </xdr:grpSpPr>
      <xdr:sp macro="" textlink="">
        <xdr:nvSpPr>
          <xdr:cNvPr id="200045" name="Line 842">
            <a:extLst>
              <a:ext uri="{FF2B5EF4-FFF2-40B4-BE49-F238E27FC236}">
                <a16:creationId xmlns:a16="http://schemas.microsoft.com/office/drawing/2014/main" id="{8F0B2823-F42D-105B-742B-BCE7DAE33D92}"/>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6" name="Line 843">
            <a:extLst>
              <a:ext uri="{FF2B5EF4-FFF2-40B4-BE49-F238E27FC236}">
                <a16:creationId xmlns:a16="http://schemas.microsoft.com/office/drawing/2014/main" id="{7165149D-15FE-5809-B44D-8B9240129C93}"/>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7" name="Freeform 844">
            <a:extLst>
              <a:ext uri="{FF2B5EF4-FFF2-40B4-BE49-F238E27FC236}">
                <a16:creationId xmlns:a16="http://schemas.microsoft.com/office/drawing/2014/main" id="{E200F36F-5D84-504D-2630-6FD7B5FE94E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95" name="AutoShape 845">
          <a:extLst>
            <a:ext uri="{FF2B5EF4-FFF2-40B4-BE49-F238E27FC236}">
              <a16:creationId xmlns:a16="http://schemas.microsoft.com/office/drawing/2014/main" id="{DD7D476C-62A8-CB5B-A659-D2CABF82E82C}"/>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896" name="Group 846">
          <a:extLst>
            <a:ext uri="{FF2B5EF4-FFF2-40B4-BE49-F238E27FC236}">
              <a16:creationId xmlns:a16="http://schemas.microsoft.com/office/drawing/2014/main" id="{25D52C03-8D98-5AF6-0070-7E44019BD630}"/>
            </a:ext>
          </a:extLst>
        </xdr:cNvPr>
        <xdr:cNvGrpSpPr>
          <a:grpSpLocks/>
        </xdr:cNvGrpSpPr>
      </xdr:nvGrpSpPr>
      <xdr:grpSpPr bwMode="auto">
        <a:xfrm>
          <a:off x="9201150" y="12230100"/>
          <a:ext cx="0" cy="0"/>
          <a:chOff x="39" y="258"/>
          <a:chExt cx="89" cy="41"/>
        </a:xfrm>
      </xdr:grpSpPr>
      <xdr:sp macro="" textlink="">
        <xdr:nvSpPr>
          <xdr:cNvPr id="200042" name="Line 847">
            <a:extLst>
              <a:ext uri="{FF2B5EF4-FFF2-40B4-BE49-F238E27FC236}">
                <a16:creationId xmlns:a16="http://schemas.microsoft.com/office/drawing/2014/main" id="{A4E371E1-BD79-A10D-16A5-7FC01376619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3" name="Line 848">
            <a:extLst>
              <a:ext uri="{FF2B5EF4-FFF2-40B4-BE49-F238E27FC236}">
                <a16:creationId xmlns:a16="http://schemas.microsoft.com/office/drawing/2014/main" id="{2C777493-3858-3271-C5E6-4C6B75F209E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4" name="Freeform 849">
            <a:extLst>
              <a:ext uri="{FF2B5EF4-FFF2-40B4-BE49-F238E27FC236}">
                <a16:creationId xmlns:a16="http://schemas.microsoft.com/office/drawing/2014/main" id="{E8E37436-9901-8CAD-51F4-8E928190505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897" name="AutoShape 850">
          <a:extLst>
            <a:ext uri="{FF2B5EF4-FFF2-40B4-BE49-F238E27FC236}">
              <a16:creationId xmlns:a16="http://schemas.microsoft.com/office/drawing/2014/main" id="{316A6B5C-1559-DF58-ECC6-F88C82E54EA2}"/>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98" name="AutoShape 851">
          <a:extLst>
            <a:ext uri="{FF2B5EF4-FFF2-40B4-BE49-F238E27FC236}">
              <a16:creationId xmlns:a16="http://schemas.microsoft.com/office/drawing/2014/main" id="{388F8C45-8251-6B83-6E72-743303F7FB55}"/>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899" name="AutoShape 852">
          <a:extLst>
            <a:ext uri="{FF2B5EF4-FFF2-40B4-BE49-F238E27FC236}">
              <a16:creationId xmlns:a16="http://schemas.microsoft.com/office/drawing/2014/main" id="{5128202B-0A28-8E60-25D8-7782C348EFF8}"/>
            </a:ext>
          </a:extLst>
        </xdr:cNvPr>
        <xdr:cNvSpPr>
          <a:spLocks noChangeArrowheads="1"/>
        </xdr:cNvSpPr>
      </xdr:nvSpPr>
      <xdr:spPr bwMode="auto">
        <a:xfrm>
          <a:off x="9201150" y="122301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0" name="Freeform 853">
          <a:extLst>
            <a:ext uri="{FF2B5EF4-FFF2-40B4-BE49-F238E27FC236}">
              <a16:creationId xmlns:a16="http://schemas.microsoft.com/office/drawing/2014/main" id="{9621B751-FFFD-C61C-6255-20672627E9BC}"/>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1" name="Line 854">
          <a:extLst>
            <a:ext uri="{FF2B5EF4-FFF2-40B4-BE49-F238E27FC236}">
              <a16:creationId xmlns:a16="http://schemas.microsoft.com/office/drawing/2014/main" id="{A045969F-D25E-68C7-F554-C6B99D0D42B0}"/>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2" name="Freeform 855">
          <a:extLst>
            <a:ext uri="{FF2B5EF4-FFF2-40B4-BE49-F238E27FC236}">
              <a16:creationId xmlns:a16="http://schemas.microsoft.com/office/drawing/2014/main" id="{D19C7898-52F0-7C0B-6320-0F7E2821C3E8}"/>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3" name="Line 856">
          <a:extLst>
            <a:ext uri="{FF2B5EF4-FFF2-40B4-BE49-F238E27FC236}">
              <a16:creationId xmlns:a16="http://schemas.microsoft.com/office/drawing/2014/main" id="{F59B1926-DF09-6B18-2CA8-F0456FC12A63}"/>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4" name="Freeform 857">
          <a:extLst>
            <a:ext uri="{FF2B5EF4-FFF2-40B4-BE49-F238E27FC236}">
              <a16:creationId xmlns:a16="http://schemas.microsoft.com/office/drawing/2014/main" id="{26927798-B0CE-16AA-7E06-6C5E7CAD70E6}"/>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5" name="Freeform 858">
          <a:extLst>
            <a:ext uri="{FF2B5EF4-FFF2-40B4-BE49-F238E27FC236}">
              <a16:creationId xmlns:a16="http://schemas.microsoft.com/office/drawing/2014/main" id="{587D788F-D4C3-2BB1-01C7-190CDCDBE734}"/>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6" name="Line 859">
          <a:extLst>
            <a:ext uri="{FF2B5EF4-FFF2-40B4-BE49-F238E27FC236}">
              <a16:creationId xmlns:a16="http://schemas.microsoft.com/office/drawing/2014/main" id="{A4070F16-6326-035C-4EE4-59BFDBDAAB16}"/>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7" name="Line 860">
          <a:extLst>
            <a:ext uri="{FF2B5EF4-FFF2-40B4-BE49-F238E27FC236}">
              <a16:creationId xmlns:a16="http://schemas.microsoft.com/office/drawing/2014/main" id="{688121EC-564A-A449-2008-EF804D115A89}"/>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8" name="Line 861">
          <a:extLst>
            <a:ext uri="{FF2B5EF4-FFF2-40B4-BE49-F238E27FC236}">
              <a16:creationId xmlns:a16="http://schemas.microsoft.com/office/drawing/2014/main" id="{E9EBFFDF-9879-6985-B7F5-2325D4DAF9C7}"/>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09" name="Line 862">
          <a:extLst>
            <a:ext uri="{FF2B5EF4-FFF2-40B4-BE49-F238E27FC236}">
              <a16:creationId xmlns:a16="http://schemas.microsoft.com/office/drawing/2014/main" id="{7324859A-5C15-AB3E-AEC5-AC7CF0F8D31D}"/>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10" name="Freeform 863">
          <a:extLst>
            <a:ext uri="{FF2B5EF4-FFF2-40B4-BE49-F238E27FC236}">
              <a16:creationId xmlns:a16="http://schemas.microsoft.com/office/drawing/2014/main" id="{A16C6D0A-7EA6-8202-56A2-39A392504867}"/>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11" name="Line 864">
          <a:extLst>
            <a:ext uri="{FF2B5EF4-FFF2-40B4-BE49-F238E27FC236}">
              <a16:creationId xmlns:a16="http://schemas.microsoft.com/office/drawing/2014/main" id="{0A4C6300-04EB-6713-1C31-D2A5D7DD2A17}"/>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12" name="Line 865">
          <a:extLst>
            <a:ext uri="{FF2B5EF4-FFF2-40B4-BE49-F238E27FC236}">
              <a16:creationId xmlns:a16="http://schemas.microsoft.com/office/drawing/2014/main" id="{AA56365B-BB83-AAA6-90DC-AA4B3E69727B}"/>
            </a:ext>
          </a:extLst>
        </xdr:cNvPr>
        <xdr:cNvSpPr>
          <a:spLocks noChangeShapeType="1"/>
        </xdr:cNvSpPr>
      </xdr:nvSpPr>
      <xdr:spPr bwMode="auto">
        <a:xfrm flipV="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13" name="AutoShape 866">
          <a:extLst>
            <a:ext uri="{FF2B5EF4-FFF2-40B4-BE49-F238E27FC236}">
              <a16:creationId xmlns:a16="http://schemas.microsoft.com/office/drawing/2014/main" id="{D7CB3047-1E23-8B5F-EA1C-7C3C6F16D93F}"/>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14" name="Group 867">
          <a:extLst>
            <a:ext uri="{FF2B5EF4-FFF2-40B4-BE49-F238E27FC236}">
              <a16:creationId xmlns:a16="http://schemas.microsoft.com/office/drawing/2014/main" id="{468C7CA9-45D9-7592-B46D-25B3DFDF4900}"/>
            </a:ext>
          </a:extLst>
        </xdr:cNvPr>
        <xdr:cNvGrpSpPr>
          <a:grpSpLocks/>
        </xdr:cNvGrpSpPr>
      </xdr:nvGrpSpPr>
      <xdr:grpSpPr bwMode="auto">
        <a:xfrm>
          <a:off x="9201150" y="12230100"/>
          <a:ext cx="0" cy="0"/>
          <a:chOff x="339" y="105"/>
          <a:chExt cx="360" cy="128"/>
        </a:xfrm>
      </xdr:grpSpPr>
      <xdr:sp macro="" textlink="">
        <xdr:nvSpPr>
          <xdr:cNvPr id="200039" name="Line 868">
            <a:extLst>
              <a:ext uri="{FF2B5EF4-FFF2-40B4-BE49-F238E27FC236}">
                <a16:creationId xmlns:a16="http://schemas.microsoft.com/office/drawing/2014/main" id="{959257FD-FA07-FBC2-E819-D6DE54DE3DF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0" name="Line 869">
            <a:extLst>
              <a:ext uri="{FF2B5EF4-FFF2-40B4-BE49-F238E27FC236}">
                <a16:creationId xmlns:a16="http://schemas.microsoft.com/office/drawing/2014/main" id="{0350CFD7-BEA0-FC33-887A-F1EA20CF2920}"/>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41" name="Freeform 870">
            <a:extLst>
              <a:ext uri="{FF2B5EF4-FFF2-40B4-BE49-F238E27FC236}">
                <a16:creationId xmlns:a16="http://schemas.microsoft.com/office/drawing/2014/main" id="{99779886-D11A-3DB9-F313-D0267307C10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915" name="Group 871">
          <a:extLst>
            <a:ext uri="{FF2B5EF4-FFF2-40B4-BE49-F238E27FC236}">
              <a16:creationId xmlns:a16="http://schemas.microsoft.com/office/drawing/2014/main" id="{997E9505-34B9-FE9D-B98A-66809C8FC0D0}"/>
            </a:ext>
          </a:extLst>
        </xdr:cNvPr>
        <xdr:cNvGrpSpPr>
          <a:grpSpLocks/>
        </xdr:cNvGrpSpPr>
      </xdr:nvGrpSpPr>
      <xdr:grpSpPr bwMode="auto">
        <a:xfrm>
          <a:off x="9201150" y="12230100"/>
          <a:ext cx="0" cy="0"/>
          <a:chOff x="135" y="258"/>
          <a:chExt cx="144" cy="41"/>
        </a:xfrm>
      </xdr:grpSpPr>
      <xdr:sp macro="" textlink="">
        <xdr:nvSpPr>
          <xdr:cNvPr id="200037" name="Freeform 872">
            <a:extLst>
              <a:ext uri="{FF2B5EF4-FFF2-40B4-BE49-F238E27FC236}">
                <a16:creationId xmlns:a16="http://schemas.microsoft.com/office/drawing/2014/main" id="{DFE7F65B-C79F-A754-DA03-CF63713F8AD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38" name="Freeform 873">
            <a:extLst>
              <a:ext uri="{FF2B5EF4-FFF2-40B4-BE49-F238E27FC236}">
                <a16:creationId xmlns:a16="http://schemas.microsoft.com/office/drawing/2014/main" id="{012F5C08-CF9D-416D-00E1-E7EB2EC2CBF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916" name="Group 874">
          <a:extLst>
            <a:ext uri="{FF2B5EF4-FFF2-40B4-BE49-F238E27FC236}">
              <a16:creationId xmlns:a16="http://schemas.microsoft.com/office/drawing/2014/main" id="{5BFF5871-D107-44C7-C85C-4EE29F480097}"/>
            </a:ext>
          </a:extLst>
        </xdr:cNvPr>
        <xdr:cNvGrpSpPr>
          <a:grpSpLocks/>
        </xdr:cNvGrpSpPr>
      </xdr:nvGrpSpPr>
      <xdr:grpSpPr bwMode="auto">
        <a:xfrm>
          <a:off x="9201150" y="12230100"/>
          <a:ext cx="0" cy="0"/>
          <a:chOff x="3" y="168"/>
          <a:chExt cx="312" cy="74"/>
        </a:xfrm>
      </xdr:grpSpPr>
      <xdr:sp macro="" textlink="">
        <xdr:nvSpPr>
          <xdr:cNvPr id="200034" name="Line 875">
            <a:extLst>
              <a:ext uri="{FF2B5EF4-FFF2-40B4-BE49-F238E27FC236}">
                <a16:creationId xmlns:a16="http://schemas.microsoft.com/office/drawing/2014/main" id="{FF7B0EC6-56EF-44F2-2D3D-523B80E3E85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35" name="Line 876">
            <a:extLst>
              <a:ext uri="{FF2B5EF4-FFF2-40B4-BE49-F238E27FC236}">
                <a16:creationId xmlns:a16="http://schemas.microsoft.com/office/drawing/2014/main" id="{E34A3B7F-FA1B-DF72-313D-C3B2AD5E246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36" name="Freeform 877">
            <a:extLst>
              <a:ext uri="{FF2B5EF4-FFF2-40B4-BE49-F238E27FC236}">
                <a16:creationId xmlns:a16="http://schemas.microsoft.com/office/drawing/2014/main" id="{58C4FA93-36EC-1EB9-2C5C-42F324E81DC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917" name="AutoShape 878">
          <a:extLst>
            <a:ext uri="{FF2B5EF4-FFF2-40B4-BE49-F238E27FC236}">
              <a16:creationId xmlns:a16="http://schemas.microsoft.com/office/drawing/2014/main" id="{4428807E-ACE1-43D2-97E4-07CC7037C3F6}"/>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18" name="Group 879">
          <a:extLst>
            <a:ext uri="{FF2B5EF4-FFF2-40B4-BE49-F238E27FC236}">
              <a16:creationId xmlns:a16="http://schemas.microsoft.com/office/drawing/2014/main" id="{E8137CBB-6B94-B35E-146F-20F0421D69B3}"/>
            </a:ext>
          </a:extLst>
        </xdr:cNvPr>
        <xdr:cNvGrpSpPr>
          <a:grpSpLocks/>
        </xdr:cNvGrpSpPr>
      </xdr:nvGrpSpPr>
      <xdr:grpSpPr bwMode="auto">
        <a:xfrm>
          <a:off x="9201150" y="12230100"/>
          <a:ext cx="0" cy="0"/>
          <a:chOff x="39" y="258"/>
          <a:chExt cx="89" cy="41"/>
        </a:xfrm>
      </xdr:grpSpPr>
      <xdr:sp macro="" textlink="">
        <xdr:nvSpPr>
          <xdr:cNvPr id="200031" name="Line 880">
            <a:extLst>
              <a:ext uri="{FF2B5EF4-FFF2-40B4-BE49-F238E27FC236}">
                <a16:creationId xmlns:a16="http://schemas.microsoft.com/office/drawing/2014/main" id="{61918800-676C-E9DD-CC36-8D6EAD21EC1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32" name="Line 881">
            <a:extLst>
              <a:ext uri="{FF2B5EF4-FFF2-40B4-BE49-F238E27FC236}">
                <a16:creationId xmlns:a16="http://schemas.microsoft.com/office/drawing/2014/main" id="{7F981BD3-AD51-BC86-6DA6-8BCD13EBEFB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33" name="Freeform 882">
            <a:extLst>
              <a:ext uri="{FF2B5EF4-FFF2-40B4-BE49-F238E27FC236}">
                <a16:creationId xmlns:a16="http://schemas.microsoft.com/office/drawing/2014/main" id="{28552268-3050-B57F-E852-789220463E1B}"/>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919" name="AutoShape 883">
          <a:extLst>
            <a:ext uri="{FF2B5EF4-FFF2-40B4-BE49-F238E27FC236}">
              <a16:creationId xmlns:a16="http://schemas.microsoft.com/office/drawing/2014/main" id="{0FEEDBA7-E434-3550-0C74-2201597A6121}"/>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0" name="AutoShape 884">
          <a:extLst>
            <a:ext uri="{FF2B5EF4-FFF2-40B4-BE49-F238E27FC236}">
              <a16:creationId xmlns:a16="http://schemas.microsoft.com/office/drawing/2014/main" id="{0680759A-D545-281B-EEEA-91815EA436B9}"/>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1" name="AutoShape 885">
          <a:extLst>
            <a:ext uri="{FF2B5EF4-FFF2-40B4-BE49-F238E27FC236}">
              <a16:creationId xmlns:a16="http://schemas.microsoft.com/office/drawing/2014/main" id="{0CA1E1F1-B504-A000-E70C-22E46663C782}"/>
            </a:ext>
          </a:extLst>
        </xdr:cNvPr>
        <xdr:cNvSpPr>
          <a:spLocks noChangeArrowheads="1"/>
        </xdr:cNvSpPr>
      </xdr:nvSpPr>
      <xdr:spPr bwMode="auto">
        <a:xfrm>
          <a:off x="9201150" y="1223010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2" name="Freeform 886">
          <a:extLst>
            <a:ext uri="{FF2B5EF4-FFF2-40B4-BE49-F238E27FC236}">
              <a16:creationId xmlns:a16="http://schemas.microsoft.com/office/drawing/2014/main" id="{35C0C72A-26F9-4488-B7E4-42E0D3556B7D}"/>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3" name="Line 887">
          <a:extLst>
            <a:ext uri="{FF2B5EF4-FFF2-40B4-BE49-F238E27FC236}">
              <a16:creationId xmlns:a16="http://schemas.microsoft.com/office/drawing/2014/main" id="{32CDB967-A17B-6D2B-5ACD-30BC65F54248}"/>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4" name="Freeform 888">
          <a:extLst>
            <a:ext uri="{FF2B5EF4-FFF2-40B4-BE49-F238E27FC236}">
              <a16:creationId xmlns:a16="http://schemas.microsoft.com/office/drawing/2014/main" id="{0742ADEB-4AA7-E422-7640-191711BAEF89}"/>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5" name="Line 889">
          <a:extLst>
            <a:ext uri="{FF2B5EF4-FFF2-40B4-BE49-F238E27FC236}">
              <a16:creationId xmlns:a16="http://schemas.microsoft.com/office/drawing/2014/main" id="{740D8EDD-D64B-F6FB-C6CB-A56C9553B3CE}"/>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6" name="Freeform 890">
          <a:extLst>
            <a:ext uri="{FF2B5EF4-FFF2-40B4-BE49-F238E27FC236}">
              <a16:creationId xmlns:a16="http://schemas.microsoft.com/office/drawing/2014/main" id="{FE190B84-D3D7-146E-48FA-FB85DBD30542}"/>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7" name="Freeform 891">
          <a:extLst>
            <a:ext uri="{FF2B5EF4-FFF2-40B4-BE49-F238E27FC236}">
              <a16:creationId xmlns:a16="http://schemas.microsoft.com/office/drawing/2014/main" id="{0FBBE38E-05B3-DD8F-6C31-71F9001D274F}"/>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8" name="Line 892">
          <a:extLst>
            <a:ext uri="{FF2B5EF4-FFF2-40B4-BE49-F238E27FC236}">
              <a16:creationId xmlns:a16="http://schemas.microsoft.com/office/drawing/2014/main" id="{8747E32A-17B8-BAB0-0797-A71C0B6FA747}"/>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29" name="Line 893">
          <a:extLst>
            <a:ext uri="{FF2B5EF4-FFF2-40B4-BE49-F238E27FC236}">
              <a16:creationId xmlns:a16="http://schemas.microsoft.com/office/drawing/2014/main" id="{3FA01FCB-29EB-BA6F-F4D7-A357A6D9B49E}"/>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0" name="Line 894">
          <a:extLst>
            <a:ext uri="{FF2B5EF4-FFF2-40B4-BE49-F238E27FC236}">
              <a16:creationId xmlns:a16="http://schemas.microsoft.com/office/drawing/2014/main" id="{6D8A3631-D62C-EB67-CB3B-6618E1C8E61F}"/>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1" name="Line 895">
          <a:extLst>
            <a:ext uri="{FF2B5EF4-FFF2-40B4-BE49-F238E27FC236}">
              <a16:creationId xmlns:a16="http://schemas.microsoft.com/office/drawing/2014/main" id="{6D5CFD97-8C32-2922-4D54-3E4A873262A7}"/>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2" name="Freeform 896">
          <a:extLst>
            <a:ext uri="{FF2B5EF4-FFF2-40B4-BE49-F238E27FC236}">
              <a16:creationId xmlns:a16="http://schemas.microsoft.com/office/drawing/2014/main" id="{F05FE7A4-8E56-9B50-933A-47F171A012BF}"/>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3" name="Line 897">
          <a:extLst>
            <a:ext uri="{FF2B5EF4-FFF2-40B4-BE49-F238E27FC236}">
              <a16:creationId xmlns:a16="http://schemas.microsoft.com/office/drawing/2014/main" id="{B388DB90-EA47-FDAF-A3F5-16E59EA6B797}"/>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34" name="Group 898">
          <a:extLst>
            <a:ext uri="{FF2B5EF4-FFF2-40B4-BE49-F238E27FC236}">
              <a16:creationId xmlns:a16="http://schemas.microsoft.com/office/drawing/2014/main" id="{65E803C0-5687-1EC9-91EC-755949EC5C75}"/>
            </a:ext>
          </a:extLst>
        </xdr:cNvPr>
        <xdr:cNvGrpSpPr>
          <a:grpSpLocks/>
        </xdr:cNvGrpSpPr>
      </xdr:nvGrpSpPr>
      <xdr:grpSpPr bwMode="auto">
        <a:xfrm>
          <a:off x="9201150" y="12230100"/>
          <a:ext cx="0" cy="0"/>
          <a:chOff x="135" y="258"/>
          <a:chExt cx="144" cy="41"/>
        </a:xfrm>
      </xdr:grpSpPr>
      <xdr:sp macro="" textlink="">
        <xdr:nvSpPr>
          <xdr:cNvPr id="200029" name="Freeform 899">
            <a:extLst>
              <a:ext uri="{FF2B5EF4-FFF2-40B4-BE49-F238E27FC236}">
                <a16:creationId xmlns:a16="http://schemas.microsoft.com/office/drawing/2014/main" id="{93F43559-A6DD-045A-735F-B0C19A7DDD5D}"/>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30" name="Freeform 900">
            <a:extLst>
              <a:ext uri="{FF2B5EF4-FFF2-40B4-BE49-F238E27FC236}">
                <a16:creationId xmlns:a16="http://schemas.microsoft.com/office/drawing/2014/main" id="{1D2E65A4-48D8-FCF0-EE7A-50DDCEBAA61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85</xdr:row>
      <xdr:rowOff>0</xdr:rowOff>
    </xdr:from>
    <xdr:to>
      <xdr:col>50</xdr:col>
      <xdr:colOff>0</xdr:colOff>
      <xdr:row>85</xdr:row>
      <xdr:rowOff>0</xdr:rowOff>
    </xdr:to>
    <xdr:sp macro="" textlink="">
      <xdr:nvSpPr>
        <xdr:cNvPr id="199935" name="Line 974">
          <a:extLst>
            <a:ext uri="{FF2B5EF4-FFF2-40B4-BE49-F238E27FC236}">
              <a16:creationId xmlns:a16="http://schemas.microsoft.com/office/drawing/2014/main" id="{8FADE221-0101-C643-93AB-A6CA48F67712}"/>
            </a:ext>
          </a:extLst>
        </xdr:cNvPr>
        <xdr:cNvSpPr>
          <a:spLocks noChangeShapeType="1"/>
        </xdr:cNvSpPr>
      </xdr:nvSpPr>
      <xdr:spPr bwMode="auto">
        <a:xfrm flipH="1" flipV="1">
          <a:off x="58483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6" name="Line 981">
          <a:extLst>
            <a:ext uri="{FF2B5EF4-FFF2-40B4-BE49-F238E27FC236}">
              <a16:creationId xmlns:a16="http://schemas.microsoft.com/office/drawing/2014/main" id="{75534B31-1218-92EE-1BB0-611AF0693799}"/>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7" name="Line 982">
          <a:extLst>
            <a:ext uri="{FF2B5EF4-FFF2-40B4-BE49-F238E27FC236}">
              <a16:creationId xmlns:a16="http://schemas.microsoft.com/office/drawing/2014/main" id="{E3F83166-A7A5-B341-845B-C03B5FA14C9A}"/>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38" name="Line 983">
          <a:extLst>
            <a:ext uri="{FF2B5EF4-FFF2-40B4-BE49-F238E27FC236}">
              <a16:creationId xmlns:a16="http://schemas.microsoft.com/office/drawing/2014/main" id="{7A099BFD-5186-27D3-1B3F-C4E6639672C1}"/>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85</xdr:row>
      <xdr:rowOff>0</xdr:rowOff>
    </xdr:from>
    <xdr:to>
      <xdr:col>48</xdr:col>
      <xdr:colOff>19050</xdr:colOff>
      <xdr:row>85</xdr:row>
      <xdr:rowOff>0</xdr:rowOff>
    </xdr:to>
    <xdr:sp macro="" textlink="">
      <xdr:nvSpPr>
        <xdr:cNvPr id="199939" name="Line 995">
          <a:extLst>
            <a:ext uri="{FF2B5EF4-FFF2-40B4-BE49-F238E27FC236}">
              <a16:creationId xmlns:a16="http://schemas.microsoft.com/office/drawing/2014/main" id="{CD898835-D48F-7CD5-F4D4-B7D8A14BE0B7}"/>
            </a:ext>
          </a:extLst>
        </xdr:cNvPr>
        <xdr:cNvSpPr>
          <a:spLocks noChangeShapeType="1"/>
        </xdr:cNvSpPr>
      </xdr:nvSpPr>
      <xdr:spPr bwMode="auto">
        <a:xfrm flipH="1">
          <a:off x="563880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940" name="Line 996">
          <a:extLst>
            <a:ext uri="{FF2B5EF4-FFF2-40B4-BE49-F238E27FC236}">
              <a16:creationId xmlns:a16="http://schemas.microsoft.com/office/drawing/2014/main" id="{A2D5B739-9B51-48EB-20B0-0465E73BADBC}"/>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41" name="Line 998">
          <a:extLst>
            <a:ext uri="{FF2B5EF4-FFF2-40B4-BE49-F238E27FC236}">
              <a16:creationId xmlns:a16="http://schemas.microsoft.com/office/drawing/2014/main" id="{CFF0771C-AD5C-5B41-E923-72957620BA30}"/>
            </a:ext>
          </a:extLst>
        </xdr:cNvPr>
        <xdr:cNvSpPr>
          <a:spLocks noChangeShapeType="1"/>
        </xdr:cNvSpPr>
      </xdr:nvSpPr>
      <xdr:spPr bwMode="auto">
        <a:xfrm flipV="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42" name="AutoShape 999">
          <a:extLst>
            <a:ext uri="{FF2B5EF4-FFF2-40B4-BE49-F238E27FC236}">
              <a16:creationId xmlns:a16="http://schemas.microsoft.com/office/drawing/2014/main" id="{F019F665-BF8B-51F3-1925-A19AC5A0F68C}"/>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43" name="Group 1000">
          <a:extLst>
            <a:ext uri="{FF2B5EF4-FFF2-40B4-BE49-F238E27FC236}">
              <a16:creationId xmlns:a16="http://schemas.microsoft.com/office/drawing/2014/main" id="{F0B2375C-1251-5E7D-0C72-9A4CB61B4005}"/>
            </a:ext>
          </a:extLst>
        </xdr:cNvPr>
        <xdr:cNvGrpSpPr>
          <a:grpSpLocks/>
        </xdr:cNvGrpSpPr>
      </xdr:nvGrpSpPr>
      <xdr:grpSpPr bwMode="auto">
        <a:xfrm>
          <a:off x="9201150" y="12230100"/>
          <a:ext cx="0" cy="0"/>
          <a:chOff x="339" y="105"/>
          <a:chExt cx="360" cy="128"/>
        </a:xfrm>
      </xdr:grpSpPr>
      <xdr:sp macro="" textlink="">
        <xdr:nvSpPr>
          <xdr:cNvPr id="200026" name="Line 1001">
            <a:extLst>
              <a:ext uri="{FF2B5EF4-FFF2-40B4-BE49-F238E27FC236}">
                <a16:creationId xmlns:a16="http://schemas.microsoft.com/office/drawing/2014/main" id="{E28B5BF8-357D-355D-9176-B04C5FDD784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27" name="Line 1002">
            <a:extLst>
              <a:ext uri="{FF2B5EF4-FFF2-40B4-BE49-F238E27FC236}">
                <a16:creationId xmlns:a16="http://schemas.microsoft.com/office/drawing/2014/main" id="{9900839D-B76A-6C9E-318B-BEC31BB4544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28" name="Freeform 1003">
            <a:extLst>
              <a:ext uri="{FF2B5EF4-FFF2-40B4-BE49-F238E27FC236}">
                <a16:creationId xmlns:a16="http://schemas.microsoft.com/office/drawing/2014/main" id="{894C0725-250B-BBD1-0C5F-6D228CB8D08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944" name="Group 1004">
          <a:extLst>
            <a:ext uri="{FF2B5EF4-FFF2-40B4-BE49-F238E27FC236}">
              <a16:creationId xmlns:a16="http://schemas.microsoft.com/office/drawing/2014/main" id="{798C1D2B-6FC5-03E9-91EF-8BE4BF26A688}"/>
            </a:ext>
          </a:extLst>
        </xdr:cNvPr>
        <xdr:cNvGrpSpPr>
          <a:grpSpLocks/>
        </xdr:cNvGrpSpPr>
      </xdr:nvGrpSpPr>
      <xdr:grpSpPr bwMode="auto">
        <a:xfrm>
          <a:off x="9201150" y="12230100"/>
          <a:ext cx="0" cy="0"/>
          <a:chOff x="135" y="258"/>
          <a:chExt cx="144" cy="41"/>
        </a:xfrm>
      </xdr:grpSpPr>
      <xdr:sp macro="" textlink="">
        <xdr:nvSpPr>
          <xdr:cNvPr id="200024" name="Freeform 1005">
            <a:extLst>
              <a:ext uri="{FF2B5EF4-FFF2-40B4-BE49-F238E27FC236}">
                <a16:creationId xmlns:a16="http://schemas.microsoft.com/office/drawing/2014/main" id="{73C24E7C-3EC4-31B2-7736-699C3726925C}"/>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25" name="Freeform 1006">
            <a:extLst>
              <a:ext uri="{FF2B5EF4-FFF2-40B4-BE49-F238E27FC236}">
                <a16:creationId xmlns:a16="http://schemas.microsoft.com/office/drawing/2014/main" id="{3DDAA6A4-EF38-BBA2-7D94-F8BC1AC17E4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945" name="Group 1007">
          <a:extLst>
            <a:ext uri="{FF2B5EF4-FFF2-40B4-BE49-F238E27FC236}">
              <a16:creationId xmlns:a16="http://schemas.microsoft.com/office/drawing/2014/main" id="{D05CB33F-63C9-B033-0F69-40979134A293}"/>
            </a:ext>
          </a:extLst>
        </xdr:cNvPr>
        <xdr:cNvGrpSpPr>
          <a:grpSpLocks/>
        </xdr:cNvGrpSpPr>
      </xdr:nvGrpSpPr>
      <xdr:grpSpPr bwMode="auto">
        <a:xfrm>
          <a:off x="9201150" y="12230100"/>
          <a:ext cx="0" cy="0"/>
          <a:chOff x="3" y="168"/>
          <a:chExt cx="312" cy="74"/>
        </a:xfrm>
      </xdr:grpSpPr>
      <xdr:sp macro="" textlink="">
        <xdr:nvSpPr>
          <xdr:cNvPr id="200021" name="Line 1008">
            <a:extLst>
              <a:ext uri="{FF2B5EF4-FFF2-40B4-BE49-F238E27FC236}">
                <a16:creationId xmlns:a16="http://schemas.microsoft.com/office/drawing/2014/main" id="{6750C370-98A4-8850-507A-5105E176031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22" name="Line 1009">
            <a:extLst>
              <a:ext uri="{FF2B5EF4-FFF2-40B4-BE49-F238E27FC236}">
                <a16:creationId xmlns:a16="http://schemas.microsoft.com/office/drawing/2014/main" id="{D30163D8-CB25-A905-E763-EE89D5A52E6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23" name="Freeform 1010">
            <a:extLst>
              <a:ext uri="{FF2B5EF4-FFF2-40B4-BE49-F238E27FC236}">
                <a16:creationId xmlns:a16="http://schemas.microsoft.com/office/drawing/2014/main" id="{40222B61-42B4-EC99-4D83-5780B73E39D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946" name="AutoShape 1011">
          <a:extLst>
            <a:ext uri="{FF2B5EF4-FFF2-40B4-BE49-F238E27FC236}">
              <a16:creationId xmlns:a16="http://schemas.microsoft.com/office/drawing/2014/main" id="{A424CAD2-1B1D-54C2-17BE-C88B364A855D}"/>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47" name="Group 1012">
          <a:extLst>
            <a:ext uri="{FF2B5EF4-FFF2-40B4-BE49-F238E27FC236}">
              <a16:creationId xmlns:a16="http://schemas.microsoft.com/office/drawing/2014/main" id="{FEB5F2BB-19F1-D3E2-CACD-C15FA2F7262F}"/>
            </a:ext>
          </a:extLst>
        </xdr:cNvPr>
        <xdr:cNvGrpSpPr>
          <a:grpSpLocks/>
        </xdr:cNvGrpSpPr>
      </xdr:nvGrpSpPr>
      <xdr:grpSpPr bwMode="auto">
        <a:xfrm>
          <a:off x="9201150" y="12230100"/>
          <a:ext cx="0" cy="0"/>
          <a:chOff x="39" y="258"/>
          <a:chExt cx="89" cy="41"/>
        </a:xfrm>
      </xdr:grpSpPr>
      <xdr:sp macro="" textlink="">
        <xdr:nvSpPr>
          <xdr:cNvPr id="200018" name="Line 1013">
            <a:extLst>
              <a:ext uri="{FF2B5EF4-FFF2-40B4-BE49-F238E27FC236}">
                <a16:creationId xmlns:a16="http://schemas.microsoft.com/office/drawing/2014/main" id="{FDBBA24D-0217-D5C4-C656-E50F7B633EA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19" name="Line 1014">
            <a:extLst>
              <a:ext uri="{FF2B5EF4-FFF2-40B4-BE49-F238E27FC236}">
                <a16:creationId xmlns:a16="http://schemas.microsoft.com/office/drawing/2014/main" id="{564D7889-7224-63F8-9B85-536DFD1422D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20" name="Freeform 1015">
            <a:extLst>
              <a:ext uri="{FF2B5EF4-FFF2-40B4-BE49-F238E27FC236}">
                <a16:creationId xmlns:a16="http://schemas.microsoft.com/office/drawing/2014/main" id="{A9A12B14-D093-9B3A-1931-8559A71AE62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948" name="AutoShape 1016">
          <a:extLst>
            <a:ext uri="{FF2B5EF4-FFF2-40B4-BE49-F238E27FC236}">
              <a16:creationId xmlns:a16="http://schemas.microsoft.com/office/drawing/2014/main" id="{7D0A2E42-ED04-1C14-8E8B-0EEFA32864FB}"/>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49" name="AutoShape 1017">
          <a:extLst>
            <a:ext uri="{FF2B5EF4-FFF2-40B4-BE49-F238E27FC236}">
              <a16:creationId xmlns:a16="http://schemas.microsoft.com/office/drawing/2014/main" id="{A86B7D1E-31F2-2962-4664-BDAAB10B716C}"/>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0" name="Freeform 1018">
          <a:extLst>
            <a:ext uri="{FF2B5EF4-FFF2-40B4-BE49-F238E27FC236}">
              <a16:creationId xmlns:a16="http://schemas.microsoft.com/office/drawing/2014/main" id="{7A1FB586-F807-79CB-E710-7647BE8C1FB9}"/>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1" name="Line 1019">
          <a:extLst>
            <a:ext uri="{FF2B5EF4-FFF2-40B4-BE49-F238E27FC236}">
              <a16:creationId xmlns:a16="http://schemas.microsoft.com/office/drawing/2014/main" id="{F58F8F50-4C85-2879-DA78-66489D5D7687}"/>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2" name="Freeform 1020">
          <a:extLst>
            <a:ext uri="{FF2B5EF4-FFF2-40B4-BE49-F238E27FC236}">
              <a16:creationId xmlns:a16="http://schemas.microsoft.com/office/drawing/2014/main" id="{59E40030-7E9C-3C6D-F0BA-4FE80E838CA2}"/>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3" name="Line 1021">
          <a:extLst>
            <a:ext uri="{FF2B5EF4-FFF2-40B4-BE49-F238E27FC236}">
              <a16:creationId xmlns:a16="http://schemas.microsoft.com/office/drawing/2014/main" id="{4D6BC146-3883-A4CF-DBBE-BF1FFC1623F6}"/>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4" name="Freeform 1022">
          <a:extLst>
            <a:ext uri="{FF2B5EF4-FFF2-40B4-BE49-F238E27FC236}">
              <a16:creationId xmlns:a16="http://schemas.microsoft.com/office/drawing/2014/main" id="{318E0C65-DC57-243A-27B3-F4BA2C1C6566}"/>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5" name="Freeform 1023">
          <a:extLst>
            <a:ext uri="{FF2B5EF4-FFF2-40B4-BE49-F238E27FC236}">
              <a16:creationId xmlns:a16="http://schemas.microsoft.com/office/drawing/2014/main" id="{3931CAAA-AA42-9FF7-07B9-E558420B4EB3}"/>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6" name="Line 1024">
          <a:extLst>
            <a:ext uri="{FF2B5EF4-FFF2-40B4-BE49-F238E27FC236}">
              <a16:creationId xmlns:a16="http://schemas.microsoft.com/office/drawing/2014/main" id="{7485590D-6ABC-45CF-3F76-075A8F019CD9}"/>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7" name="Line 1025">
          <a:extLst>
            <a:ext uri="{FF2B5EF4-FFF2-40B4-BE49-F238E27FC236}">
              <a16:creationId xmlns:a16="http://schemas.microsoft.com/office/drawing/2014/main" id="{7044BD65-30DD-6862-E6E6-40ACD3F33871}"/>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8" name="Line 1026">
          <a:extLst>
            <a:ext uri="{FF2B5EF4-FFF2-40B4-BE49-F238E27FC236}">
              <a16:creationId xmlns:a16="http://schemas.microsoft.com/office/drawing/2014/main" id="{5CA30582-4BE0-0152-120A-A9C970485DFB}"/>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59" name="Line 1027">
          <a:extLst>
            <a:ext uri="{FF2B5EF4-FFF2-40B4-BE49-F238E27FC236}">
              <a16:creationId xmlns:a16="http://schemas.microsoft.com/office/drawing/2014/main" id="{A309D83E-06F8-515E-53E3-6B4F47D99574}"/>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0" name="Freeform 1028">
          <a:extLst>
            <a:ext uri="{FF2B5EF4-FFF2-40B4-BE49-F238E27FC236}">
              <a16:creationId xmlns:a16="http://schemas.microsoft.com/office/drawing/2014/main" id="{451D3AC0-4C50-7D9F-F97F-B5D5D3243F36}"/>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1" name="Line 1029">
          <a:extLst>
            <a:ext uri="{FF2B5EF4-FFF2-40B4-BE49-F238E27FC236}">
              <a16:creationId xmlns:a16="http://schemas.microsoft.com/office/drawing/2014/main" id="{47BA5239-0290-28CE-66CF-238D54C5A83D}"/>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85</xdr:row>
      <xdr:rowOff>0</xdr:rowOff>
    </xdr:from>
    <xdr:to>
      <xdr:col>50</xdr:col>
      <xdr:colOff>0</xdr:colOff>
      <xdr:row>85</xdr:row>
      <xdr:rowOff>0</xdr:rowOff>
    </xdr:to>
    <xdr:sp macro="" textlink="">
      <xdr:nvSpPr>
        <xdr:cNvPr id="199962" name="Line 1091">
          <a:extLst>
            <a:ext uri="{FF2B5EF4-FFF2-40B4-BE49-F238E27FC236}">
              <a16:creationId xmlns:a16="http://schemas.microsoft.com/office/drawing/2014/main" id="{DDBED1E8-364F-3EA4-B461-10DB7C3EF47F}"/>
            </a:ext>
          </a:extLst>
        </xdr:cNvPr>
        <xdr:cNvSpPr>
          <a:spLocks noChangeShapeType="1"/>
        </xdr:cNvSpPr>
      </xdr:nvSpPr>
      <xdr:spPr bwMode="auto">
        <a:xfrm flipH="1" flipV="1">
          <a:off x="58483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3" name="Line 1097">
          <a:extLst>
            <a:ext uri="{FF2B5EF4-FFF2-40B4-BE49-F238E27FC236}">
              <a16:creationId xmlns:a16="http://schemas.microsoft.com/office/drawing/2014/main" id="{5FC47343-C8CF-3B03-58BE-7861C41FC885}"/>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4" name="Line 1098">
          <a:extLst>
            <a:ext uri="{FF2B5EF4-FFF2-40B4-BE49-F238E27FC236}">
              <a16:creationId xmlns:a16="http://schemas.microsoft.com/office/drawing/2014/main" id="{15A05FA5-79B3-CC1A-0384-A78F82864101}"/>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5" name="Line 1099">
          <a:extLst>
            <a:ext uri="{FF2B5EF4-FFF2-40B4-BE49-F238E27FC236}">
              <a16:creationId xmlns:a16="http://schemas.microsoft.com/office/drawing/2014/main" id="{BA5C8949-01E4-183F-428D-88BDDAFFC434}"/>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85</xdr:row>
      <xdr:rowOff>0</xdr:rowOff>
    </xdr:from>
    <xdr:to>
      <xdr:col>1</xdr:col>
      <xdr:colOff>0</xdr:colOff>
      <xdr:row>85</xdr:row>
      <xdr:rowOff>0</xdr:rowOff>
    </xdr:to>
    <xdr:sp macro="" textlink="">
      <xdr:nvSpPr>
        <xdr:cNvPr id="199966" name="Line 1104">
          <a:extLst>
            <a:ext uri="{FF2B5EF4-FFF2-40B4-BE49-F238E27FC236}">
              <a16:creationId xmlns:a16="http://schemas.microsoft.com/office/drawing/2014/main" id="{7CDCE33E-6463-B3BA-8A88-CE779860C786}"/>
            </a:ext>
          </a:extLst>
        </xdr:cNvPr>
        <xdr:cNvSpPr>
          <a:spLocks noChangeShapeType="1"/>
        </xdr:cNvSpPr>
      </xdr:nvSpPr>
      <xdr:spPr bwMode="auto">
        <a:xfrm flipH="1">
          <a:off x="28575"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7" name="Line 1106">
          <a:extLst>
            <a:ext uri="{FF2B5EF4-FFF2-40B4-BE49-F238E27FC236}">
              <a16:creationId xmlns:a16="http://schemas.microsoft.com/office/drawing/2014/main" id="{9A00E5EC-FC40-BD9F-8992-D822085FBFC5}"/>
            </a:ext>
          </a:extLst>
        </xdr:cNvPr>
        <xdr:cNvSpPr>
          <a:spLocks noChangeShapeType="1"/>
        </xdr:cNvSpPr>
      </xdr:nvSpPr>
      <xdr:spPr bwMode="auto">
        <a:xfrm flipV="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68" name="AutoShape 1107">
          <a:extLst>
            <a:ext uri="{FF2B5EF4-FFF2-40B4-BE49-F238E27FC236}">
              <a16:creationId xmlns:a16="http://schemas.microsoft.com/office/drawing/2014/main" id="{BDB910CE-D9F6-4CDF-DD3C-83833472649A}"/>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69" name="Group 1108">
          <a:extLst>
            <a:ext uri="{FF2B5EF4-FFF2-40B4-BE49-F238E27FC236}">
              <a16:creationId xmlns:a16="http://schemas.microsoft.com/office/drawing/2014/main" id="{70887328-ADD3-8213-5508-4BA08ECCCC6D}"/>
            </a:ext>
          </a:extLst>
        </xdr:cNvPr>
        <xdr:cNvGrpSpPr>
          <a:grpSpLocks/>
        </xdr:cNvGrpSpPr>
      </xdr:nvGrpSpPr>
      <xdr:grpSpPr bwMode="auto">
        <a:xfrm>
          <a:off x="9201150" y="12230100"/>
          <a:ext cx="0" cy="0"/>
          <a:chOff x="339" y="105"/>
          <a:chExt cx="360" cy="128"/>
        </a:xfrm>
      </xdr:grpSpPr>
      <xdr:sp macro="" textlink="">
        <xdr:nvSpPr>
          <xdr:cNvPr id="200015" name="Line 1109">
            <a:extLst>
              <a:ext uri="{FF2B5EF4-FFF2-40B4-BE49-F238E27FC236}">
                <a16:creationId xmlns:a16="http://schemas.microsoft.com/office/drawing/2014/main" id="{DB38347E-8FDA-912F-AB09-A918686F049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16" name="Line 1110">
            <a:extLst>
              <a:ext uri="{FF2B5EF4-FFF2-40B4-BE49-F238E27FC236}">
                <a16:creationId xmlns:a16="http://schemas.microsoft.com/office/drawing/2014/main" id="{55E5ECAC-7136-EC71-432E-0F2997E7ADB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17" name="Freeform 1111">
            <a:extLst>
              <a:ext uri="{FF2B5EF4-FFF2-40B4-BE49-F238E27FC236}">
                <a16:creationId xmlns:a16="http://schemas.microsoft.com/office/drawing/2014/main" id="{13E5DC7C-DE08-83C3-F46F-8EEC8FE3668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970" name="Group 1112">
          <a:extLst>
            <a:ext uri="{FF2B5EF4-FFF2-40B4-BE49-F238E27FC236}">
              <a16:creationId xmlns:a16="http://schemas.microsoft.com/office/drawing/2014/main" id="{675BDA58-11C0-6223-55E4-61CDA0F7D37B}"/>
            </a:ext>
          </a:extLst>
        </xdr:cNvPr>
        <xdr:cNvGrpSpPr>
          <a:grpSpLocks/>
        </xdr:cNvGrpSpPr>
      </xdr:nvGrpSpPr>
      <xdr:grpSpPr bwMode="auto">
        <a:xfrm>
          <a:off x="9201150" y="12230100"/>
          <a:ext cx="0" cy="0"/>
          <a:chOff x="135" y="258"/>
          <a:chExt cx="144" cy="41"/>
        </a:xfrm>
      </xdr:grpSpPr>
      <xdr:sp macro="" textlink="">
        <xdr:nvSpPr>
          <xdr:cNvPr id="200013" name="Freeform 1113">
            <a:extLst>
              <a:ext uri="{FF2B5EF4-FFF2-40B4-BE49-F238E27FC236}">
                <a16:creationId xmlns:a16="http://schemas.microsoft.com/office/drawing/2014/main" id="{10B2C3F4-1E6F-132C-606C-1CAB71CD0F1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014" name="Freeform 1114">
            <a:extLst>
              <a:ext uri="{FF2B5EF4-FFF2-40B4-BE49-F238E27FC236}">
                <a16:creationId xmlns:a16="http://schemas.microsoft.com/office/drawing/2014/main" id="{396C2197-5B4D-8161-2A37-67F3A959FA5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grpSp>
      <xdr:nvGrpSpPr>
        <xdr:cNvPr id="199971" name="Group 1115">
          <a:extLst>
            <a:ext uri="{FF2B5EF4-FFF2-40B4-BE49-F238E27FC236}">
              <a16:creationId xmlns:a16="http://schemas.microsoft.com/office/drawing/2014/main" id="{D5ABD5E1-EAA7-19B1-794C-759B5AB5446E}"/>
            </a:ext>
          </a:extLst>
        </xdr:cNvPr>
        <xdr:cNvGrpSpPr>
          <a:grpSpLocks/>
        </xdr:cNvGrpSpPr>
      </xdr:nvGrpSpPr>
      <xdr:grpSpPr bwMode="auto">
        <a:xfrm>
          <a:off x="9201150" y="12230100"/>
          <a:ext cx="0" cy="0"/>
          <a:chOff x="3" y="168"/>
          <a:chExt cx="312" cy="74"/>
        </a:xfrm>
      </xdr:grpSpPr>
      <xdr:sp macro="" textlink="">
        <xdr:nvSpPr>
          <xdr:cNvPr id="200010" name="Line 1116">
            <a:extLst>
              <a:ext uri="{FF2B5EF4-FFF2-40B4-BE49-F238E27FC236}">
                <a16:creationId xmlns:a16="http://schemas.microsoft.com/office/drawing/2014/main" id="{96501C8B-FA7E-F0FD-686D-78F60622F81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11" name="Line 1117">
            <a:extLst>
              <a:ext uri="{FF2B5EF4-FFF2-40B4-BE49-F238E27FC236}">
                <a16:creationId xmlns:a16="http://schemas.microsoft.com/office/drawing/2014/main" id="{3C0A4E77-0AFD-1BDD-3085-8C51C96A649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12" name="Freeform 1118">
            <a:extLst>
              <a:ext uri="{FF2B5EF4-FFF2-40B4-BE49-F238E27FC236}">
                <a16:creationId xmlns:a16="http://schemas.microsoft.com/office/drawing/2014/main" id="{48ECF580-E375-2819-624D-7CD297E6E96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972" name="AutoShape 1119">
          <a:extLst>
            <a:ext uri="{FF2B5EF4-FFF2-40B4-BE49-F238E27FC236}">
              <a16:creationId xmlns:a16="http://schemas.microsoft.com/office/drawing/2014/main" id="{1B2EDCF3-B396-A601-101D-11008E78C0C3}"/>
            </a:ext>
          </a:extLst>
        </xdr:cNvPr>
        <xdr:cNvSpPr>
          <a:spLocks noChangeArrowheads="1"/>
        </xdr:cNvSpPr>
      </xdr:nvSpPr>
      <xdr:spPr bwMode="auto">
        <a:xfrm>
          <a:off x="9201150" y="1223010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grpSp>
      <xdr:nvGrpSpPr>
        <xdr:cNvPr id="199973" name="Group 1120">
          <a:extLst>
            <a:ext uri="{FF2B5EF4-FFF2-40B4-BE49-F238E27FC236}">
              <a16:creationId xmlns:a16="http://schemas.microsoft.com/office/drawing/2014/main" id="{4597CD2B-BBBD-B658-4218-93D84659D4C1}"/>
            </a:ext>
          </a:extLst>
        </xdr:cNvPr>
        <xdr:cNvGrpSpPr>
          <a:grpSpLocks/>
        </xdr:cNvGrpSpPr>
      </xdr:nvGrpSpPr>
      <xdr:grpSpPr bwMode="auto">
        <a:xfrm>
          <a:off x="9201150" y="12230100"/>
          <a:ext cx="0" cy="0"/>
          <a:chOff x="39" y="258"/>
          <a:chExt cx="89" cy="41"/>
        </a:xfrm>
      </xdr:grpSpPr>
      <xdr:sp macro="" textlink="">
        <xdr:nvSpPr>
          <xdr:cNvPr id="200007" name="Line 1121">
            <a:extLst>
              <a:ext uri="{FF2B5EF4-FFF2-40B4-BE49-F238E27FC236}">
                <a16:creationId xmlns:a16="http://schemas.microsoft.com/office/drawing/2014/main" id="{B4933061-B5AA-679A-0A07-DF95A4CF027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08" name="Line 1122">
            <a:extLst>
              <a:ext uri="{FF2B5EF4-FFF2-40B4-BE49-F238E27FC236}">
                <a16:creationId xmlns:a16="http://schemas.microsoft.com/office/drawing/2014/main" id="{9CD92777-E3A9-AB60-90DD-2FF4FB6E92B2}"/>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0009" name="Freeform 1123">
            <a:extLst>
              <a:ext uri="{FF2B5EF4-FFF2-40B4-BE49-F238E27FC236}">
                <a16:creationId xmlns:a16="http://schemas.microsoft.com/office/drawing/2014/main" id="{5CD8B48E-9992-621F-B10E-8593BCD957E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85</xdr:row>
      <xdr:rowOff>0</xdr:rowOff>
    </xdr:from>
    <xdr:to>
      <xdr:col>80</xdr:col>
      <xdr:colOff>0</xdr:colOff>
      <xdr:row>85</xdr:row>
      <xdr:rowOff>0</xdr:rowOff>
    </xdr:to>
    <xdr:sp macro="" textlink="">
      <xdr:nvSpPr>
        <xdr:cNvPr id="199974" name="AutoShape 1124">
          <a:extLst>
            <a:ext uri="{FF2B5EF4-FFF2-40B4-BE49-F238E27FC236}">
              <a16:creationId xmlns:a16="http://schemas.microsoft.com/office/drawing/2014/main" id="{B8D9BFAE-689D-C8F7-4820-1184100F2DEC}"/>
            </a:ext>
          </a:extLst>
        </xdr:cNvPr>
        <xdr:cNvSpPr>
          <a:spLocks noChangeArrowheads="1"/>
        </xdr:cNvSpPr>
      </xdr:nvSpPr>
      <xdr:spPr bwMode="auto">
        <a:xfrm>
          <a:off x="9201150" y="1223010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75" name="AutoShape 1125">
          <a:extLst>
            <a:ext uri="{FF2B5EF4-FFF2-40B4-BE49-F238E27FC236}">
              <a16:creationId xmlns:a16="http://schemas.microsoft.com/office/drawing/2014/main" id="{939C82A4-AD6B-1002-79F7-95339EE8DF0B}"/>
            </a:ext>
          </a:extLst>
        </xdr:cNvPr>
        <xdr:cNvSpPr>
          <a:spLocks noChangeArrowheads="1"/>
        </xdr:cNvSpPr>
      </xdr:nvSpPr>
      <xdr:spPr bwMode="auto">
        <a:xfrm>
          <a:off x="9201150" y="1223010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76" name="Freeform 1126">
          <a:extLst>
            <a:ext uri="{FF2B5EF4-FFF2-40B4-BE49-F238E27FC236}">
              <a16:creationId xmlns:a16="http://schemas.microsoft.com/office/drawing/2014/main" id="{47010856-0AFD-0BFF-56BE-A868E53EB86C}"/>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77" name="Line 1127">
          <a:extLst>
            <a:ext uri="{FF2B5EF4-FFF2-40B4-BE49-F238E27FC236}">
              <a16:creationId xmlns:a16="http://schemas.microsoft.com/office/drawing/2014/main" id="{266EF364-9CF9-3953-2368-25D8E53CDECE}"/>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78" name="Freeform 1128">
          <a:extLst>
            <a:ext uri="{FF2B5EF4-FFF2-40B4-BE49-F238E27FC236}">
              <a16:creationId xmlns:a16="http://schemas.microsoft.com/office/drawing/2014/main" id="{2446DA23-6257-958F-3F6A-8EDF585B4192}"/>
            </a:ext>
          </a:extLst>
        </xdr:cNvPr>
        <xdr:cNvSpPr>
          <a:spLocks/>
        </xdr:cNvSpPr>
      </xdr:nvSpPr>
      <xdr:spPr bwMode="auto">
        <a:xfrm>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79" name="Line 1129">
          <a:extLst>
            <a:ext uri="{FF2B5EF4-FFF2-40B4-BE49-F238E27FC236}">
              <a16:creationId xmlns:a16="http://schemas.microsoft.com/office/drawing/2014/main" id="{96162CBC-B7AC-2F0D-F23E-2437B1FBDBC7}"/>
            </a:ext>
          </a:extLst>
        </xdr:cNvPr>
        <xdr:cNvSpPr>
          <a:spLocks noChangeShapeType="1"/>
        </xdr:cNvSpPr>
      </xdr:nvSpPr>
      <xdr:spPr bwMode="auto">
        <a:xfrm flipH="1">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0" name="Freeform 1130">
          <a:extLst>
            <a:ext uri="{FF2B5EF4-FFF2-40B4-BE49-F238E27FC236}">
              <a16:creationId xmlns:a16="http://schemas.microsoft.com/office/drawing/2014/main" id="{B1547140-E9E9-EE5A-868A-C7446C916A1D}"/>
            </a:ext>
          </a:extLst>
        </xdr:cNvPr>
        <xdr:cNvSpPr>
          <a:spLocks/>
        </xdr:cNvSpPr>
      </xdr:nvSpPr>
      <xdr:spPr bwMode="auto">
        <a:xfrm flipH="1"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1" name="Freeform 1131">
          <a:extLst>
            <a:ext uri="{FF2B5EF4-FFF2-40B4-BE49-F238E27FC236}">
              <a16:creationId xmlns:a16="http://schemas.microsoft.com/office/drawing/2014/main" id="{F468D999-1E21-8370-3DE6-8531698C8E42}"/>
            </a:ext>
          </a:extLst>
        </xdr:cNvPr>
        <xdr:cNvSpPr>
          <a:spLocks/>
        </xdr:cNvSpPr>
      </xdr:nvSpPr>
      <xdr:spPr bwMode="auto">
        <a:xfrm flipV="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2" name="Line 1132">
          <a:extLst>
            <a:ext uri="{FF2B5EF4-FFF2-40B4-BE49-F238E27FC236}">
              <a16:creationId xmlns:a16="http://schemas.microsoft.com/office/drawing/2014/main" id="{83A6DF1D-91F7-CC18-2DDC-531D96AFFE35}"/>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3" name="Line 1133">
          <a:extLst>
            <a:ext uri="{FF2B5EF4-FFF2-40B4-BE49-F238E27FC236}">
              <a16:creationId xmlns:a16="http://schemas.microsoft.com/office/drawing/2014/main" id="{042B46BE-CBAF-EEDF-059F-E32758DFB714}"/>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4" name="Line 1134">
          <a:extLst>
            <a:ext uri="{FF2B5EF4-FFF2-40B4-BE49-F238E27FC236}">
              <a16:creationId xmlns:a16="http://schemas.microsoft.com/office/drawing/2014/main" id="{F073D255-0458-AC1E-CDCB-90944AA098D7}"/>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5" name="Line 1135">
          <a:extLst>
            <a:ext uri="{FF2B5EF4-FFF2-40B4-BE49-F238E27FC236}">
              <a16:creationId xmlns:a16="http://schemas.microsoft.com/office/drawing/2014/main" id="{F01FBB36-FB4C-2A62-2690-F325891041D4}"/>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6" name="Freeform 1136">
          <a:extLst>
            <a:ext uri="{FF2B5EF4-FFF2-40B4-BE49-F238E27FC236}">
              <a16:creationId xmlns:a16="http://schemas.microsoft.com/office/drawing/2014/main" id="{690E1921-FD86-9595-48C1-833738EB1212}"/>
            </a:ext>
          </a:extLst>
        </xdr:cNvPr>
        <xdr:cNvSpPr>
          <a:spLocks/>
        </xdr:cNvSpPr>
      </xdr:nvSpPr>
      <xdr:spPr bwMode="auto">
        <a:xfrm flipH="1">
          <a:off x="9201150" y="1223010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7" name="Line 1137">
          <a:extLst>
            <a:ext uri="{FF2B5EF4-FFF2-40B4-BE49-F238E27FC236}">
              <a16:creationId xmlns:a16="http://schemas.microsoft.com/office/drawing/2014/main" id="{35243390-6BAC-962E-43A2-8B401E0C2346}"/>
            </a:ext>
          </a:extLst>
        </xdr:cNvPr>
        <xdr:cNvSpPr>
          <a:spLocks noChangeShapeType="1"/>
        </xdr:cNvSpPr>
      </xdr:nvSpPr>
      <xdr:spPr bwMode="auto">
        <a:xfrm>
          <a:off x="9201150" y="1223010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85</xdr:row>
      <xdr:rowOff>0</xdr:rowOff>
    </xdr:from>
    <xdr:to>
      <xdr:col>50</xdr:col>
      <xdr:colOff>0</xdr:colOff>
      <xdr:row>85</xdr:row>
      <xdr:rowOff>0</xdr:rowOff>
    </xdr:to>
    <xdr:sp macro="" textlink="">
      <xdr:nvSpPr>
        <xdr:cNvPr id="199988" name="Line 1199">
          <a:extLst>
            <a:ext uri="{FF2B5EF4-FFF2-40B4-BE49-F238E27FC236}">
              <a16:creationId xmlns:a16="http://schemas.microsoft.com/office/drawing/2014/main" id="{E700B923-3E75-0BFC-694F-B10936CDB119}"/>
            </a:ext>
          </a:extLst>
        </xdr:cNvPr>
        <xdr:cNvSpPr>
          <a:spLocks noChangeShapeType="1"/>
        </xdr:cNvSpPr>
      </xdr:nvSpPr>
      <xdr:spPr bwMode="auto">
        <a:xfrm flipH="1" flipV="1">
          <a:off x="58483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89" name="Line 1205">
          <a:extLst>
            <a:ext uri="{FF2B5EF4-FFF2-40B4-BE49-F238E27FC236}">
              <a16:creationId xmlns:a16="http://schemas.microsoft.com/office/drawing/2014/main" id="{C5C545C8-2D90-D37E-7114-15DFFD5B1F2A}"/>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90" name="Line 1206">
          <a:extLst>
            <a:ext uri="{FF2B5EF4-FFF2-40B4-BE49-F238E27FC236}">
              <a16:creationId xmlns:a16="http://schemas.microsoft.com/office/drawing/2014/main" id="{9F62352D-1CA6-7670-D2E1-4BC6BD599618}"/>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85</xdr:row>
      <xdr:rowOff>0</xdr:rowOff>
    </xdr:from>
    <xdr:to>
      <xdr:col>80</xdr:col>
      <xdr:colOff>0</xdr:colOff>
      <xdr:row>85</xdr:row>
      <xdr:rowOff>0</xdr:rowOff>
    </xdr:to>
    <xdr:sp macro="" textlink="">
      <xdr:nvSpPr>
        <xdr:cNvPr id="199991" name="Line 1207">
          <a:extLst>
            <a:ext uri="{FF2B5EF4-FFF2-40B4-BE49-F238E27FC236}">
              <a16:creationId xmlns:a16="http://schemas.microsoft.com/office/drawing/2014/main" id="{9F7A7219-9BBF-833D-17B5-9C48890BAD58}"/>
            </a:ext>
          </a:extLst>
        </xdr:cNvPr>
        <xdr:cNvSpPr>
          <a:spLocks noChangeShapeType="1"/>
        </xdr:cNvSpPr>
      </xdr:nvSpPr>
      <xdr:spPr bwMode="auto">
        <a:xfrm>
          <a:off x="9201150" y="122301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150</xdr:row>
      <xdr:rowOff>0</xdr:rowOff>
    </xdr:from>
    <xdr:to>
      <xdr:col>80</xdr:col>
      <xdr:colOff>0</xdr:colOff>
      <xdr:row>150</xdr:row>
      <xdr:rowOff>0</xdr:rowOff>
    </xdr:to>
    <xdr:sp macro="" textlink="">
      <xdr:nvSpPr>
        <xdr:cNvPr id="199992" name="Line 1295">
          <a:extLst>
            <a:ext uri="{FF2B5EF4-FFF2-40B4-BE49-F238E27FC236}">
              <a16:creationId xmlns:a16="http://schemas.microsoft.com/office/drawing/2014/main" id="{AFEC47DA-307B-EBAE-6A19-D581DEB56C38}"/>
            </a:ext>
          </a:extLst>
        </xdr:cNvPr>
        <xdr:cNvSpPr>
          <a:spLocks noChangeShapeType="1"/>
        </xdr:cNvSpPr>
      </xdr:nvSpPr>
      <xdr:spPr bwMode="auto">
        <a:xfrm>
          <a:off x="9201150" y="20535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147</xdr:row>
      <xdr:rowOff>0</xdr:rowOff>
    </xdr:from>
    <xdr:to>
      <xdr:col>80</xdr:col>
      <xdr:colOff>0</xdr:colOff>
      <xdr:row>147</xdr:row>
      <xdr:rowOff>0</xdr:rowOff>
    </xdr:to>
    <xdr:sp macro="" textlink="">
      <xdr:nvSpPr>
        <xdr:cNvPr id="199993" name="Line 1296">
          <a:extLst>
            <a:ext uri="{FF2B5EF4-FFF2-40B4-BE49-F238E27FC236}">
              <a16:creationId xmlns:a16="http://schemas.microsoft.com/office/drawing/2014/main" id="{7E7DB72E-114F-0CF4-F2BC-BDAF21799B83}"/>
            </a:ext>
          </a:extLst>
        </xdr:cNvPr>
        <xdr:cNvSpPr>
          <a:spLocks noChangeShapeType="1"/>
        </xdr:cNvSpPr>
      </xdr:nvSpPr>
      <xdr:spPr bwMode="auto">
        <a:xfrm>
          <a:off x="9201150" y="199263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147</xdr:row>
      <xdr:rowOff>0</xdr:rowOff>
    </xdr:from>
    <xdr:to>
      <xdr:col>80</xdr:col>
      <xdr:colOff>0</xdr:colOff>
      <xdr:row>147</xdr:row>
      <xdr:rowOff>0</xdr:rowOff>
    </xdr:to>
    <xdr:sp macro="" textlink="">
      <xdr:nvSpPr>
        <xdr:cNvPr id="199994" name="Line 1297">
          <a:extLst>
            <a:ext uri="{FF2B5EF4-FFF2-40B4-BE49-F238E27FC236}">
              <a16:creationId xmlns:a16="http://schemas.microsoft.com/office/drawing/2014/main" id="{B866E86B-74BD-9314-5F93-1127086F4898}"/>
            </a:ext>
          </a:extLst>
        </xdr:cNvPr>
        <xdr:cNvSpPr>
          <a:spLocks noChangeShapeType="1"/>
        </xdr:cNvSpPr>
      </xdr:nvSpPr>
      <xdr:spPr bwMode="auto">
        <a:xfrm>
          <a:off x="9201150" y="199263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147</xdr:row>
      <xdr:rowOff>0</xdr:rowOff>
    </xdr:from>
    <xdr:to>
      <xdr:col>80</xdr:col>
      <xdr:colOff>0</xdr:colOff>
      <xdr:row>147</xdr:row>
      <xdr:rowOff>0</xdr:rowOff>
    </xdr:to>
    <xdr:sp macro="" textlink="">
      <xdr:nvSpPr>
        <xdr:cNvPr id="199995" name="Line 1298">
          <a:extLst>
            <a:ext uri="{FF2B5EF4-FFF2-40B4-BE49-F238E27FC236}">
              <a16:creationId xmlns:a16="http://schemas.microsoft.com/office/drawing/2014/main" id="{E58AE4DA-760B-2157-717D-0A6FF979E4DD}"/>
            </a:ext>
          </a:extLst>
        </xdr:cNvPr>
        <xdr:cNvSpPr>
          <a:spLocks noChangeShapeType="1"/>
        </xdr:cNvSpPr>
      </xdr:nvSpPr>
      <xdr:spPr bwMode="auto">
        <a:xfrm>
          <a:off x="9201150" y="199263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232</xdr:row>
      <xdr:rowOff>0</xdr:rowOff>
    </xdr:from>
    <xdr:to>
      <xdr:col>80</xdr:col>
      <xdr:colOff>0</xdr:colOff>
      <xdr:row>232</xdr:row>
      <xdr:rowOff>0</xdr:rowOff>
    </xdr:to>
    <xdr:sp macro="" textlink="">
      <xdr:nvSpPr>
        <xdr:cNvPr id="199996" name="Line 1374">
          <a:extLst>
            <a:ext uri="{FF2B5EF4-FFF2-40B4-BE49-F238E27FC236}">
              <a16:creationId xmlns:a16="http://schemas.microsoft.com/office/drawing/2014/main" id="{B3DD11D5-4E32-21BC-A2AF-D78EBA64EEB9}"/>
            </a:ext>
          </a:extLst>
        </xdr:cNvPr>
        <xdr:cNvSpPr>
          <a:spLocks noChangeShapeType="1"/>
        </xdr:cNvSpPr>
      </xdr:nvSpPr>
      <xdr:spPr bwMode="auto">
        <a:xfrm>
          <a:off x="9201150" y="314229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229</xdr:row>
      <xdr:rowOff>0</xdr:rowOff>
    </xdr:from>
    <xdr:to>
      <xdr:col>80</xdr:col>
      <xdr:colOff>0</xdr:colOff>
      <xdr:row>229</xdr:row>
      <xdr:rowOff>0</xdr:rowOff>
    </xdr:to>
    <xdr:sp macro="" textlink="">
      <xdr:nvSpPr>
        <xdr:cNvPr id="199997" name="Line 1375">
          <a:extLst>
            <a:ext uri="{FF2B5EF4-FFF2-40B4-BE49-F238E27FC236}">
              <a16:creationId xmlns:a16="http://schemas.microsoft.com/office/drawing/2014/main" id="{DD75EF90-0DAA-BE6B-5B04-A5F1BBE3D1AC}"/>
            </a:ext>
          </a:extLst>
        </xdr:cNvPr>
        <xdr:cNvSpPr>
          <a:spLocks noChangeShapeType="1"/>
        </xdr:cNvSpPr>
      </xdr:nvSpPr>
      <xdr:spPr bwMode="auto">
        <a:xfrm>
          <a:off x="9201150" y="308133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229</xdr:row>
      <xdr:rowOff>0</xdr:rowOff>
    </xdr:from>
    <xdr:to>
      <xdr:col>80</xdr:col>
      <xdr:colOff>0</xdr:colOff>
      <xdr:row>229</xdr:row>
      <xdr:rowOff>0</xdr:rowOff>
    </xdr:to>
    <xdr:sp macro="" textlink="">
      <xdr:nvSpPr>
        <xdr:cNvPr id="199998" name="Line 1376">
          <a:extLst>
            <a:ext uri="{FF2B5EF4-FFF2-40B4-BE49-F238E27FC236}">
              <a16:creationId xmlns:a16="http://schemas.microsoft.com/office/drawing/2014/main" id="{1C9F4A46-5251-556E-7746-B14B69556B43}"/>
            </a:ext>
          </a:extLst>
        </xdr:cNvPr>
        <xdr:cNvSpPr>
          <a:spLocks noChangeShapeType="1"/>
        </xdr:cNvSpPr>
      </xdr:nvSpPr>
      <xdr:spPr bwMode="auto">
        <a:xfrm>
          <a:off x="9201150" y="308133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229</xdr:row>
      <xdr:rowOff>0</xdr:rowOff>
    </xdr:from>
    <xdr:to>
      <xdr:col>80</xdr:col>
      <xdr:colOff>0</xdr:colOff>
      <xdr:row>229</xdr:row>
      <xdr:rowOff>0</xdr:rowOff>
    </xdr:to>
    <xdr:sp macro="" textlink="">
      <xdr:nvSpPr>
        <xdr:cNvPr id="199999" name="Line 1377">
          <a:extLst>
            <a:ext uri="{FF2B5EF4-FFF2-40B4-BE49-F238E27FC236}">
              <a16:creationId xmlns:a16="http://schemas.microsoft.com/office/drawing/2014/main" id="{E0D94A20-0C1A-8AD0-5C55-4F3ED749E945}"/>
            </a:ext>
          </a:extLst>
        </xdr:cNvPr>
        <xdr:cNvSpPr>
          <a:spLocks noChangeShapeType="1"/>
        </xdr:cNvSpPr>
      </xdr:nvSpPr>
      <xdr:spPr bwMode="auto">
        <a:xfrm>
          <a:off x="9201150" y="308133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250</xdr:row>
      <xdr:rowOff>0</xdr:rowOff>
    </xdr:from>
    <xdr:to>
      <xdr:col>59</xdr:col>
      <xdr:colOff>0</xdr:colOff>
      <xdr:row>250</xdr:row>
      <xdr:rowOff>0</xdr:rowOff>
    </xdr:to>
    <xdr:sp macro="" textlink="">
      <xdr:nvSpPr>
        <xdr:cNvPr id="200000" name="Line 1403">
          <a:extLst>
            <a:ext uri="{FF2B5EF4-FFF2-40B4-BE49-F238E27FC236}">
              <a16:creationId xmlns:a16="http://schemas.microsoft.com/office/drawing/2014/main" id="{98C04943-6962-6A8A-ECCB-AFE3D496EF48}"/>
            </a:ext>
          </a:extLst>
        </xdr:cNvPr>
        <xdr:cNvSpPr>
          <a:spLocks noChangeShapeType="1"/>
        </xdr:cNvSpPr>
      </xdr:nvSpPr>
      <xdr:spPr bwMode="auto">
        <a:xfrm>
          <a:off x="68770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250</xdr:row>
      <xdr:rowOff>0</xdr:rowOff>
    </xdr:from>
    <xdr:to>
      <xdr:col>59</xdr:col>
      <xdr:colOff>0</xdr:colOff>
      <xdr:row>250</xdr:row>
      <xdr:rowOff>0</xdr:rowOff>
    </xdr:to>
    <xdr:sp macro="" textlink="">
      <xdr:nvSpPr>
        <xdr:cNvPr id="200001" name="Line 1422">
          <a:extLst>
            <a:ext uri="{FF2B5EF4-FFF2-40B4-BE49-F238E27FC236}">
              <a16:creationId xmlns:a16="http://schemas.microsoft.com/office/drawing/2014/main" id="{5EAFC725-213D-D295-3E5B-38604E702F23}"/>
            </a:ext>
          </a:extLst>
        </xdr:cNvPr>
        <xdr:cNvSpPr>
          <a:spLocks noChangeShapeType="1"/>
        </xdr:cNvSpPr>
      </xdr:nvSpPr>
      <xdr:spPr bwMode="auto">
        <a:xfrm>
          <a:off x="68770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250</xdr:row>
      <xdr:rowOff>0</xdr:rowOff>
    </xdr:from>
    <xdr:to>
      <xdr:col>50</xdr:col>
      <xdr:colOff>0</xdr:colOff>
      <xdr:row>250</xdr:row>
      <xdr:rowOff>0</xdr:rowOff>
    </xdr:to>
    <xdr:sp macro="" textlink="">
      <xdr:nvSpPr>
        <xdr:cNvPr id="200002" name="Line 1442">
          <a:extLst>
            <a:ext uri="{FF2B5EF4-FFF2-40B4-BE49-F238E27FC236}">
              <a16:creationId xmlns:a16="http://schemas.microsoft.com/office/drawing/2014/main" id="{96BAC77E-6161-67D2-A035-EB52E37EA61C}"/>
            </a:ext>
          </a:extLst>
        </xdr:cNvPr>
        <xdr:cNvSpPr>
          <a:spLocks noChangeShapeType="1"/>
        </xdr:cNvSpPr>
      </xdr:nvSpPr>
      <xdr:spPr bwMode="auto">
        <a:xfrm flipH="1" flipV="1">
          <a:off x="58483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250</xdr:row>
      <xdr:rowOff>0</xdr:rowOff>
    </xdr:from>
    <xdr:to>
      <xdr:col>80</xdr:col>
      <xdr:colOff>0</xdr:colOff>
      <xdr:row>250</xdr:row>
      <xdr:rowOff>0</xdr:rowOff>
    </xdr:to>
    <xdr:sp macro="" textlink="">
      <xdr:nvSpPr>
        <xdr:cNvPr id="200003" name="Line 1447">
          <a:extLst>
            <a:ext uri="{FF2B5EF4-FFF2-40B4-BE49-F238E27FC236}">
              <a16:creationId xmlns:a16="http://schemas.microsoft.com/office/drawing/2014/main" id="{074339F0-672A-B972-7BB2-70ACC3A449F6}"/>
            </a:ext>
          </a:extLst>
        </xdr:cNvPr>
        <xdr:cNvSpPr>
          <a:spLocks noChangeShapeType="1"/>
        </xdr:cNvSpPr>
      </xdr:nvSpPr>
      <xdr:spPr bwMode="auto">
        <a:xfrm>
          <a:off x="92011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250</xdr:row>
      <xdr:rowOff>0</xdr:rowOff>
    </xdr:from>
    <xdr:to>
      <xdr:col>80</xdr:col>
      <xdr:colOff>0</xdr:colOff>
      <xdr:row>250</xdr:row>
      <xdr:rowOff>0</xdr:rowOff>
    </xdr:to>
    <xdr:sp macro="" textlink="">
      <xdr:nvSpPr>
        <xdr:cNvPr id="200004" name="Line 1448">
          <a:extLst>
            <a:ext uri="{FF2B5EF4-FFF2-40B4-BE49-F238E27FC236}">
              <a16:creationId xmlns:a16="http://schemas.microsoft.com/office/drawing/2014/main" id="{FA678A3C-65A0-5C56-AAA1-F14F92625D60}"/>
            </a:ext>
          </a:extLst>
        </xdr:cNvPr>
        <xdr:cNvSpPr>
          <a:spLocks noChangeShapeType="1"/>
        </xdr:cNvSpPr>
      </xdr:nvSpPr>
      <xdr:spPr bwMode="auto">
        <a:xfrm>
          <a:off x="92011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250</xdr:row>
      <xdr:rowOff>0</xdr:rowOff>
    </xdr:from>
    <xdr:to>
      <xdr:col>80</xdr:col>
      <xdr:colOff>0</xdr:colOff>
      <xdr:row>250</xdr:row>
      <xdr:rowOff>0</xdr:rowOff>
    </xdr:to>
    <xdr:sp macro="" textlink="">
      <xdr:nvSpPr>
        <xdr:cNvPr id="200005" name="Line 1449">
          <a:extLst>
            <a:ext uri="{FF2B5EF4-FFF2-40B4-BE49-F238E27FC236}">
              <a16:creationId xmlns:a16="http://schemas.microsoft.com/office/drawing/2014/main" id="{EB420CB3-945E-DC4B-8A17-79EAC153B870}"/>
            </a:ext>
          </a:extLst>
        </xdr:cNvPr>
        <xdr:cNvSpPr>
          <a:spLocks noChangeShapeType="1"/>
        </xdr:cNvSpPr>
      </xdr:nvSpPr>
      <xdr:spPr bwMode="auto">
        <a:xfrm>
          <a:off x="92011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250</xdr:row>
      <xdr:rowOff>0</xdr:rowOff>
    </xdr:from>
    <xdr:to>
      <xdr:col>80</xdr:col>
      <xdr:colOff>0</xdr:colOff>
      <xdr:row>250</xdr:row>
      <xdr:rowOff>0</xdr:rowOff>
    </xdr:to>
    <xdr:sp macro="" textlink="">
      <xdr:nvSpPr>
        <xdr:cNvPr id="200006" name="Line 1450">
          <a:extLst>
            <a:ext uri="{FF2B5EF4-FFF2-40B4-BE49-F238E27FC236}">
              <a16:creationId xmlns:a16="http://schemas.microsoft.com/office/drawing/2014/main" id="{2A5D9EA3-E281-625E-BDF6-8C5039375A4E}"/>
            </a:ext>
          </a:extLst>
        </xdr:cNvPr>
        <xdr:cNvSpPr>
          <a:spLocks noChangeShapeType="1"/>
        </xdr:cNvSpPr>
      </xdr:nvSpPr>
      <xdr:spPr bwMode="auto">
        <a:xfrm>
          <a:off x="9201150" y="341280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165644" name="Line 26">
          <a:extLst>
            <a:ext uri="{FF2B5EF4-FFF2-40B4-BE49-F238E27FC236}">
              <a16:creationId xmlns:a16="http://schemas.microsoft.com/office/drawing/2014/main" id="{596219E1-B9C4-89EE-C922-D057A87D9E0E}"/>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65645" name="Line 31">
          <a:extLst>
            <a:ext uri="{FF2B5EF4-FFF2-40B4-BE49-F238E27FC236}">
              <a16:creationId xmlns:a16="http://schemas.microsoft.com/office/drawing/2014/main" id="{3A8E3ACA-12FB-6EAD-2B3C-F31D0A0E57EF}"/>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65646" name="AutoShape 37">
          <a:extLst>
            <a:ext uri="{FF2B5EF4-FFF2-40B4-BE49-F238E27FC236}">
              <a16:creationId xmlns:a16="http://schemas.microsoft.com/office/drawing/2014/main" id="{5653784A-9F6E-2000-142B-C6AEFB6E2A8E}"/>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65647" name="Group 38">
          <a:extLst>
            <a:ext uri="{FF2B5EF4-FFF2-40B4-BE49-F238E27FC236}">
              <a16:creationId xmlns:a16="http://schemas.microsoft.com/office/drawing/2014/main" id="{6A470682-2783-85FC-B259-5A463A11F6A9}"/>
            </a:ext>
          </a:extLst>
        </xdr:cNvPr>
        <xdr:cNvGrpSpPr>
          <a:grpSpLocks/>
        </xdr:cNvGrpSpPr>
      </xdr:nvGrpSpPr>
      <xdr:grpSpPr bwMode="auto">
        <a:xfrm>
          <a:off x="3305175" y="10029825"/>
          <a:ext cx="3590925" cy="0"/>
          <a:chOff x="339" y="105"/>
          <a:chExt cx="360" cy="128"/>
        </a:xfrm>
      </xdr:grpSpPr>
      <xdr:sp macro="" textlink="">
        <xdr:nvSpPr>
          <xdr:cNvPr id="165680" name="Line 39">
            <a:extLst>
              <a:ext uri="{FF2B5EF4-FFF2-40B4-BE49-F238E27FC236}">
                <a16:creationId xmlns:a16="http://schemas.microsoft.com/office/drawing/2014/main" id="{0A2FBE15-411B-8186-0D3A-F32F4539B49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81" name="Line 40">
            <a:extLst>
              <a:ext uri="{FF2B5EF4-FFF2-40B4-BE49-F238E27FC236}">
                <a16:creationId xmlns:a16="http://schemas.microsoft.com/office/drawing/2014/main" id="{B9E69D4B-35D9-6A3C-724F-E666195C465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82" name="Freeform 41">
            <a:extLst>
              <a:ext uri="{FF2B5EF4-FFF2-40B4-BE49-F238E27FC236}">
                <a16:creationId xmlns:a16="http://schemas.microsoft.com/office/drawing/2014/main" id="{E5D52324-0D68-D6AA-C635-B1DBD072748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65648" name="Line 42">
          <a:extLst>
            <a:ext uri="{FF2B5EF4-FFF2-40B4-BE49-F238E27FC236}">
              <a16:creationId xmlns:a16="http://schemas.microsoft.com/office/drawing/2014/main" id="{BA39B800-3BF1-5E4A-D16C-E3D6C76B14C5}"/>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65649" name="Line 43">
          <a:extLst>
            <a:ext uri="{FF2B5EF4-FFF2-40B4-BE49-F238E27FC236}">
              <a16:creationId xmlns:a16="http://schemas.microsoft.com/office/drawing/2014/main" id="{94A98F3A-C391-E991-7744-215744822047}"/>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65650" name="Line 44">
          <a:extLst>
            <a:ext uri="{FF2B5EF4-FFF2-40B4-BE49-F238E27FC236}">
              <a16:creationId xmlns:a16="http://schemas.microsoft.com/office/drawing/2014/main" id="{236E5B65-0E9F-DA66-6859-36DC1022138F}"/>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65651" name="Freeform 45">
          <a:extLst>
            <a:ext uri="{FF2B5EF4-FFF2-40B4-BE49-F238E27FC236}">
              <a16:creationId xmlns:a16="http://schemas.microsoft.com/office/drawing/2014/main" id="{8586BC8D-AC03-9A48-293B-7791FA6EE22D}"/>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65652" name="Freeform 46">
          <a:extLst>
            <a:ext uri="{FF2B5EF4-FFF2-40B4-BE49-F238E27FC236}">
              <a16:creationId xmlns:a16="http://schemas.microsoft.com/office/drawing/2014/main" id="{6FC10509-5019-C456-CDCA-2EA577FCB011}"/>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65653" name="Freeform 47">
          <a:extLst>
            <a:ext uri="{FF2B5EF4-FFF2-40B4-BE49-F238E27FC236}">
              <a16:creationId xmlns:a16="http://schemas.microsoft.com/office/drawing/2014/main" id="{B7AACFBF-0B62-4AD3-7F46-2DA8057DD04E}"/>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65654" name="Line 48">
          <a:extLst>
            <a:ext uri="{FF2B5EF4-FFF2-40B4-BE49-F238E27FC236}">
              <a16:creationId xmlns:a16="http://schemas.microsoft.com/office/drawing/2014/main" id="{CD4081CD-4244-CEFF-457D-502CEDFC1B4A}"/>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65655" name="Group 49">
          <a:extLst>
            <a:ext uri="{FF2B5EF4-FFF2-40B4-BE49-F238E27FC236}">
              <a16:creationId xmlns:a16="http://schemas.microsoft.com/office/drawing/2014/main" id="{61B75493-C3F8-57F6-E086-FDF00E23E41B}"/>
            </a:ext>
          </a:extLst>
        </xdr:cNvPr>
        <xdr:cNvGrpSpPr>
          <a:grpSpLocks/>
        </xdr:cNvGrpSpPr>
      </xdr:nvGrpSpPr>
      <xdr:grpSpPr bwMode="auto">
        <a:xfrm>
          <a:off x="28575" y="10029825"/>
          <a:ext cx="6791325" cy="0"/>
          <a:chOff x="3" y="417"/>
          <a:chExt cx="688" cy="592"/>
        </a:xfrm>
      </xdr:grpSpPr>
      <xdr:sp macro="" textlink="">
        <xdr:nvSpPr>
          <xdr:cNvPr id="165677" name="Line 50">
            <a:extLst>
              <a:ext uri="{FF2B5EF4-FFF2-40B4-BE49-F238E27FC236}">
                <a16:creationId xmlns:a16="http://schemas.microsoft.com/office/drawing/2014/main" id="{B0844927-2607-55B1-F2AA-26D1896C422B}"/>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78" name="Line 51">
            <a:extLst>
              <a:ext uri="{FF2B5EF4-FFF2-40B4-BE49-F238E27FC236}">
                <a16:creationId xmlns:a16="http://schemas.microsoft.com/office/drawing/2014/main" id="{62C46442-4086-58ED-F5A5-08CE0F6B5AD7}"/>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79" name="Freeform 52">
            <a:extLst>
              <a:ext uri="{FF2B5EF4-FFF2-40B4-BE49-F238E27FC236}">
                <a16:creationId xmlns:a16="http://schemas.microsoft.com/office/drawing/2014/main" id="{3EB32B1F-8DC1-D6F0-B967-4D52741CD654}"/>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65656" name="Freeform 53">
          <a:extLst>
            <a:ext uri="{FF2B5EF4-FFF2-40B4-BE49-F238E27FC236}">
              <a16:creationId xmlns:a16="http://schemas.microsoft.com/office/drawing/2014/main" id="{48516612-7B2B-0D9D-8AA0-3C6387C18E5C}"/>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65657" name="AutoShape 54">
          <a:extLst>
            <a:ext uri="{FF2B5EF4-FFF2-40B4-BE49-F238E27FC236}">
              <a16:creationId xmlns:a16="http://schemas.microsoft.com/office/drawing/2014/main" id="{CF097113-FBBF-6858-C918-922A9EF0B20A}"/>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65658" name="Group 55">
          <a:extLst>
            <a:ext uri="{FF2B5EF4-FFF2-40B4-BE49-F238E27FC236}">
              <a16:creationId xmlns:a16="http://schemas.microsoft.com/office/drawing/2014/main" id="{5F0C1C8B-2DDE-44C3-C003-A0DFB0F5829E}"/>
            </a:ext>
          </a:extLst>
        </xdr:cNvPr>
        <xdr:cNvGrpSpPr>
          <a:grpSpLocks/>
        </xdr:cNvGrpSpPr>
      </xdr:nvGrpSpPr>
      <xdr:grpSpPr bwMode="auto">
        <a:xfrm>
          <a:off x="3305175" y="10029825"/>
          <a:ext cx="3590925" cy="0"/>
          <a:chOff x="339" y="105"/>
          <a:chExt cx="360" cy="128"/>
        </a:xfrm>
      </xdr:grpSpPr>
      <xdr:sp macro="" textlink="">
        <xdr:nvSpPr>
          <xdr:cNvPr id="165674" name="Line 56">
            <a:extLst>
              <a:ext uri="{FF2B5EF4-FFF2-40B4-BE49-F238E27FC236}">
                <a16:creationId xmlns:a16="http://schemas.microsoft.com/office/drawing/2014/main" id="{32CC11C1-2B87-F676-6CC5-2C3E8661884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75" name="Line 57">
            <a:extLst>
              <a:ext uri="{FF2B5EF4-FFF2-40B4-BE49-F238E27FC236}">
                <a16:creationId xmlns:a16="http://schemas.microsoft.com/office/drawing/2014/main" id="{9371D00E-F0C4-F31B-89C6-0A94D4D5860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76" name="Freeform 58">
            <a:extLst>
              <a:ext uri="{FF2B5EF4-FFF2-40B4-BE49-F238E27FC236}">
                <a16:creationId xmlns:a16="http://schemas.microsoft.com/office/drawing/2014/main" id="{1C70D076-D47E-D0AC-909C-798A8219846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65659" name="Line 59">
          <a:extLst>
            <a:ext uri="{FF2B5EF4-FFF2-40B4-BE49-F238E27FC236}">
              <a16:creationId xmlns:a16="http://schemas.microsoft.com/office/drawing/2014/main" id="{DEE62E12-C77F-1A11-D734-6985E5EF6E1D}"/>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65660" name="Line 60">
          <a:extLst>
            <a:ext uri="{FF2B5EF4-FFF2-40B4-BE49-F238E27FC236}">
              <a16:creationId xmlns:a16="http://schemas.microsoft.com/office/drawing/2014/main" id="{2140B144-FA37-FB42-BADF-BFD6410E1BC6}"/>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65661" name="Line 61">
          <a:extLst>
            <a:ext uri="{FF2B5EF4-FFF2-40B4-BE49-F238E27FC236}">
              <a16:creationId xmlns:a16="http://schemas.microsoft.com/office/drawing/2014/main" id="{193E8407-1D56-4133-8779-84A0F9442FD3}"/>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65662" name="Freeform 62">
          <a:extLst>
            <a:ext uri="{FF2B5EF4-FFF2-40B4-BE49-F238E27FC236}">
              <a16:creationId xmlns:a16="http://schemas.microsoft.com/office/drawing/2014/main" id="{B8782500-C6CA-FAE6-13F6-2576C1192F47}"/>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65663" name="Freeform 63">
          <a:extLst>
            <a:ext uri="{FF2B5EF4-FFF2-40B4-BE49-F238E27FC236}">
              <a16:creationId xmlns:a16="http://schemas.microsoft.com/office/drawing/2014/main" id="{62B1B1B2-61F2-F5D5-C7E7-CA8B76F3533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65664" name="Freeform 64">
          <a:extLst>
            <a:ext uri="{FF2B5EF4-FFF2-40B4-BE49-F238E27FC236}">
              <a16:creationId xmlns:a16="http://schemas.microsoft.com/office/drawing/2014/main" id="{D6DDDACE-19E4-EA01-FC1C-7B6E5FA1F74F}"/>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65665" name="Line 65">
          <a:extLst>
            <a:ext uri="{FF2B5EF4-FFF2-40B4-BE49-F238E27FC236}">
              <a16:creationId xmlns:a16="http://schemas.microsoft.com/office/drawing/2014/main" id="{CA3D46D1-CB30-A498-0D67-6921F47DE06D}"/>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65666" name="Group 66">
          <a:extLst>
            <a:ext uri="{FF2B5EF4-FFF2-40B4-BE49-F238E27FC236}">
              <a16:creationId xmlns:a16="http://schemas.microsoft.com/office/drawing/2014/main" id="{29623A0C-0F25-7314-BFB6-A5B274A68257}"/>
            </a:ext>
          </a:extLst>
        </xdr:cNvPr>
        <xdr:cNvGrpSpPr>
          <a:grpSpLocks/>
        </xdr:cNvGrpSpPr>
      </xdr:nvGrpSpPr>
      <xdr:grpSpPr bwMode="auto">
        <a:xfrm>
          <a:off x="28575" y="10029825"/>
          <a:ext cx="6791325" cy="0"/>
          <a:chOff x="3" y="417"/>
          <a:chExt cx="688" cy="592"/>
        </a:xfrm>
      </xdr:grpSpPr>
      <xdr:sp macro="" textlink="">
        <xdr:nvSpPr>
          <xdr:cNvPr id="165671" name="Line 67">
            <a:extLst>
              <a:ext uri="{FF2B5EF4-FFF2-40B4-BE49-F238E27FC236}">
                <a16:creationId xmlns:a16="http://schemas.microsoft.com/office/drawing/2014/main" id="{5D196645-B619-89E8-62E8-AAB62CC36AAE}"/>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72" name="Line 68">
            <a:extLst>
              <a:ext uri="{FF2B5EF4-FFF2-40B4-BE49-F238E27FC236}">
                <a16:creationId xmlns:a16="http://schemas.microsoft.com/office/drawing/2014/main" id="{3FA5289F-556A-E2B0-CA31-E21E14488403}"/>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65673" name="Freeform 69">
            <a:extLst>
              <a:ext uri="{FF2B5EF4-FFF2-40B4-BE49-F238E27FC236}">
                <a16:creationId xmlns:a16="http://schemas.microsoft.com/office/drawing/2014/main" id="{34412251-A7A2-F434-D2C6-12A48E83647F}"/>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65667" name="Freeform 70">
          <a:extLst>
            <a:ext uri="{FF2B5EF4-FFF2-40B4-BE49-F238E27FC236}">
              <a16:creationId xmlns:a16="http://schemas.microsoft.com/office/drawing/2014/main" id="{864C5972-CD45-E687-96D8-3EB652C9E666}"/>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65668" name="Line 114">
          <a:extLst>
            <a:ext uri="{FF2B5EF4-FFF2-40B4-BE49-F238E27FC236}">
              <a16:creationId xmlns:a16="http://schemas.microsoft.com/office/drawing/2014/main" id="{479B7CF0-D1E5-F472-B37E-150311E0533C}"/>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65669" name="Line 126">
          <a:extLst>
            <a:ext uri="{FF2B5EF4-FFF2-40B4-BE49-F238E27FC236}">
              <a16:creationId xmlns:a16="http://schemas.microsoft.com/office/drawing/2014/main" id="{F16D19B7-4199-70D9-A41D-1348E55BD5A0}"/>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65670" name="Line 128">
          <a:extLst>
            <a:ext uri="{FF2B5EF4-FFF2-40B4-BE49-F238E27FC236}">
              <a16:creationId xmlns:a16="http://schemas.microsoft.com/office/drawing/2014/main" id="{EC629BE7-757A-80F7-1DC7-7F74A64A1DE8}"/>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194866" name="Line 18">
          <a:extLst>
            <a:ext uri="{FF2B5EF4-FFF2-40B4-BE49-F238E27FC236}">
              <a16:creationId xmlns:a16="http://schemas.microsoft.com/office/drawing/2014/main" id="{FBD8CE52-26C2-79B9-3A33-787717421C6E}"/>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867" name="Line 19">
          <a:extLst>
            <a:ext uri="{FF2B5EF4-FFF2-40B4-BE49-F238E27FC236}">
              <a16:creationId xmlns:a16="http://schemas.microsoft.com/office/drawing/2014/main" id="{ED28FAD0-CF5D-555B-D76E-2492653577A2}"/>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868" name="AutoShape 20">
          <a:extLst>
            <a:ext uri="{FF2B5EF4-FFF2-40B4-BE49-F238E27FC236}">
              <a16:creationId xmlns:a16="http://schemas.microsoft.com/office/drawing/2014/main" id="{9E409A24-1F80-0AA3-E083-23E37E038D48}"/>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869" name="Group 21">
          <a:extLst>
            <a:ext uri="{FF2B5EF4-FFF2-40B4-BE49-F238E27FC236}">
              <a16:creationId xmlns:a16="http://schemas.microsoft.com/office/drawing/2014/main" id="{3D8F4B55-8D43-0F85-ADA0-4E2270E9331E}"/>
            </a:ext>
          </a:extLst>
        </xdr:cNvPr>
        <xdr:cNvGrpSpPr>
          <a:grpSpLocks/>
        </xdr:cNvGrpSpPr>
      </xdr:nvGrpSpPr>
      <xdr:grpSpPr bwMode="auto">
        <a:xfrm>
          <a:off x="3305175" y="10029825"/>
          <a:ext cx="3590925" cy="0"/>
          <a:chOff x="339" y="105"/>
          <a:chExt cx="360" cy="128"/>
        </a:xfrm>
      </xdr:grpSpPr>
      <xdr:sp macro="" textlink="">
        <xdr:nvSpPr>
          <xdr:cNvPr id="194940" name="Line 22">
            <a:extLst>
              <a:ext uri="{FF2B5EF4-FFF2-40B4-BE49-F238E27FC236}">
                <a16:creationId xmlns:a16="http://schemas.microsoft.com/office/drawing/2014/main" id="{ABA42F15-5908-A85D-3883-4DB5A8C581C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41" name="Line 23">
            <a:extLst>
              <a:ext uri="{FF2B5EF4-FFF2-40B4-BE49-F238E27FC236}">
                <a16:creationId xmlns:a16="http://schemas.microsoft.com/office/drawing/2014/main" id="{F1A72FC5-0A92-93BF-639E-1D302F5EF4A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42" name="Freeform 24">
            <a:extLst>
              <a:ext uri="{FF2B5EF4-FFF2-40B4-BE49-F238E27FC236}">
                <a16:creationId xmlns:a16="http://schemas.microsoft.com/office/drawing/2014/main" id="{7ECC686E-85DA-AF65-739C-2B5A99DE0E1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870" name="Line 25">
          <a:extLst>
            <a:ext uri="{FF2B5EF4-FFF2-40B4-BE49-F238E27FC236}">
              <a16:creationId xmlns:a16="http://schemas.microsoft.com/office/drawing/2014/main" id="{BBE579E0-A824-3A17-094D-664C5DD55F19}"/>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871" name="Line 26">
          <a:extLst>
            <a:ext uri="{FF2B5EF4-FFF2-40B4-BE49-F238E27FC236}">
              <a16:creationId xmlns:a16="http://schemas.microsoft.com/office/drawing/2014/main" id="{1B2891D1-9797-D397-699C-456A93B1574B}"/>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872" name="Line 27">
          <a:extLst>
            <a:ext uri="{FF2B5EF4-FFF2-40B4-BE49-F238E27FC236}">
              <a16:creationId xmlns:a16="http://schemas.microsoft.com/office/drawing/2014/main" id="{CE568672-E63D-0AC0-28BB-9B4EF13F0A32}"/>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873" name="Freeform 28">
          <a:extLst>
            <a:ext uri="{FF2B5EF4-FFF2-40B4-BE49-F238E27FC236}">
              <a16:creationId xmlns:a16="http://schemas.microsoft.com/office/drawing/2014/main" id="{26AC003C-F34F-2583-DFD6-7B99838E43A6}"/>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874" name="Freeform 29">
          <a:extLst>
            <a:ext uri="{FF2B5EF4-FFF2-40B4-BE49-F238E27FC236}">
              <a16:creationId xmlns:a16="http://schemas.microsoft.com/office/drawing/2014/main" id="{83F38E1A-4E83-685D-596C-1EB4AA65F55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875" name="Freeform 30">
          <a:extLst>
            <a:ext uri="{FF2B5EF4-FFF2-40B4-BE49-F238E27FC236}">
              <a16:creationId xmlns:a16="http://schemas.microsoft.com/office/drawing/2014/main" id="{F0BB1368-3A7C-C3E8-37FB-42DF90A35C7E}"/>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876" name="Line 31">
          <a:extLst>
            <a:ext uri="{FF2B5EF4-FFF2-40B4-BE49-F238E27FC236}">
              <a16:creationId xmlns:a16="http://schemas.microsoft.com/office/drawing/2014/main" id="{5423416B-E34E-172C-1130-B60D862CF6E3}"/>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877" name="Group 32">
          <a:extLst>
            <a:ext uri="{FF2B5EF4-FFF2-40B4-BE49-F238E27FC236}">
              <a16:creationId xmlns:a16="http://schemas.microsoft.com/office/drawing/2014/main" id="{CE0D292E-9DD3-EA6D-C677-036B3489694E}"/>
            </a:ext>
          </a:extLst>
        </xdr:cNvPr>
        <xdr:cNvGrpSpPr>
          <a:grpSpLocks/>
        </xdr:cNvGrpSpPr>
      </xdr:nvGrpSpPr>
      <xdr:grpSpPr bwMode="auto">
        <a:xfrm>
          <a:off x="28575" y="10029825"/>
          <a:ext cx="6791325" cy="0"/>
          <a:chOff x="3" y="417"/>
          <a:chExt cx="688" cy="592"/>
        </a:xfrm>
      </xdr:grpSpPr>
      <xdr:sp macro="" textlink="">
        <xdr:nvSpPr>
          <xdr:cNvPr id="194937" name="Line 33">
            <a:extLst>
              <a:ext uri="{FF2B5EF4-FFF2-40B4-BE49-F238E27FC236}">
                <a16:creationId xmlns:a16="http://schemas.microsoft.com/office/drawing/2014/main" id="{B30471DE-AE55-8C25-784F-2BCDDCD1E7D1}"/>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8" name="Line 34">
            <a:extLst>
              <a:ext uri="{FF2B5EF4-FFF2-40B4-BE49-F238E27FC236}">
                <a16:creationId xmlns:a16="http://schemas.microsoft.com/office/drawing/2014/main" id="{7402D5A7-92BC-3F94-1180-31AC448812CE}"/>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9" name="Freeform 35">
            <a:extLst>
              <a:ext uri="{FF2B5EF4-FFF2-40B4-BE49-F238E27FC236}">
                <a16:creationId xmlns:a16="http://schemas.microsoft.com/office/drawing/2014/main" id="{66C3F47B-B5EA-1FF3-2705-E77517398978}"/>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878" name="Freeform 36">
          <a:extLst>
            <a:ext uri="{FF2B5EF4-FFF2-40B4-BE49-F238E27FC236}">
              <a16:creationId xmlns:a16="http://schemas.microsoft.com/office/drawing/2014/main" id="{20AE1459-0E6A-8AC1-5D5E-D0409ABA2605}"/>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879" name="AutoShape 37">
          <a:extLst>
            <a:ext uri="{FF2B5EF4-FFF2-40B4-BE49-F238E27FC236}">
              <a16:creationId xmlns:a16="http://schemas.microsoft.com/office/drawing/2014/main" id="{C4675996-9BA5-0E4E-9B64-8F23BDD85D81}"/>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880" name="Group 38">
          <a:extLst>
            <a:ext uri="{FF2B5EF4-FFF2-40B4-BE49-F238E27FC236}">
              <a16:creationId xmlns:a16="http://schemas.microsoft.com/office/drawing/2014/main" id="{4129C171-115B-2921-0DFC-67B602E87D21}"/>
            </a:ext>
          </a:extLst>
        </xdr:cNvPr>
        <xdr:cNvGrpSpPr>
          <a:grpSpLocks/>
        </xdr:cNvGrpSpPr>
      </xdr:nvGrpSpPr>
      <xdr:grpSpPr bwMode="auto">
        <a:xfrm>
          <a:off x="3305175" y="10029825"/>
          <a:ext cx="3590925" cy="0"/>
          <a:chOff x="339" y="105"/>
          <a:chExt cx="360" cy="128"/>
        </a:xfrm>
      </xdr:grpSpPr>
      <xdr:sp macro="" textlink="">
        <xdr:nvSpPr>
          <xdr:cNvPr id="194934" name="Line 39">
            <a:extLst>
              <a:ext uri="{FF2B5EF4-FFF2-40B4-BE49-F238E27FC236}">
                <a16:creationId xmlns:a16="http://schemas.microsoft.com/office/drawing/2014/main" id="{5A11E152-AD39-D623-14D6-AAD4DC2F26D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5" name="Line 40">
            <a:extLst>
              <a:ext uri="{FF2B5EF4-FFF2-40B4-BE49-F238E27FC236}">
                <a16:creationId xmlns:a16="http://schemas.microsoft.com/office/drawing/2014/main" id="{3B0CA359-2585-1699-724E-B0A7017F37F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6" name="Freeform 41">
            <a:extLst>
              <a:ext uri="{FF2B5EF4-FFF2-40B4-BE49-F238E27FC236}">
                <a16:creationId xmlns:a16="http://schemas.microsoft.com/office/drawing/2014/main" id="{0E1A6352-B520-A555-B322-9D715CB5D7D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881" name="Line 42">
          <a:extLst>
            <a:ext uri="{FF2B5EF4-FFF2-40B4-BE49-F238E27FC236}">
              <a16:creationId xmlns:a16="http://schemas.microsoft.com/office/drawing/2014/main" id="{05EAB7FE-E4D7-5351-9E77-75DDCC1D2598}"/>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882" name="Line 43">
          <a:extLst>
            <a:ext uri="{FF2B5EF4-FFF2-40B4-BE49-F238E27FC236}">
              <a16:creationId xmlns:a16="http://schemas.microsoft.com/office/drawing/2014/main" id="{7F5AF3B1-3E22-EF72-54BB-D4F5E049DFBF}"/>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883" name="Line 44">
          <a:extLst>
            <a:ext uri="{FF2B5EF4-FFF2-40B4-BE49-F238E27FC236}">
              <a16:creationId xmlns:a16="http://schemas.microsoft.com/office/drawing/2014/main" id="{6F104094-816E-1433-9EAA-65C326AAF990}"/>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884" name="Freeform 45">
          <a:extLst>
            <a:ext uri="{FF2B5EF4-FFF2-40B4-BE49-F238E27FC236}">
              <a16:creationId xmlns:a16="http://schemas.microsoft.com/office/drawing/2014/main" id="{930431BD-1F9D-C1FE-0E86-1AB63063B601}"/>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885" name="Freeform 46">
          <a:extLst>
            <a:ext uri="{FF2B5EF4-FFF2-40B4-BE49-F238E27FC236}">
              <a16:creationId xmlns:a16="http://schemas.microsoft.com/office/drawing/2014/main" id="{D94F55C7-EC50-1043-B9AF-F4B8C31397CF}"/>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886" name="Freeform 47">
          <a:extLst>
            <a:ext uri="{FF2B5EF4-FFF2-40B4-BE49-F238E27FC236}">
              <a16:creationId xmlns:a16="http://schemas.microsoft.com/office/drawing/2014/main" id="{9C16DBA2-E220-5749-EE19-CFB0F33AF294}"/>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887" name="Line 48">
          <a:extLst>
            <a:ext uri="{FF2B5EF4-FFF2-40B4-BE49-F238E27FC236}">
              <a16:creationId xmlns:a16="http://schemas.microsoft.com/office/drawing/2014/main" id="{70C4EC06-9BCC-2600-D251-91A150E0E16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888" name="Group 49">
          <a:extLst>
            <a:ext uri="{FF2B5EF4-FFF2-40B4-BE49-F238E27FC236}">
              <a16:creationId xmlns:a16="http://schemas.microsoft.com/office/drawing/2014/main" id="{5A3616EF-F63B-6198-F3B6-39A4DBE760DE}"/>
            </a:ext>
          </a:extLst>
        </xdr:cNvPr>
        <xdr:cNvGrpSpPr>
          <a:grpSpLocks/>
        </xdr:cNvGrpSpPr>
      </xdr:nvGrpSpPr>
      <xdr:grpSpPr bwMode="auto">
        <a:xfrm>
          <a:off x="28575" y="10029825"/>
          <a:ext cx="6791325" cy="0"/>
          <a:chOff x="3" y="417"/>
          <a:chExt cx="688" cy="592"/>
        </a:xfrm>
      </xdr:grpSpPr>
      <xdr:sp macro="" textlink="">
        <xdr:nvSpPr>
          <xdr:cNvPr id="194931" name="Line 50">
            <a:extLst>
              <a:ext uri="{FF2B5EF4-FFF2-40B4-BE49-F238E27FC236}">
                <a16:creationId xmlns:a16="http://schemas.microsoft.com/office/drawing/2014/main" id="{73E8457C-E4FC-853D-EB41-F1E01FDEC2FA}"/>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2" name="Line 51">
            <a:extLst>
              <a:ext uri="{FF2B5EF4-FFF2-40B4-BE49-F238E27FC236}">
                <a16:creationId xmlns:a16="http://schemas.microsoft.com/office/drawing/2014/main" id="{AD15ACB5-8EA8-A572-D5CE-26996D8E93F9}"/>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3" name="Freeform 52">
            <a:extLst>
              <a:ext uri="{FF2B5EF4-FFF2-40B4-BE49-F238E27FC236}">
                <a16:creationId xmlns:a16="http://schemas.microsoft.com/office/drawing/2014/main" id="{B240FA5C-0214-41E0-E25A-82C9AC7693B2}"/>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889" name="Freeform 53">
          <a:extLst>
            <a:ext uri="{FF2B5EF4-FFF2-40B4-BE49-F238E27FC236}">
              <a16:creationId xmlns:a16="http://schemas.microsoft.com/office/drawing/2014/main" id="{654F80C5-6FDE-8866-9AF8-47D198EB46DD}"/>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193</xdr:row>
      <xdr:rowOff>38100</xdr:rowOff>
    </xdr:from>
    <xdr:to>
      <xdr:col>1</xdr:col>
      <xdr:colOff>95250</xdr:colOff>
      <xdr:row>194</xdr:row>
      <xdr:rowOff>0</xdr:rowOff>
    </xdr:to>
    <xdr:sp macro="" textlink="">
      <xdr:nvSpPr>
        <xdr:cNvPr id="194890" name="Freeform 61">
          <a:extLst>
            <a:ext uri="{FF2B5EF4-FFF2-40B4-BE49-F238E27FC236}">
              <a16:creationId xmlns:a16="http://schemas.microsoft.com/office/drawing/2014/main" id="{088AF125-1344-BD28-DB9E-57D0A7C44289}"/>
            </a:ext>
          </a:extLst>
        </xdr:cNvPr>
        <xdr:cNvSpPr>
          <a:spLocks/>
        </xdr:cNvSpPr>
      </xdr:nvSpPr>
      <xdr:spPr bwMode="auto">
        <a:xfrm>
          <a:off x="28575" y="21155025"/>
          <a:ext cx="95250" cy="114300"/>
        </a:xfrm>
        <a:custGeom>
          <a:avLst/>
          <a:gdLst>
            <a:gd name="T0" fmla="*/ 0 w 10"/>
            <a:gd name="T1" fmla="*/ 0 h 8"/>
            <a:gd name="T2" fmla="*/ 2147483646 w 10"/>
            <a:gd name="T3" fmla="*/ 2147483646 h 8"/>
            <a:gd name="T4" fmla="*/ 2147483646 w 10"/>
            <a:gd name="T5" fmla="*/ 2147483646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292</xdr:row>
      <xdr:rowOff>38100</xdr:rowOff>
    </xdr:from>
    <xdr:to>
      <xdr:col>1</xdr:col>
      <xdr:colOff>95250</xdr:colOff>
      <xdr:row>293</xdr:row>
      <xdr:rowOff>0</xdr:rowOff>
    </xdr:to>
    <xdr:sp macro="" textlink="">
      <xdr:nvSpPr>
        <xdr:cNvPr id="194891" name="Freeform 77">
          <a:extLst>
            <a:ext uri="{FF2B5EF4-FFF2-40B4-BE49-F238E27FC236}">
              <a16:creationId xmlns:a16="http://schemas.microsoft.com/office/drawing/2014/main" id="{7C99F42D-1E3F-85C9-0635-1CF3E0492DA6}"/>
            </a:ext>
          </a:extLst>
        </xdr:cNvPr>
        <xdr:cNvSpPr>
          <a:spLocks/>
        </xdr:cNvSpPr>
      </xdr:nvSpPr>
      <xdr:spPr bwMode="auto">
        <a:xfrm>
          <a:off x="28575" y="31337250"/>
          <a:ext cx="95250" cy="114300"/>
        </a:xfrm>
        <a:custGeom>
          <a:avLst/>
          <a:gdLst>
            <a:gd name="T0" fmla="*/ 0 w 10"/>
            <a:gd name="T1" fmla="*/ 0 h 8"/>
            <a:gd name="T2" fmla="*/ 2147483646 w 10"/>
            <a:gd name="T3" fmla="*/ 2147483646 h 8"/>
            <a:gd name="T4" fmla="*/ 2147483646 w 10"/>
            <a:gd name="T5" fmla="*/ 2147483646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892" name="Line 26">
          <a:extLst>
            <a:ext uri="{FF2B5EF4-FFF2-40B4-BE49-F238E27FC236}">
              <a16:creationId xmlns:a16="http://schemas.microsoft.com/office/drawing/2014/main" id="{2C4863C2-F770-A207-45C7-EC4D0D7988A4}"/>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893" name="Line 31">
          <a:extLst>
            <a:ext uri="{FF2B5EF4-FFF2-40B4-BE49-F238E27FC236}">
              <a16:creationId xmlns:a16="http://schemas.microsoft.com/office/drawing/2014/main" id="{954A29BA-95F5-5355-CAF4-B2882A632D04}"/>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894" name="AutoShape 37">
          <a:extLst>
            <a:ext uri="{FF2B5EF4-FFF2-40B4-BE49-F238E27FC236}">
              <a16:creationId xmlns:a16="http://schemas.microsoft.com/office/drawing/2014/main" id="{A8A0092A-EDBE-7B41-FB3E-C17E7F377C80}"/>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895" name="Group 38">
          <a:extLst>
            <a:ext uri="{FF2B5EF4-FFF2-40B4-BE49-F238E27FC236}">
              <a16:creationId xmlns:a16="http://schemas.microsoft.com/office/drawing/2014/main" id="{1F1D477C-9AB0-D201-01CE-3B9A2EE3E9A3}"/>
            </a:ext>
          </a:extLst>
        </xdr:cNvPr>
        <xdr:cNvGrpSpPr>
          <a:grpSpLocks/>
        </xdr:cNvGrpSpPr>
      </xdr:nvGrpSpPr>
      <xdr:grpSpPr bwMode="auto">
        <a:xfrm>
          <a:off x="3305175" y="10029825"/>
          <a:ext cx="3590925" cy="0"/>
          <a:chOff x="339" y="105"/>
          <a:chExt cx="360" cy="128"/>
        </a:xfrm>
      </xdr:grpSpPr>
      <xdr:sp macro="" textlink="">
        <xdr:nvSpPr>
          <xdr:cNvPr id="194928" name="Line 39">
            <a:extLst>
              <a:ext uri="{FF2B5EF4-FFF2-40B4-BE49-F238E27FC236}">
                <a16:creationId xmlns:a16="http://schemas.microsoft.com/office/drawing/2014/main" id="{352847B7-85E6-4946-0366-E7ABD8CB1B9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9" name="Line 40">
            <a:extLst>
              <a:ext uri="{FF2B5EF4-FFF2-40B4-BE49-F238E27FC236}">
                <a16:creationId xmlns:a16="http://schemas.microsoft.com/office/drawing/2014/main" id="{5F3A2551-8098-EA18-72F1-454E02431CD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30" name="Freeform 41">
            <a:extLst>
              <a:ext uri="{FF2B5EF4-FFF2-40B4-BE49-F238E27FC236}">
                <a16:creationId xmlns:a16="http://schemas.microsoft.com/office/drawing/2014/main" id="{A3476547-EDFB-DAD5-7EC2-06AE8095EF1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896" name="Line 42">
          <a:extLst>
            <a:ext uri="{FF2B5EF4-FFF2-40B4-BE49-F238E27FC236}">
              <a16:creationId xmlns:a16="http://schemas.microsoft.com/office/drawing/2014/main" id="{5372886A-6453-A386-C51D-158E26930977}"/>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897" name="Line 43">
          <a:extLst>
            <a:ext uri="{FF2B5EF4-FFF2-40B4-BE49-F238E27FC236}">
              <a16:creationId xmlns:a16="http://schemas.microsoft.com/office/drawing/2014/main" id="{C5EA7F9C-13F1-2F8F-1774-E35948DF8109}"/>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898" name="Line 44">
          <a:extLst>
            <a:ext uri="{FF2B5EF4-FFF2-40B4-BE49-F238E27FC236}">
              <a16:creationId xmlns:a16="http://schemas.microsoft.com/office/drawing/2014/main" id="{BA3DB31D-8132-F87F-9E62-9A61341219B3}"/>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899" name="Freeform 45">
          <a:extLst>
            <a:ext uri="{FF2B5EF4-FFF2-40B4-BE49-F238E27FC236}">
              <a16:creationId xmlns:a16="http://schemas.microsoft.com/office/drawing/2014/main" id="{F2D29BD2-4851-1B86-DA9B-18F659B13F45}"/>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900" name="Freeform 46">
          <a:extLst>
            <a:ext uri="{FF2B5EF4-FFF2-40B4-BE49-F238E27FC236}">
              <a16:creationId xmlns:a16="http://schemas.microsoft.com/office/drawing/2014/main" id="{EB86E316-6B89-F8B8-CC8B-B8CA26347CEE}"/>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901" name="Freeform 47">
          <a:extLst>
            <a:ext uri="{FF2B5EF4-FFF2-40B4-BE49-F238E27FC236}">
              <a16:creationId xmlns:a16="http://schemas.microsoft.com/office/drawing/2014/main" id="{D14682DE-8BDB-C15F-6656-452FD71430C1}"/>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902" name="Line 48">
          <a:extLst>
            <a:ext uri="{FF2B5EF4-FFF2-40B4-BE49-F238E27FC236}">
              <a16:creationId xmlns:a16="http://schemas.microsoft.com/office/drawing/2014/main" id="{423707CF-DB43-2484-60D7-874783F20AD1}"/>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903" name="Group 49">
          <a:extLst>
            <a:ext uri="{FF2B5EF4-FFF2-40B4-BE49-F238E27FC236}">
              <a16:creationId xmlns:a16="http://schemas.microsoft.com/office/drawing/2014/main" id="{5B0484D4-AF31-C2C6-CE50-8A60846CFBB2}"/>
            </a:ext>
          </a:extLst>
        </xdr:cNvPr>
        <xdr:cNvGrpSpPr>
          <a:grpSpLocks/>
        </xdr:cNvGrpSpPr>
      </xdr:nvGrpSpPr>
      <xdr:grpSpPr bwMode="auto">
        <a:xfrm>
          <a:off x="28575" y="10029825"/>
          <a:ext cx="6791325" cy="0"/>
          <a:chOff x="3" y="417"/>
          <a:chExt cx="688" cy="592"/>
        </a:xfrm>
      </xdr:grpSpPr>
      <xdr:sp macro="" textlink="">
        <xdr:nvSpPr>
          <xdr:cNvPr id="194925" name="Line 50">
            <a:extLst>
              <a:ext uri="{FF2B5EF4-FFF2-40B4-BE49-F238E27FC236}">
                <a16:creationId xmlns:a16="http://schemas.microsoft.com/office/drawing/2014/main" id="{89D35064-0AF9-B0E1-8334-B9968B762EEC}"/>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6" name="Line 51">
            <a:extLst>
              <a:ext uri="{FF2B5EF4-FFF2-40B4-BE49-F238E27FC236}">
                <a16:creationId xmlns:a16="http://schemas.microsoft.com/office/drawing/2014/main" id="{44C47E45-6D24-04E9-DB72-78148BA27305}"/>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7" name="Freeform 52">
            <a:extLst>
              <a:ext uri="{FF2B5EF4-FFF2-40B4-BE49-F238E27FC236}">
                <a16:creationId xmlns:a16="http://schemas.microsoft.com/office/drawing/2014/main" id="{197D26A5-6899-B4C5-2664-A0FA2FAE29BC}"/>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904" name="Freeform 53">
          <a:extLst>
            <a:ext uri="{FF2B5EF4-FFF2-40B4-BE49-F238E27FC236}">
              <a16:creationId xmlns:a16="http://schemas.microsoft.com/office/drawing/2014/main" id="{84D1E1E3-92C8-1D25-FE8B-EE38AE0225C4}"/>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194905" name="AutoShape 54">
          <a:extLst>
            <a:ext uri="{FF2B5EF4-FFF2-40B4-BE49-F238E27FC236}">
              <a16:creationId xmlns:a16="http://schemas.microsoft.com/office/drawing/2014/main" id="{815CDD0B-29F0-5A6D-409D-FCC4A8CFE2C5}"/>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194906" name="Group 55">
          <a:extLst>
            <a:ext uri="{FF2B5EF4-FFF2-40B4-BE49-F238E27FC236}">
              <a16:creationId xmlns:a16="http://schemas.microsoft.com/office/drawing/2014/main" id="{648B0F62-4E6D-8372-A9B6-22439774CEBD}"/>
            </a:ext>
          </a:extLst>
        </xdr:cNvPr>
        <xdr:cNvGrpSpPr>
          <a:grpSpLocks/>
        </xdr:cNvGrpSpPr>
      </xdr:nvGrpSpPr>
      <xdr:grpSpPr bwMode="auto">
        <a:xfrm>
          <a:off x="3305175" y="10029825"/>
          <a:ext cx="3590925" cy="0"/>
          <a:chOff x="339" y="105"/>
          <a:chExt cx="360" cy="128"/>
        </a:xfrm>
      </xdr:grpSpPr>
      <xdr:sp macro="" textlink="">
        <xdr:nvSpPr>
          <xdr:cNvPr id="194922" name="Line 56">
            <a:extLst>
              <a:ext uri="{FF2B5EF4-FFF2-40B4-BE49-F238E27FC236}">
                <a16:creationId xmlns:a16="http://schemas.microsoft.com/office/drawing/2014/main" id="{977B8E97-26FF-4A40-514A-DB74155C9FE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3" name="Line 57">
            <a:extLst>
              <a:ext uri="{FF2B5EF4-FFF2-40B4-BE49-F238E27FC236}">
                <a16:creationId xmlns:a16="http://schemas.microsoft.com/office/drawing/2014/main" id="{2C2D5B08-8539-51F6-0B6C-A275A172FFF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4" name="Freeform 58">
            <a:extLst>
              <a:ext uri="{FF2B5EF4-FFF2-40B4-BE49-F238E27FC236}">
                <a16:creationId xmlns:a16="http://schemas.microsoft.com/office/drawing/2014/main" id="{6122DD9B-36BA-3782-E54F-0C2AB67825B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194907" name="Line 59">
          <a:extLst>
            <a:ext uri="{FF2B5EF4-FFF2-40B4-BE49-F238E27FC236}">
              <a16:creationId xmlns:a16="http://schemas.microsoft.com/office/drawing/2014/main" id="{558E31E5-4C7C-F3ED-E78D-3CE59DDDF3D2}"/>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194908" name="Line 60">
          <a:extLst>
            <a:ext uri="{FF2B5EF4-FFF2-40B4-BE49-F238E27FC236}">
              <a16:creationId xmlns:a16="http://schemas.microsoft.com/office/drawing/2014/main" id="{66143AA7-74CD-E9CB-FA6D-78FE27556187}"/>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194909" name="Line 61">
          <a:extLst>
            <a:ext uri="{FF2B5EF4-FFF2-40B4-BE49-F238E27FC236}">
              <a16:creationId xmlns:a16="http://schemas.microsoft.com/office/drawing/2014/main" id="{BE6983E9-4521-0EC0-1FFD-9DEACC1B5ECB}"/>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194910" name="Freeform 62">
          <a:extLst>
            <a:ext uri="{FF2B5EF4-FFF2-40B4-BE49-F238E27FC236}">
              <a16:creationId xmlns:a16="http://schemas.microsoft.com/office/drawing/2014/main" id="{E99A1E17-C8B7-1496-06EA-6045E7575ED9}"/>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194911" name="Freeform 63">
          <a:extLst>
            <a:ext uri="{FF2B5EF4-FFF2-40B4-BE49-F238E27FC236}">
              <a16:creationId xmlns:a16="http://schemas.microsoft.com/office/drawing/2014/main" id="{2B29CD24-F0D3-40E1-8033-A63CF5D76CFA}"/>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194912" name="Freeform 64">
          <a:extLst>
            <a:ext uri="{FF2B5EF4-FFF2-40B4-BE49-F238E27FC236}">
              <a16:creationId xmlns:a16="http://schemas.microsoft.com/office/drawing/2014/main" id="{CE179DC5-4828-9834-94FA-94E4CE32E7E8}"/>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194913" name="Line 65">
          <a:extLst>
            <a:ext uri="{FF2B5EF4-FFF2-40B4-BE49-F238E27FC236}">
              <a16:creationId xmlns:a16="http://schemas.microsoft.com/office/drawing/2014/main" id="{572B464E-BB44-3CB1-6BA6-970766FCEA61}"/>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194914" name="Group 66">
          <a:extLst>
            <a:ext uri="{FF2B5EF4-FFF2-40B4-BE49-F238E27FC236}">
              <a16:creationId xmlns:a16="http://schemas.microsoft.com/office/drawing/2014/main" id="{B44F4118-00C4-7125-EB74-7B7D968A63DC}"/>
            </a:ext>
          </a:extLst>
        </xdr:cNvPr>
        <xdr:cNvGrpSpPr>
          <a:grpSpLocks/>
        </xdr:cNvGrpSpPr>
      </xdr:nvGrpSpPr>
      <xdr:grpSpPr bwMode="auto">
        <a:xfrm>
          <a:off x="28575" y="10029825"/>
          <a:ext cx="6791325" cy="0"/>
          <a:chOff x="3" y="417"/>
          <a:chExt cx="688" cy="592"/>
        </a:xfrm>
      </xdr:grpSpPr>
      <xdr:sp macro="" textlink="">
        <xdr:nvSpPr>
          <xdr:cNvPr id="194919" name="Line 67">
            <a:extLst>
              <a:ext uri="{FF2B5EF4-FFF2-40B4-BE49-F238E27FC236}">
                <a16:creationId xmlns:a16="http://schemas.microsoft.com/office/drawing/2014/main" id="{B7E10FE2-E718-DAD5-2C1C-C131F30FB47D}"/>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0" name="Line 68">
            <a:extLst>
              <a:ext uri="{FF2B5EF4-FFF2-40B4-BE49-F238E27FC236}">
                <a16:creationId xmlns:a16="http://schemas.microsoft.com/office/drawing/2014/main" id="{D828B4C5-2F0F-571A-912C-9548B5EB0481}"/>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194921" name="Freeform 69">
            <a:extLst>
              <a:ext uri="{FF2B5EF4-FFF2-40B4-BE49-F238E27FC236}">
                <a16:creationId xmlns:a16="http://schemas.microsoft.com/office/drawing/2014/main" id="{B96F6014-E4AA-94FE-211C-C66A5C34B5FA}"/>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194915" name="Freeform 70">
          <a:extLst>
            <a:ext uri="{FF2B5EF4-FFF2-40B4-BE49-F238E27FC236}">
              <a16:creationId xmlns:a16="http://schemas.microsoft.com/office/drawing/2014/main" id="{EE010134-4A5A-3D8D-B9DC-CA098EE3E265}"/>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94916" name="Line 114">
          <a:extLst>
            <a:ext uri="{FF2B5EF4-FFF2-40B4-BE49-F238E27FC236}">
              <a16:creationId xmlns:a16="http://schemas.microsoft.com/office/drawing/2014/main" id="{9A17AA85-7C3A-ED20-062D-E9921B7FCE7E}"/>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94917" name="Line 126">
          <a:extLst>
            <a:ext uri="{FF2B5EF4-FFF2-40B4-BE49-F238E27FC236}">
              <a16:creationId xmlns:a16="http://schemas.microsoft.com/office/drawing/2014/main" id="{45B83844-89EB-F89C-1AEE-748D4E97B1B7}"/>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194918" name="Line 128">
          <a:extLst>
            <a:ext uri="{FF2B5EF4-FFF2-40B4-BE49-F238E27FC236}">
              <a16:creationId xmlns:a16="http://schemas.microsoft.com/office/drawing/2014/main" id="{18A848FA-3658-60FD-F31F-F234A2EDBB02}"/>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19050</xdr:colOff>
      <xdr:row>81</xdr:row>
      <xdr:rowOff>0</xdr:rowOff>
    </xdr:from>
    <xdr:to>
      <xdr:col>48</xdr:col>
      <xdr:colOff>19050</xdr:colOff>
      <xdr:row>81</xdr:row>
      <xdr:rowOff>0</xdr:rowOff>
    </xdr:to>
    <xdr:sp macro="" textlink="">
      <xdr:nvSpPr>
        <xdr:cNvPr id="201538" name="Line 60">
          <a:extLst>
            <a:ext uri="{FF2B5EF4-FFF2-40B4-BE49-F238E27FC236}">
              <a16:creationId xmlns:a16="http://schemas.microsoft.com/office/drawing/2014/main" id="{FE5D37F3-47BA-65B0-01A1-B220F79ADE8F}"/>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39" name="Line 61">
          <a:extLst>
            <a:ext uri="{FF2B5EF4-FFF2-40B4-BE49-F238E27FC236}">
              <a16:creationId xmlns:a16="http://schemas.microsoft.com/office/drawing/2014/main" id="{A0073EC7-E3A1-217A-76D1-C8EAD8481930}"/>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40" name="Line 62">
          <a:extLst>
            <a:ext uri="{FF2B5EF4-FFF2-40B4-BE49-F238E27FC236}">
              <a16:creationId xmlns:a16="http://schemas.microsoft.com/office/drawing/2014/main" id="{66744713-51B7-3E60-159A-87EC682B68C6}"/>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01541" name="Line 63">
          <a:extLst>
            <a:ext uri="{FF2B5EF4-FFF2-40B4-BE49-F238E27FC236}">
              <a16:creationId xmlns:a16="http://schemas.microsoft.com/office/drawing/2014/main" id="{BF6C7187-AA66-EC7B-1B2B-32F1D90DD7F0}"/>
            </a:ext>
          </a:extLst>
        </xdr:cNvPr>
        <xdr:cNvSpPr>
          <a:spLocks noChangeShapeType="1"/>
        </xdr:cNvSpPr>
      </xdr:nvSpPr>
      <xdr:spPr bwMode="auto">
        <a:xfrm flipH="1">
          <a:off x="56197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42" name="Line 64">
          <a:extLst>
            <a:ext uri="{FF2B5EF4-FFF2-40B4-BE49-F238E27FC236}">
              <a16:creationId xmlns:a16="http://schemas.microsoft.com/office/drawing/2014/main" id="{121C8D99-C8C0-4948-2A59-7724F6747C7A}"/>
            </a:ext>
          </a:extLst>
        </xdr:cNvPr>
        <xdr:cNvSpPr>
          <a:spLocks noChangeShapeType="1"/>
        </xdr:cNvSpPr>
      </xdr:nvSpPr>
      <xdr:spPr bwMode="auto">
        <a:xfrm flipH="1">
          <a:off x="28575"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43" name="Line 65">
          <a:extLst>
            <a:ext uri="{FF2B5EF4-FFF2-40B4-BE49-F238E27FC236}">
              <a16:creationId xmlns:a16="http://schemas.microsoft.com/office/drawing/2014/main" id="{9AF35DFB-3F6C-FF54-A76C-23E1BA125D13}"/>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44" name="Line 66">
          <a:extLst>
            <a:ext uri="{FF2B5EF4-FFF2-40B4-BE49-F238E27FC236}">
              <a16:creationId xmlns:a16="http://schemas.microsoft.com/office/drawing/2014/main" id="{FB439601-5752-CBD3-699E-67AFAFE9A957}"/>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01545" name="Line 67">
          <a:extLst>
            <a:ext uri="{FF2B5EF4-FFF2-40B4-BE49-F238E27FC236}">
              <a16:creationId xmlns:a16="http://schemas.microsoft.com/office/drawing/2014/main" id="{66F46C8E-6AD6-9DB1-67FA-46B9897E3FBE}"/>
            </a:ext>
          </a:extLst>
        </xdr:cNvPr>
        <xdr:cNvSpPr>
          <a:spLocks noChangeShapeType="1"/>
        </xdr:cNvSpPr>
      </xdr:nvSpPr>
      <xdr:spPr bwMode="auto">
        <a:xfrm flipH="1">
          <a:off x="56197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46" name="Line 68">
          <a:extLst>
            <a:ext uri="{FF2B5EF4-FFF2-40B4-BE49-F238E27FC236}">
              <a16:creationId xmlns:a16="http://schemas.microsoft.com/office/drawing/2014/main" id="{F2E98610-4A83-3B33-FF2B-7B4E2E33FD43}"/>
            </a:ext>
          </a:extLst>
        </xdr:cNvPr>
        <xdr:cNvSpPr>
          <a:spLocks noChangeShapeType="1"/>
        </xdr:cNvSpPr>
      </xdr:nvSpPr>
      <xdr:spPr bwMode="auto">
        <a:xfrm flipH="1">
          <a:off x="28575"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47" name="Line 69">
          <a:extLst>
            <a:ext uri="{FF2B5EF4-FFF2-40B4-BE49-F238E27FC236}">
              <a16:creationId xmlns:a16="http://schemas.microsoft.com/office/drawing/2014/main" id="{8557E70A-B859-EE21-C66E-E0CEA52EFBA0}"/>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48" name="Line 70">
          <a:extLst>
            <a:ext uri="{FF2B5EF4-FFF2-40B4-BE49-F238E27FC236}">
              <a16:creationId xmlns:a16="http://schemas.microsoft.com/office/drawing/2014/main" id="{F88A5BEC-A776-5FE2-CECF-E8A0927AB2E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01549" name="Line 71">
          <a:extLst>
            <a:ext uri="{FF2B5EF4-FFF2-40B4-BE49-F238E27FC236}">
              <a16:creationId xmlns:a16="http://schemas.microsoft.com/office/drawing/2014/main" id="{7E08D9F6-0015-707D-EEF9-FBC4579CBBA0}"/>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50" name="Line 72">
          <a:extLst>
            <a:ext uri="{FF2B5EF4-FFF2-40B4-BE49-F238E27FC236}">
              <a16:creationId xmlns:a16="http://schemas.microsoft.com/office/drawing/2014/main" id="{E7FE9876-6ADC-E0DB-ADE1-65939085C4CC}"/>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51" name="Line 73">
          <a:extLst>
            <a:ext uri="{FF2B5EF4-FFF2-40B4-BE49-F238E27FC236}">
              <a16:creationId xmlns:a16="http://schemas.microsoft.com/office/drawing/2014/main" id="{47738CCC-84AD-2E12-2BB5-CF30E451E1D5}"/>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52" name="Line 74">
          <a:extLst>
            <a:ext uri="{FF2B5EF4-FFF2-40B4-BE49-F238E27FC236}">
              <a16:creationId xmlns:a16="http://schemas.microsoft.com/office/drawing/2014/main" id="{E8C700D6-47F7-BA9C-8BC3-C01DF6A038FE}"/>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01553" name="Line 75">
          <a:extLst>
            <a:ext uri="{FF2B5EF4-FFF2-40B4-BE49-F238E27FC236}">
              <a16:creationId xmlns:a16="http://schemas.microsoft.com/office/drawing/2014/main" id="{C5380134-28EA-B237-261B-A0B5970AFBB6}"/>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54" name="Line 76">
          <a:extLst>
            <a:ext uri="{FF2B5EF4-FFF2-40B4-BE49-F238E27FC236}">
              <a16:creationId xmlns:a16="http://schemas.microsoft.com/office/drawing/2014/main" id="{54C71FDB-E5C5-7F70-7029-F6CDA1E92AB5}"/>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55" name="Line 77">
          <a:extLst>
            <a:ext uri="{FF2B5EF4-FFF2-40B4-BE49-F238E27FC236}">
              <a16:creationId xmlns:a16="http://schemas.microsoft.com/office/drawing/2014/main" id="{581FC84A-0E53-63DC-9E8F-6674ED8A4EAC}"/>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56" name="Line 78">
          <a:extLst>
            <a:ext uri="{FF2B5EF4-FFF2-40B4-BE49-F238E27FC236}">
              <a16:creationId xmlns:a16="http://schemas.microsoft.com/office/drawing/2014/main" id="{44C98DB7-B37C-0602-E961-3671380CD309}"/>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01557" name="Line 79">
          <a:extLst>
            <a:ext uri="{FF2B5EF4-FFF2-40B4-BE49-F238E27FC236}">
              <a16:creationId xmlns:a16="http://schemas.microsoft.com/office/drawing/2014/main" id="{C0C356D7-BE78-F06E-9014-1361B6A67200}"/>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58" name="Line 80">
          <a:extLst>
            <a:ext uri="{FF2B5EF4-FFF2-40B4-BE49-F238E27FC236}">
              <a16:creationId xmlns:a16="http://schemas.microsoft.com/office/drawing/2014/main" id="{E6B1582F-5BA6-E760-1F09-D9827B4C4D94}"/>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59" name="Line 81">
          <a:extLst>
            <a:ext uri="{FF2B5EF4-FFF2-40B4-BE49-F238E27FC236}">
              <a16:creationId xmlns:a16="http://schemas.microsoft.com/office/drawing/2014/main" id="{1FC7C219-BA1E-E16F-5077-10E5E9677995}"/>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60" name="Line 82">
          <a:extLst>
            <a:ext uri="{FF2B5EF4-FFF2-40B4-BE49-F238E27FC236}">
              <a16:creationId xmlns:a16="http://schemas.microsoft.com/office/drawing/2014/main" id="{55639E4D-1CAB-3FB1-A3EB-EABE37B8F172}"/>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01561" name="Line 83">
          <a:extLst>
            <a:ext uri="{FF2B5EF4-FFF2-40B4-BE49-F238E27FC236}">
              <a16:creationId xmlns:a16="http://schemas.microsoft.com/office/drawing/2014/main" id="{E14F0570-CACD-5BE1-4B3B-BF30027F22E5}"/>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62" name="Line 84">
          <a:extLst>
            <a:ext uri="{FF2B5EF4-FFF2-40B4-BE49-F238E27FC236}">
              <a16:creationId xmlns:a16="http://schemas.microsoft.com/office/drawing/2014/main" id="{2F135DE4-1E11-8241-7C1C-E9B2A314196E}"/>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63" name="Line 85">
          <a:extLst>
            <a:ext uri="{FF2B5EF4-FFF2-40B4-BE49-F238E27FC236}">
              <a16:creationId xmlns:a16="http://schemas.microsoft.com/office/drawing/2014/main" id="{8460C6F8-D2C1-1A14-F6BC-A63D62355F09}"/>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64" name="Line 86">
          <a:extLst>
            <a:ext uri="{FF2B5EF4-FFF2-40B4-BE49-F238E27FC236}">
              <a16:creationId xmlns:a16="http://schemas.microsoft.com/office/drawing/2014/main" id="{6781238A-98EB-7635-F8C0-E700DABF60CC}"/>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01565" name="Line 87">
          <a:extLst>
            <a:ext uri="{FF2B5EF4-FFF2-40B4-BE49-F238E27FC236}">
              <a16:creationId xmlns:a16="http://schemas.microsoft.com/office/drawing/2014/main" id="{40FD0F0C-4404-0940-9E07-43DA25BE41B4}"/>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1566" name="Line 88">
          <a:extLst>
            <a:ext uri="{FF2B5EF4-FFF2-40B4-BE49-F238E27FC236}">
              <a16:creationId xmlns:a16="http://schemas.microsoft.com/office/drawing/2014/main" id="{C6947256-E06A-C313-677E-282BAAD95F34}"/>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1567" name="Line 89">
          <a:extLst>
            <a:ext uri="{FF2B5EF4-FFF2-40B4-BE49-F238E27FC236}">
              <a16:creationId xmlns:a16="http://schemas.microsoft.com/office/drawing/2014/main" id="{4A45B5C2-C88F-4FE1-BB42-8D64EDB27777}"/>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01568" name="Line 95">
          <a:extLst>
            <a:ext uri="{FF2B5EF4-FFF2-40B4-BE49-F238E27FC236}">
              <a16:creationId xmlns:a16="http://schemas.microsoft.com/office/drawing/2014/main" id="{4301CED5-46BC-709F-301C-6067806080DE}"/>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1569" name="Line 96">
          <a:extLst>
            <a:ext uri="{FF2B5EF4-FFF2-40B4-BE49-F238E27FC236}">
              <a16:creationId xmlns:a16="http://schemas.microsoft.com/office/drawing/2014/main" id="{4A2C5B5F-6567-0898-C055-516DA667905D}"/>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70" name="Line 97">
          <a:extLst>
            <a:ext uri="{FF2B5EF4-FFF2-40B4-BE49-F238E27FC236}">
              <a16:creationId xmlns:a16="http://schemas.microsoft.com/office/drawing/2014/main" id="{2C8C831A-1349-5091-B9F2-A59A3118E947}"/>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1571" name="Line 98">
          <a:extLst>
            <a:ext uri="{FF2B5EF4-FFF2-40B4-BE49-F238E27FC236}">
              <a16:creationId xmlns:a16="http://schemas.microsoft.com/office/drawing/2014/main" id="{CA253A91-2352-8624-5D92-314788319CF3}"/>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1572" name="Line 99">
          <a:extLst>
            <a:ext uri="{FF2B5EF4-FFF2-40B4-BE49-F238E27FC236}">
              <a16:creationId xmlns:a16="http://schemas.microsoft.com/office/drawing/2014/main" id="{CD800ECA-F944-C7F1-A335-A0617A3AD944}"/>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73" name="AutoShape 100">
          <a:extLst>
            <a:ext uri="{FF2B5EF4-FFF2-40B4-BE49-F238E27FC236}">
              <a16:creationId xmlns:a16="http://schemas.microsoft.com/office/drawing/2014/main" id="{BDB87AB6-4586-58F4-2B55-6484311C6CE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574" name="Group 101">
          <a:extLst>
            <a:ext uri="{FF2B5EF4-FFF2-40B4-BE49-F238E27FC236}">
              <a16:creationId xmlns:a16="http://schemas.microsoft.com/office/drawing/2014/main" id="{B799B3D9-C1EA-7DA5-7B2F-19380CE7DB69}"/>
            </a:ext>
          </a:extLst>
        </xdr:cNvPr>
        <xdr:cNvGrpSpPr>
          <a:grpSpLocks/>
        </xdr:cNvGrpSpPr>
      </xdr:nvGrpSpPr>
      <xdr:grpSpPr bwMode="auto">
        <a:xfrm>
          <a:off x="9201150" y="10763250"/>
          <a:ext cx="0" cy="0"/>
          <a:chOff x="339" y="105"/>
          <a:chExt cx="360" cy="128"/>
        </a:xfrm>
      </xdr:grpSpPr>
      <xdr:sp macro="" textlink="">
        <xdr:nvSpPr>
          <xdr:cNvPr id="203825" name="Line 102">
            <a:extLst>
              <a:ext uri="{FF2B5EF4-FFF2-40B4-BE49-F238E27FC236}">
                <a16:creationId xmlns:a16="http://schemas.microsoft.com/office/drawing/2014/main" id="{BB75B104-D30F-469B-AF4E-C31CECE1E6F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26" name="Line 103">
            <a:extLst>
              <a:ext uri="{FF2B5EF4-FFF2-40B4-BE49-F238E27FC236}">
                <a16:creationId xmlns:a16="http://schemas.microsoft.com/office/drawing/2014/main" id="{7E5F7EC3-798D-7957-A62B-861CC764A03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27" name="Freeform 104">
            <a:extLst>
              <a:ext uri="{FF2B5EF4-FFF2-40B4-BE49-F238E27FC236}">
                <a16:creationId xmlns:a16="http://schemas.microsoft.com/office/drawing/2014/main" id="{949B8825-E7F2-E6CD-8C9C-AE384BA3FEF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575" name="Group 105">
          <a:extLst>
            <a:ext uri="{FF2B5EF4-FFF2-40B4-BE49-F238E27FC236}">
              <a16:creationId xmlns:a16="http://schemas.microsoft.com/office/drawing/2014/main" id="{DC0632E4-E223-E572-DC7B-0A4021D878B8}"/>
            </a:ext>
          </a:extLst>
        </xdr:cNvPr>
        <xdr:cNvGrpSpPr>
          <a:grpSpLocks/>
        </xdr:cNvGrpSpPr>
      </xdr:nvGrpSpPr>
      <xdr:grpSpPr bwMode="auto">
        <a:xfrm>
          <a:off x="9201150" y="10763250"/>
          <a:ext cx="0" cy="0"/>
          <a:chOff x="135" y="258"/>
          <a:chExt cx="144" cy="41"/>
        </a:xfrm>
      </xdr:grpSpPr>
      <xdr:sp macro="" textlink="">
        <xdr:nvSpPr>
          <xdr:cNvPr id="203823" name="Freeform 106">
            <a:extLst>
              <a:ext uri="{FF2B5EF4-FFF2-40B4-BE49-F238E27FC236}">
                <a16:creationId xmlns:a16="http://schemas.microsoft.com/office/drawing/2014/main" id="{669E11E1-5421-7EF5-13DB-101459C2CC6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824" name="Freeform 107">
            <a:extLst>
              <a:ext uri="{FF2B5EF4-FFF2-40B4-BE49-F238E27FC236}">
                <a16:creationId xmlns:a16="http://schemas.microsoft.com/office/drawing/2014/main" id="{C5A9E6AB-64FC-D7BB-E88E-8CC6A863972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576" name="Group 108">
          <a:extLst>
            <a:ext uri="{FF2B5EF4-FFF2-40B4-BE49-F238E27FC236}">
              <a16:creationId xmlns:a16="http://schemas.microsoft.com/office/drawing/2014/main" id="{487D2C19-C492-CDC9-2831-F17ED9F42F7F}"/>
            </a:ext>
          </a:extLst>
        </xdr:cNvPr>
        <xdr:cNvGrpSpPr>
          <a:grpSpLocks/>
        </xdr:cNvGrpSpPr>
      </xdr:nvGrpSpPr>
      <xdr:grpSpPr bwMode="auto">
        <a:xfrm>
          <a:off x="9201150" y="10763250"/>
          <a:ext cx="0" cy="0"/>
          <a:chOff x="3" y="168"/>
          <a:chExt cx="312" cy="74"/>
        </a:xfrm>
      </xdr:grpSpPr>
      <xdr:sp macro="" textlink="">
        <xdr:nvSpPr>
          <xdr:cNvPr id="203820" name="Line 109">
            <a:extLst>
              <a:ext uri="{FF2B5EF4-FFF2-40B4-BE49-F238E27FC236}">
                <a16:creationId xmlns:a16="http://schemas.microsoft.com/office/drawing/2014/main" id="{8B56105A-F42E-29FE-D5E7-92EAA987F2B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21" name="Line 110">
            <a:extLst>
              <a:ext uri="{FF2B5EF4-FFF2-40B4-BE49-F238E27FC236}">
                <a16:creationId xmlns:a16="http://schemas.microsoft.com/office/drawing/2014/main" id="{73487F7B-5426-BF70-2D14-3192E60B29B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22" name="Freeform 111">
            <a:extLst>
              <a:ext uri="{FF2B5EF4-FFF2-40B4-BE49-F238E27FC236}">
                <a16:creationId xmlns:a16="http://schemas.microsoft.com/office/drawing/2014/main" id="{CB89E9B2-3F04-7AA0-4F1E-F669AB2B81F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577" name="AutoShape 112">
          <a:extLst>
            <a:ext uri="{FF2B5EF4-FFF2-40B4-BE49-F238E27FC236}">
              <a16:creationId xmlns:a16="http://schemas.microsoft.com/office/drawing/2014/main" id="{E339CBF1-F533-458D-3009-133CE97FA4A1}"/>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578" name="Group 113">
          <a:extLst>
            <a:ext uri="{FF2B5EF4-FFF2-40B4-BE49-F238E27FC236}">
              <a16:creationId xmlns:a16="http://schemas.microsoft.com/office/drawing/2014/main" id="{A89FC910-D002-77B6-2B08-00B5CA11FE64}"/>
            </a:ext>
          </a:extLst>
        </xdr:cNvPr>
        <xdr:cNvGrpSpPr>
          <a:grpSpLocks/>
        </xdr:cNvGrpSpPr>
      </xdr:nvGrpSpPr>
      <xdr:grpSpPr bwMode="auto">
        <a:xfrm>
          <a:off x="9201150" y="10763250"/>
          <a:ext cx="0" cy="0"/>
          <a:chOff x="39" y="258"/>
          <a:chExt cx="89" cy="41"/>
        </a:xfrm>
      </xdr:grpSpPr>
      <xdr:sp macro="" textlink="">
        <xdr:nvSpPr>
          <xdr:cNvPr id="203817" name="Line 114">
            <a:extLst>
              <a:ext uri="{FF2B5EF4-FFF2-40B4-BE49-F238E27FC236}">
                <a16:creationId xmlns:a16="http://schemas.microsoft.com/office/drawing/2014/main" id="{ABBFBF49-A948-C91D-76E4-28C996FFECB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18" name="Line 115">
            <a:extLst>
              <a:ext uri="{FF2B5EF4-FFF2-40B4-BE49-F238E27FC236}">
                <a16:creationId xmlns:a16="http://schemas.microsoft.com/office/drawing/2014/main" id="{36FED33C-178E-893A-4EC9-932698BEE87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19" name="Freeform 116">
            <a:extLst>
              <a:ext uri="{FF2B5EF4-FFF2-40B4-BE49-F238E27FC236}">
                <a16:creationId xmlns:a16="http://schemas.microsoft.com/office/drawing/2014/main" id="{9764039D-F9CB-587D-91C3-B8B9E15F4FF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579" name="AutoShape 117">
          <a:extLst>
            <a:ext uri="{FF2B5EF4-FFF2-40B4-BE49-F238E27FC236}">
              <a16:creationId xmlns:a16="http://schemas.microsoft.com/office/drawing/2014/main" id="{A335E8B2-BD7B-ADDC-962F-4E62F8C77C99}"/>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0" name="AutoShape 118">
          <a:extLst>
            <a:ext uri="{FF2B5EF4-FFF2-40B4-BE49-F238E27FC236}">
              <a16:creationId xmlns:a16="http://schemas.microsoft.com/office/drawing/2014/main" id="{4D1561DC-4F96-37B2-BAC1-84F08168202C}"/>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1" name="Freeform 119">
          <a:extLst>
            <a:ext uri="{FF2B5EF4-FFF2-40B4-BE49-F238E27FC236}">
              <a16:creationId xmlns:a16="http://schemas.microsoft.com/office/drawing/2014/main" id="{8B5DC0E9-2B1E-840E-F6D8-372D8D64CE88}"/>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2" name="Line 120">
          <a:extLst>
            <a:ext uri="{FF2B5EF4-FFF2-40B4-BE49-F238E27FC236}">
              <a16:creationId xmlns:a16="http://schemas.microsoft.com/office/drawing/2014/main" id="{31E49BEB-9884-8EFE-F15D-C6561EA38B34}"/>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3" name="Freeform 121">
          <a:extLst>
            <a:ext uri="{FF2B5EF4-FFF2-40B4-BE49-F238E27FC236}">
              <a16:creationId xmlns:a16="http://schemas.microsoft.com/office/drawing/2014/main" id="{08E0E6A5-4C65-ADFA-6C63-88CCF37379FA}"/>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4" name="Line 122">
          <a:extLst>
            <a:ext uri="{FF2B5EF4-FFF2-40B4-BE49-F238E27FC236}">
              <a16:creationId xmlns:a16="http://schemas.microsoft.com/office/drawing/2014/main" id="{1DAAC318-97DF-95A8-6785-7EEF98C1DCEE}"/>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5" name="Freeform 123">
          <a:extLst>
            <a:ext uri="{FF2B5EF4-FFF2-40B4-BE49-F238E27FC236}">
              <a16:creationId xmlns:a16="http://schemas.microsoft.com/office/drawing/2014/main" id="{A1CA83BC-8B53-4BB1-0C44-84E35237B7C8}"/>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6" name="Freeform 124">
          <a:extLst>
            <a:ext uri="{FF2B5EF4-FFF2-40B4-BE49-F238E27FC236}">
              <a16:creationId xmlns:a16="http://schemas.microsoft.com/office/drawing/2014/main" id="{123B4BD6-7B34-AA51-1168-2E54D1BF2044}"/>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7" name="Line 125">
          <a:extLst>
            <a:ext uri="{FF2B5EF4-FFF2-40B4-BE49-F238E27FC236}">
              <a16:creationId xmlns:a16="http://schemas.microsoft.com/office/drawing/2014/main" id="{15E902A2-3F10-5B07-A499-D9FC14E3987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8" name="Line 126">
          <a:extLst>
            <a:ext uri="{FF2B5EF4-FFF2-40B4-BE49-F238E27FC236}">
              <a16:creationId xmlns:a16="http://schemas.microsoft.com/office/drawing/2014/main" id="{5CD99AC3-032F-E4EA-F764-5D2C792380F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89" name="Line 127">
          <a:extLst>
            <a:ext uri="{FF2B5EF4-FFF2-40B4-BE49-F238E27FC236}">
              <a16:creationId xmlns:a16="http://schemas.microsoft.com/office/drawing/2014/main" id="{D488AB44-3A4B-3462-0F5D-EBB6C096C03B}"/>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90" name="Line 128">
          <a:extLst>
            <a:ext uri="{FF2B5EF4-FFF2-40B4-BE49-F238E27FC236}">
              <a16:creationId xmlns:a16="http://schemas.microsoft.com/office/drawing/2014/main" id="{3E7B3B10-1297-6698-ED62-CD76277D4E05}"/>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91" name="Freeform 129">
          <a:extLst>
            <a:ext uri="{FF2B5EF4-FFF2-40B4-BE49-F238E27FC236}">
              <a16:creationId xmlns:a16="http://schemas.microsoft.com/office/drawing/2014/main" id="{6038B4C3-A617-E28B-8D64-F88CA37FAC0A}"/>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92" name="Line 130">
          <a:extLst>
            <a:ext uri="{FF2B5EF4-FFF2-40B4-BE49-F238E27FC236}">
              <a16:creationId xmlns:a16="http://schemas.microsoft.com/office/drawing/2014/main" id="{0DAE5F26-E0DF-6B60-DA21-BBA6CF945F99}"/>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93" name="Line 131">
          <a:extLst>
            <a:ext uri="{FF2B5EF4-FFF2-40B4-BE49-F238E27FC236}">
              <a16:creationId xmlns:a16="http://schemas.microsoft.com/office/drawing/2014/main" id="{7A3002EB-2135-19EB-F36B-264B92B9D8B5}"/>
            </a:ext>
          </a:extLst>
        </xdr:cNvPr>
        <xdr:cNvSpPr>
          <a:spLocks noChangeShapeType="1"/>
        </xdr:cNvSpPr>
      </xdr:nvSpPr>
      <xdr:spPr bwMode="auto">
        <a:xfrm flipV="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594" name="AutoShape 132">
          <a:extLst>
            <a:ext uri="{FF2B5EF4-FFF2-40B4-BE49-F238E27FC236}">
              <a16:creationId xmlns:a16="http://schemas.microsoft.com/office/drawing/2014/main" id="{49136D91-6A20-6F0D-21F5-B21639DE1738}"/>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595" name="Group 133">
          <a:extLst>
            <a:ext uri="{FF2B5EF4-FFF2-40B4-BE49-F238E27FC236}">
              <a16:creationId xmlns:a16="http://schemas.microsoft.com/office/drawing/2014/main" id="{622664E3-5827-DD07-A155-C9A0781A4497}"/>
            </a:ext>
          </a:extLst>
        </xdr:cNvPr>
        <xdr:cNvGrpSpPr>
          <a:grpSpLocks/>
        </xdr:cNvGrpSpPr>
      </xdr:nvGrpSpPr>
      <xdr:grpSpPr bwMode="auto">
        <a:xfrm>
          <a:off x="9201150" y="10763250"/>
          <a:ext cx="0" cy="0"/>
          <a:chOff x="339" y="105"/>
          <a:chExt cx="360" cy="128"/>
        </a:xfrm>
      </xdr:grpSpPr>
      <xdr:sp macro="" textlink="">
        <xdr:nvSpPr>
          <xdr:cNvPr id="203814" name="Line 134">
            <a:extLst>
              <a:ext uri="{FF2B5EF4-FFF2-40B4-BE49-F238E27FC236}">
                <a16:creationId xmlns:a16="http://schemas.microsoft.com/office/drawing/2014/main" id="{C12D3DB6-DA61-C7DD-C5C7-826D6622EDF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15" name="Line 135">
            <a:extLst>
              <a:ext uri="{FF2B5EF4-FFF2-40B4-BE49-F238E27FC236}">
                <a16:creationId xmlns:a16="http://schemas.microsoft.com/office/drawing/2014/main" id="{8CBFD050-A5DF-32ED-E958-4DCB271CBAE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16" name="Freeform 136">
            <a:extLst>
              <a:ext uri="{FF2B5EF4-FFF2-40B4-BE49-F238E27FC236}">
                <a16:creationId xmlns:a16="http://schemas.microsoft.com/office/drawing/2014/main" id="{2769639D-FBF0-F036-9F83-442C685ACD4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596" name="Group 137">
          <a:extLst>
            <a:ext uri="{FF2B5EF4-FFF2-40B4-BE49-F238E27FC236}">
              <a16:creationId xmlns:a16="http://schemas.microsoft.com/office/drawing/2014/main" id="{27122310-BF42-7AF6-465C-09EB3F1B4A2B}"/>
            </a:ext>
          </a:extLst>
        </xdr:cNvPr>
        <xdr:cNvGrpSpPr>
          <a:grpSpLocks/>
        </xdr:cNvGrpSpPr>
      </xdr:nvGrpSpPr>
      <xdr:grpSpPr bwMode="auto">
        <a:xfrm>
          <a:off x="9201150" y="10763250"/>
          <a:ext cx="0" cy="0"/>
          <a:chOff x="135" y="258"/>
          <a:chExt cx="144" cy="41"/>
        </a:xfrm>
      </xdr:grpSpPr>
      <xdr:sp macro="" textlink="">
        <xdr:nvSpPr>
          <xdr:cNvPr id="203812" name="Freeform 138">
            <a:extLst>
              <a:ext uri="{FF2B5EF4-FFF2-40B4-BE49-F238E27FC236}">
                <a16:creationId xmlns:a16="http://schemas.microsoft.com/office/drawing/2014/main" id="{E4BA907D-FF01-4B8D-1AD9-076E46178B8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813" name="Freeform 139">
            <a:extLst>
              <a:ext uri="{FF2B5EF4-FFF2-40B4-BE49-F238E27FC236}">
                <a16:creationId xmlns:a16="http://schemas.microsoft.com/office/drawing/2014/main" id="{9EF30F1F-0937-F883-3BCE-ADEFD55B1C1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597" name="Group 140">
          <a:extLst>
            <a:ext uri="{FF2B5EF4-FFF2-40B4-BE49-F238E27FC236}">
              <a16:creationId xmlns:a16="http://schemas.microsoft.com/office/drawing/2014/main" id="{42B55C79-F291-6E20-2445-4ACFC59E01BB}"/>
            </a:ext>
          </a:extLst>
        </xdr:cNvPr>
        <xdr:cNvGrpSpPr>
          <a:grpSpLocks/>
        </xdr:cNvGrpSpPr>
      </xdr:nvGrpSpPr>
      <xdr:grpSpPr bwMode="auto">
        <a:xfrm>
          <a:off x="9201150" y="10763250"/>
          <a:ext cx="0" cy="0"/>
          <a:chOff x="3" y="168"/>
          <a:chExt cx="312" cy="74"/>
        </a:xfrm>
      </xdr:grpSpPr>
      <xdr:sp macro="" textlink="">
        <xdr:nvSpPr>
          <xdr:cNvPr id="203809" name="Line 141">
            <a:extLst>
              <a:ext uri="{FF2B5EF4-FFF2-40B4-BE49-F238E27FC236}">
                <a16:creationId xmlns:a16="http://schemas.microsoft.com/office/drawing/2014/main" id="{BD37803F-2041-1085-0B13-479CB51BE181}"/>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10" name="Line 142">
            <a:extLst>
              <a:ext uri="{FF2B5EF4-FFF2-40B4-BE49-F238E27FC236}">
                <a16:creationId xmlns:a16="http://schemas.microsoft.com/office/drawing/2014/main" id="{F1AF3CC7-9514-120A-EB1E-51881B01325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11" name="Freeform 143">
            <a:extLst>
              <a:ext uri="{FF2B5EF4-FFF2-40B4-BE49-F238E27FC236}">
                <a16:creationId xmlns:a16="http://schemas.microsoft.com/office/drawing/2014/main" id="{A4A34861-AF5E-D85E-A61C-317D0C58A49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598" name="AutoShape 144">
          <a:extLst>
            <a:ext uri="{FF2B5EF4-FFF2-40B4-BE49-F238E27FC236}">
              <a16:creationId xmlns:a16="http://schemas.microsoft.com/office/drawing/2014/main" id="{9149321C-DD3B-91EE-8F39-9F315221001A}"/>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599" name="Group 145">
          <a:extLst>
            <a:ext uri="{FF2B5EF4-FFF2-40B4-BE49-F238E27FC236}">
              <a16:creationId xmlns:a16="http://schemas.microsoft.com/office/drawing/2014/main" id="{EBAF85D5-DE09-74FD-B6C1-C546882FA4A4}"/>
            </a:ext>
          </a:extLst>
        </xdr:cNvPr>
        <xdr:cNvGrpSpPr>
          <a:grpSpLocks/>
        </xdr:cNvGrpSpPr>
      </xdr:nvGrpSpPr>
      <xdr:grpSpPr bwMode="auto">
        <a:xfrm>
          <a:off x="9201150" y="10763250"/>
          <a:ext cx="0" cy="0"/>
          <a:chOff x="39" y="258"/>
          <a:chExt cx="89" cy="41"/>
        </a:xfrm>
      </xdr:grpSpPr>
      <xdr:sp macro="" textlink="">
        <xdr:nvSpPr>
          <xdr:cNvPr id="203806" name="Line 146">
            <a:extLst>
              <a:ext uri="{FF2B5EF4-FFF2-40B4-BE49-F238E27FC236}">
                <a16:creationId xmlns:a16="http://schemas.microsoft.com/office/drawing/2014/main" id="{94963706-0E5A-ACDF-B0DF-1EE0CA4E89BF}"/>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07" name="Line 147">
            <a:extLst>
              <a:ext uri="{FF2B5EF4-FFF2-40B4-BE49-F238E27FC236}">
                <a16:creationId xmlns:a16="http://schemas.microsoft.com/office/drawing/2014/main" id="{B0D6833F-5F39-F851-63E1-5FC7141EDD4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08" name="Freeform 148">
            <a:extLst>
              <a:ext uri="{FF2B5EF4-FFF2-40B4-BE49-F238E27FC236}">
                <a16:creationId xmlns:a16="http://schemas.microsoft.com/office/drawing/2014/main" id="{D0AAA939-04F2-6F8D-1F56-6B7B7B4569C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00" name="AutoShape 149">
          <a:extLst>
            <a:ext uri="{FF2B5EF4-FFF2-40B4-BE49-F238E27FC236}">
              <a16:creationId xmlns:a16="http://schemas.microsoft.com/office/drawing/2014/main" id="{0554DE9D-BD90-C53D-AC23-8C5B8AB4E17D}"/>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1" name="AutoShape 150">
          <a:extLst>
            <a:ext uri="{FF2B5EF4-FFF2-40B4-BE49-F238E27FC236}">
              <a16:creationId xmlns:a16="http://schemas.microsoft.com/office/drawing/2014/main" id="{3108C6CB-B45E-138B-1A93-4FA82CFA4980}"/>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2" name="AutoShape 151">
          <a:extLst>
            <a:ext uri="{FF2B5EF4-FFF2-40B4-BE49-F238E27FC236}">
              <a16:creationId xmlns:a16="http://schemas.microsoft.com/office/drawing/2014/main" id="{124D2C4B-9A7D-34DA-7E75-3464C1B80652}"/>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3" name="Freeform 152">
          <a:extLst>
            <a:ext uri="{FF2B5EF4-FFF2-40B4-BE49-F238E27FC236}">
              <a16:creationId xmlns:a16="http://schemas.microsoft.com/office/drawing/2014/main" id="{5DAA6034-C640-A76F-979C-F158CBF111CC}"/>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4" name="Line 153">
          <a:extLst>
            <a:ext uri="{FF2B5EF4-FFF2-40B4-BE49-F238E27FC236}">
              <a16:creationId xmlns:a16="http://schemas.microsoft.com/office/drawing/2014/main" id="{8A0DC7BB-4BE1-4D48-A5C6-BAFD910F495D}"/>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5" name="Freeform 154">
          <a:extLst>
            <a:ext uri="{FF2B5EF4-FFF2-40B4-BE49-F238E27FC236}">
              <a16:creationId xmlns:a16="http://schemas.microsoft.com/office/drawing/2014/main" id="{255FAD08-F53F-865F-9686-4ABA8A1F3808}"/>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6" name="Line 155">
          <a:extLst>
            <a:ext uri="{FF2B5EF4-FFF2-40B4-BE49-F238E27FC236}">
              <a16:creationId xmlns:a16="http://schemas.microsoft.com/office/drawing/2014/main" id="{1A54198C-65CE-A5F7-B62A-18861BB8D782}"/>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7" name="Freeform 156">
          <a:extLst>
            <a:ext uri="{FF2B5EF4-FFF2-40B4-BE49-F238E27FC236}">
              <a16:creationId xmlns:a16="http://schemas.microsoft.com/office/drawing/2014/main" id="{47E351D1-9563-F368-1891-BD747677B593}"/>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8" name="Freeform 157">
          <a:extLst>
            <a:ext uri="{FF2B5EF4-FFF2-40B4-BE49-F238E27FC236}">
              <a16:creationId xmlns:a16="http://schemas.microsoft.com/office/drawing/2014/main" id="{BE253AC0-9EF5-A0FB-1F90-A4D833232481}"/>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09" name="Line 158">
          <a:extLst>
            <a:ext uri="{FF2B5EF4-FFF2-40B4-BE49-F238E27FC236}">
              <a16:creationId xmlns:a16="http://schemas.microsoft.com/office/drawing/2014/main" id="{5452C361-642C-6ADA-3064-590BFE87A70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0" name="Line 159">
          <a:extLst>
            <a:ext uri="{FF2B5EF4-FFF2-40B4-BE49-F238E27FC236}">
              <a16:creationId xmlns:a16="http://schemas.microsoft.com/office/drawing/2014/main" id="{8417404D-DCD1-2A98-3B1F-D08171EDAA8B}"/>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1" name="Line 160">
          <a:extLst>
            <a:ext uri="{FF2B5EF4-FFF2-40B4-BE49-F238E27FC236}">
              <a16:creationId xmlns:a16="http://schemas.microsoft.com/office/drawing/2014/main" id="{83E977DB-2DAD-C1DB-7AE7-FBFB3E3CB94D}"/>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2" name="Line 161">
          <a:extLst>
            <a:ext uri="{FF2B5EF4-FFF2-40B4-BE49-F238E27FC236}">
              <a16:creationId xmlns:a16="http://schemas.microsoft.com/office/drawing/2014/main" id="{8A856749-6F18-943F-DC4D-313B7A11FDD7}"/>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3" name="Freeform 162">
          <a:extLst>
            <a:ext uri="{FF2B5EF4-FFF2-40B4-BE49-F238E27FC236}">
              <a16:creationId xmlns:a16="http://schemas.microsoft.com/office/drawing/2014/main" id="{1E154BB1-1872-3DDD-C546-8854A2BEE853}"/>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4" name="Line 163">
          <a:extLst>
            <a:ext uri="{FF2B5EF4-FFF2-40B4-BE49-F238E27FC236}">
              <a16:creationId xmlns:a16="http://schemas.microsoft.com/office/drawing/2014/main" id="{8F5C4054-32AA-CD19-0877-B5461447BF50}"/>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5" name="Line 164">
          <a:extLst>
            <a:ext uri="{FF2B5EF4-FFF2-40B4-BE49-F238E27FC236}">
              <a16:creationId xmlns:a16="http://schemas.microsoft.com/office/drawing/2014/main" id="{8EF8BEE7-65D7-9B38-871F-8202AB71B803}"/>
            </a:ext>
          </a:extLst>
        </xdr:cNvPr>
        <xdr:cNvSpPr>
          <a:spLocks noChangeShapeType="1"/>
        </xdr:cNvSpPr>
      </xdr:nvSpPr>
      <xdr:spPr bwMode="auto">
        <a:xfrm flipV="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16" name="AutoShape 165">
          <a:extLst>
            <a:ext uri="{FF2B5EF4-FFF2-40B4-BE49-F238E27FC236}">
              <a16:creationId xmlns:a16="http://schemas.microsoft.com/office/drawing/2014/main" id="{42F78096-5467-BE21-CAE7-BFC3A8393B2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17" name="Group 166">
          <a:extLst>
            <a:ext uri="{FF2B5EF4-FFF2-40B4-BE49-F238E27FC236}">
              <a16:creationId xmlns:a16="http://schemas.microsoft.com/office/drawing/2014/main" id="{7B773F07-EA90-4708-E016-418B914D8FD1}"/>
            </a:ext>
          </a:extLst>
        </xdr:cNvPr>
        <xdr:cNvGrpSpPr>
          <a:grpSpLocks/>
        </xdr:cNvGrpSpPr>
      </xdr:nvGrpSpPr>
      <xdr:grpSpPr bwMode="auto">
        <a:xfrm>
          <a:off x="9201150" y="10763250"/>
          <a:ext cx="0" cy="0"/>
          <a:chOff x="339" y="105"/>
          <a:chExt cx="360" cy="128"/>
        </a:xfrm>
      </xdr:grpSpPr>
      <xdr:sp macro="" textlink="">
        <xdr:nvSpPr>
          <xdr:cNvPr id="203803" name="Line 167">
            <a:extLst>
              <a:ext uri="{FF2B5EF4-FFF2-40B4-BE49-F238E27FC236}">
                <a16:creationId xmlns:a16="http://schemas.microsoft.com/office/drawing/2014/main" id="{9E21658F-A2BE-EE93-6CDF-33DF8B867E2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04" name="Line 168">
            <a:extLst>
              <a:ext uri="{FF2B5EF4-FFF2-40B4-BE49-F238E27FC236}">
                <a16:creationId xmlns:a16="http://schemas.microsoft.com/office/drawing/2014/main" id="{EA9D41B4-745D-7027-D67B-C48E686A2C0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05" name="Freeform 169">
            <a:extLst>
              <a:ext uri="{FF2B5EF4-FFF2-40B4-BE49-F238E27FC236}">
                <a16:creationId xmlns:a16="http://schemas.microsoft.com/office/drawing/2014/main" id="{268B2132-F438-147F-1B1F-B8CB70EADF2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18" name="Group 170">
          <a:extLst>
            <a:ext uri="{FF2B5EF4-FFF2-40B4-BE49-F238E27FC236}">
              <a16:creationId xmlns:a16="http://schemas.microsoft.com/office/drawing/2014/main" id="{0793FF7D-282F-3480-3657-D8F2423D37C5}"/>
            </a:ext>
          </a:extLst>
        </xdr:cNvPr>
        <xdr:cNvGrpSpPr>
          <a:grpSpLocks/>
        </xdr:cNvGrpSpPr>
      </xdr:nvGrpSpPr>
      <xdr:grpSpPr bwMode="auto">
        <a:xfrm>
          <a:off x="9201150" y="10763250"/>
          <a:ext cx="0" cy="0"/>
          <a:chOff x="135" y="258"/>
          <a:chExt cx="144" cy="41"/>
        </a:xfrm>
      </xdr:grpSpPr>
      <xdr:sp macro="" textlink="">
        <xdr:nvSpPr>
          <xdr:cNvPr id="203801" name="Freeform 171">
            <a:extLst>
              <a:ext uri="{FF2B5EF4-FFF2-40B4-BE49-F238E27FC236}">
                <a16:creationId xmlns:a16="http://schemas.microsoft.com/office/drawing/2014/main" id="{07796DC2-FE40-3DC4-15FB-72BB345571A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802" name="Freeform 172">
            <a:extLst>
              <a:ext uri="{FF2B5EF4-FFF2-40B4-BE49-F238E27FC236}">
                <a16:creationId xmlns:a16="http://schemas.microsoft.com/office/drawing/2014/main" id="{CD517F97-66CC-AAEF-6107-FBCFCB70BF2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19" name="Group 173">
          <a:extLst>
            <a:ext uri="{FF2B5EF4-FFF2-40B4-BE49-F238E27FC236}">
              <a16:creationId xmlns:a16="http://schemas.microsoft.com/office/drawing/2014/main" id="{44E709A8-13D8-DA1F-8A97-B4C92E2DB60A}"/>
            </a:ext>
          </a:extLst>
        </xdr:cNvPr>
        <xdr:cNvGrpSpPr>
          <a:grpSpLocks/>
        </xdr:cNvGrpSpPr>
      </xdr:nvGrpSpPr>
      <xdr:grpSpPr bwMode="auto">
        <a:xfrm>
          <a:off x="9201150" y="10763250"/>
          <a:ext cx="0" cy="0"/>
          <a:chOff x="3" y="168"/>
          <a:chExt cx="312" cy="74"/>
        </a:xfrm>
      </xdr:grpSpPr>
      <xdr:sp macro="" textlink="">
        <xdr:nvSpPr>
          <xdr:cNvPr id="203798" name="Line 174">
            <a:extLst>
              <a:ext uri="{FF2B5EF4-FFF2-40B4-BE49-F238E27FC236}">
                <a16:creationId xmlns:a16="http://schemas.microsoft.com/office/drawing/2014/main" id="{A28219EC-F124-10A3-301B-E20755E46E60}"/>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99" name="Line 175">
            <a:extLst>
              <a:ext uri="{FF2B5EF4-FFF2-40B4-BE49-F238E27FC236}">
                <a16:creationId xmlns:a16="http://schemas.microsoft.com/office/drawing/2014/main" id="{B720C2BB-328F-9060-BF59-48EBBFE10A1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800" name="Freeform 176">
            <a:extLst>
              <a:ext uri="{FF2B5EF4-FFF2-40B4-BE49-F238E27FC236}">
                <a16:creationId xmlns:a16="http://schemas.microsoft.com/office/drawing/2014/main" id="{3ABE7C6D-CCEB-7E0D-7B89-F42C4D79838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20" name="AutoShape 177">
          <a:extLst>
            <a:ext uri="{FF2B5EF4-FFF2-40B4-BE49-F238E27FC236}">
              <a16:creationId xmlns:a16="http://schemas.microsoft.com/office/drawing/2014/main" id="{9EA40183-0F23-FEF2-D81C-4B99F2CFF928}"/>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21" name="Group 178">
          <a:extLst>
            <a:ext uri="{FF2B5EF4-FFF2-40B4-BE49-F238E27FC236}">
              <a16:creationId xmlns:a16="http://schemas.microsoft.com/office/drawing/2014/main" id="{968F5EF1-252C-586E-9F30-E415456C4C55}"/>
            </a:ext>
          </a:extLst>
        </xdr:cNvPr>
        <xdr:cNvGrpSpPr>
          <a:grpSpLocks/>
        </xdr:cNvGrpSpPr>
      </xdr:nvGrpSpPr>
      <xdr:grpSpPr bwMode="auto">
        <a:xfrm>
          <a:off x="9201150" y="10763250"/>
          <a:ext cx="0" cy="0"/>
          <a:chOff x="39" y="258"/>
          <a:chExt cx="89" cy="41"/>
        </a:xfrm>
      </xdr:grpSpPr>
      <xdr:sp macro="" textlink="">
        <xdr:nvSpPr>
          <xdr:cNvPr id="203795" name="Line 179">
            <a:extLst>
              <a:ext uri="{FF2B5EF4-FFF2-40B4-BE49-F238E27FC236}">
                <a16:creationId xmlns:a16="http://schemas.microsoft.com/office/drawing/2014/main" id="{85E90B9C-49C3-1AC2-2AD2-816A938F104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96" name="Line 180">
            <a:extLst>
              <a:ext uri="{FF2B5EF4-FFF2-40B4-BE49-F238E27FC236}">
                <a16:creationId xmlns:a16="http://schemas.microsoft.com/office/drawing/2014/main" id="{B435385E-C88B-FE20-043F-CE7F53C74A8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97" name="Freeform 181">
            <a:extLst>
              <a:ext uri="{FF2B5EF4-FFF2-40B4-BE49-F238E27FC236}">
                <a16:creationId xmlns:a16="http://schemas.microsoft.com/office/drawing/2014/main" id="{EAECD885-D44A-D408-0DCD-C72B77BE94B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22" name="AutoShape 182">
          <a:extLst>
            <a:ext uri="{FF2B5EF4-FFF2-40B4-BE49-F238E27FC236}">
              <a16:creationId xmlns:a16="http://schemas.microsoft.com/office/drawing/2014/main" id="{778C4291-653C-2BBA-EE5C-E69D5B66EE74}"/>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3" name="AutoShape 183">
          <a:extLst>
            <a:ext uri="{FF2B5EF4-FFF2-40B4-BE49-F238E27FC236}">
              <a16:creationId xmlns:a16="http://schemas.microsoft.com/office/drawing/2014/main" id="{F880AFF6-B196-8D74-8C26-167423502C6F}"/>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4" name="AutoShape 184">
          <a:extLst>
            <a:ext uri="{FF2B5EF4-FFF2-40B4-BE49-F238E27FC236}">
              <a16:creationId xmlns:a16="http://schemas.microsoft.com/office/drawing/2014/main" id="{658FAD6E-4C00-AD54-76B5-6FA4FE8FBC37}"/>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5" name="Freeform 185">
          <a:extLst>
            <a:ext uri="{FF2B5EF4-FFF2-40B4-BE49-F238E27FC236}">
              <a16:creationId xmlns:a16="http://schemas.microsoft.com/office/drawing/2014/main" id="{49F81F49-039C-992E-D69A-5E5F47F17EFD}"/>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6" name="Line 186">
          <a:extLst>
            <a:ext uri="{FF2B5EF4-FFF2-40B4-BE49-F238E27FC236}">
              <a16:creationId xmlns:a16="http://schemas.microsoft.com/office/drawing/2014/main" id="{C7720F23-6AC4-F9E1-0C11-CD923D9E8017}"/>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7" name="Freeform 187">
          <a:extLst>
            <a:ext uri="{FF2B5EF4-FFF2-40B4-BE49-F238E27FC236}">
              <a16:creationId xmlns:a16="http://schemas.microsoft.com/office/drawing/2014/main" id="{3C4FC9C4-0789-938E-85D7-69CFAC48E05A}"/>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8" name="Line 188">
          <a:extLst>
            <a:ext uri="{FF2B5EF4-FFF2-40B4-BE49-F238E27FC236}">
              <a16:creationId xmlns:a16="http://schemas.microsoft.com/office/drawing/2014/main" id="{B8D402EF-BED0-0C67-4879-96D6288A0F93}"/>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29" name="Freeform 189">
          <a:extLst>
            <a:ext uri="{FF2B5EF4-FFF2-40B4-BE49-F238E27FC236}">
              <a16:creationId xmlns:a16="http://schemas.microsoft.com/office/drawing/2014/main" id="{799126FE-2C05-0E33-3071-01D32986BD2D}"/>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0" name="Freeform 190">
          <a:extLst>
            <a:ext uri="{FF2B5EF4-FFF2-40B4-BE49-F238E27FC236}">
              <a16:creationId xmlns:a16="http://schemas.microsoft.com/office/drawing/2014/main" id="{8FEBF967-6E53-FD38-812F-F4EEE884D811}"/>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1" name="Line 191">
          <a:extLst>
            <a:ext uri="{FF2B5EF4-FFF2-40B4-BE49-F238E27FC236}">
              <a16:creationId xmlns:a16="http://schemas.microsoft.com/office/drawing/2014/main" id="{65F5529A-A909-236A-0D7C-1EC4D0654DC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2" name="Line 192">
          <a:extLst>
            <a:ext uri="{FF2B5EF4-FFF2-40B4-BE49-F238E27FC236}">
              <a16:creationId xmlns:a16="http://schemas.microsoft.com/office/drawing/2014/main" id="{59163640-FC9C-4754-FB2F-09D6EA946C2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3" name="Line 193">
          <a:extLst>
            <a:ext uri="{FF2B5EF4-FFF2-40B4-BE49-F238E27FC236}">
              <a16:creationId xmlns:a16="http://schemas.microsoft.com/office/drawing/2014/main" id="{9F49E774-329C-AF58-F23E-C314643C9120}"/>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4" name="Line 194">
          <a:extLst>
            <a:ext uri="{FF2B5EF4-FFF2-40B4-BE49-F238E27FC236}">
              <a16:creationId xmlns:a16="http://schemas.microsoft.com/office/drawing/2014/main" id="{C0697DFD-2748-5799-10C4-E8CB3063862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5" name="Freeform 195">
          <a:extLst>
            <a:ext uri="{FF2B5EF4-FFF2-40B4-BE49-F238E27FC236}">
              <a16:creationId xmlns:a16="http://schemas.microsoft.com/office/drawing/2014/main" id="{6B5DA5F6-7517-5209-DDCD-39E8592C3E13}"/>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6" name="Line 196">
          <a:extLst>
            <a:ext uri="{FF2B5EF4-FFF2-40B4-BE49-F238E27FC236}">
              <a16:creationId xmlns:a16="http://schemas.microsoft.com/office/drawing/2014/main" id="{4AAA983C-3D32-A992-022C-9A8E84658D9B}"/>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7" name="Line 197">
          <a:extLst>
            <a:ext uri="{FF2B5EF4-FFF2-40B4-BE49-F238E27FC236}">
              <a16:creationId xmlns:a16="http://schemas.microsoft.com/office/drawing/2014/main" id="{D2C97517-6631-BE57-6DEE-7BD2B115888C}"/>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8" name="Line 198">
          <a:extLst>
            <a:ext uri="{FF2B5EF4-FFF2-40B4-BE49-F238E27FC236}">
              <a16:creationId xmlns:a16="http://schemas.microsoft.com/office/drawing/2014/main" id="{413B1D01-9223-1868-419E-5D64ED1336E5}"/>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39" name="Line 199">
          <a:extLst>
            <a:ext uri="{FF2B5EF4-FFF2-40B4-BE49-F238E27FC236}">
              <a16:creationId xmlns:a16="http://schemas.microsoft.com/office/drawing/2014/main" id="{7466DEAE-0437-EEF4-E01C-3AAFC3FDC17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40" name="Line 200">
          <a:extLst>
            <a:ext uri="{FF2B5EF4-FFF2-40B4-BE49-F238E27FC236}">
              <a16:creationId xmlns:a16="http://schemas.microsoft.com/office/drawing/2014/main" id="{6EF9393D-CFD8-B869-1517-547E30038871}"/>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41" name="Line 201">
          <a:extLst>
            <a:ext uri="{FF2B5EF4-FFF2-40B4-BE49-F238E27FC236}">
              <a16:creationId xmlns:a16="http://schemas.microsoft.com/office/drawing/2014/main" id="{EA8F0383-8C38-56D4-5598-1E5116E27221}"/>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42" name="AutoShape 202">
          <a:extLst>
            <a:ext uri="{FF2B5EF4-FFF2-40B4-BE49-F238E27FC236}">
              <a16:creationId xmlns:a16="http://schemas.microsoft.com/office/drawing/2014/main" id="{46E83C05-59EE-50D8-4480-877B9E2E5A7A}"/>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43" name="Group 203">
          <a:extLst>
            <a:ext uri="{FF2B5EF4-FFF2-40B4-BE49-F238E27FC236}">
              <a16:creationId xmlns:a16="http://schemas.microsoft.com/office/drawing/2014/main" id="{2C749160-BD46-9FA0-C5D4-052E3ED6E32F}"/>
            </a:ext>
          </a:extLst>
        </xdr:cNvPr>
        <xdr:cNvGrpSpPr>
          <a:grpSpLocks/>
        </xdr:cNvGrpSpPr>
      </xdr:nvGrpSpPr>
      <xdr:grpSpPr bwMode="auto">
        <a:xfrm>
          <a:off x="9201150" y="10763250"/>
          <a:ext cx="0" cy="0"/>
          <a:chOff x="339" y="105"/>
          <a:chExt cx="360" cy="128"/>
        </a:xfrm>
      </xdr:grpSpPr>
      <xdr:sp macro="" textlink="">
        <xdr:nvSpPr>
          <xdr:cNvPr id="203792" name="Line 204">
            <a:extLst>
              <a:ext uri="{FF2B5EF4-FFF2-40B4-BE49-F238E27FC236}">
                <a16:creationId xmlns:a16="http://schemas.microsoft.com/office/drawing/2014/main" id="{6948410C-7E9D-2151-C83C-D9D4D157B3FA}"/>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93" name="Line 205">
            <a:extLst>
              <a:ext uri="{FF2B5EF4-FFF2-40B4-BE49-F238E27FC236}">
                <a16:creationId xmlns:a16="http://schemas.microsoft.com/office/drawing/2014/main" id="{00AE897F-BE7D-391F-A403-F8EE48037AB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94" name="Freeform 206">
            <a:extLst>
              <a:ext uri="{FF2B5EF4-FFF2-40B4-BE49-F238E27FC236}">
                <a16:creationId xmlns:a16="http://schemas.microsoft.com/office/drawing/2014/main" id="{517F73E5-A5ED-45ED-1204-56815D9265E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44" name="Group 207">
          <a:extLst>
            <a:ext uri="{FF2B5EF4-FFF2-40B4-BE49-F238E27FC236}">
              <a16:creationId xmlns:a16="http://schemas.microsoft.com/office/drawing/2014/main" id="{A8CE8C18-0C59-7CCE-D022-00D38331B2F5}"/>
            </a:ext>
          </a:extLst>
        </xdr:cNvPr>
        <xdr:cNvGrpSpPr>
          <a:grpSpLocks/>
        </xdr:cNvGrpSpPr>
      </xdr:nvGrpSpPr>
      <xdr:grpSpPr bwMode="auto">
        <a:xfrm>
          <a:off x="9201150" y="10763250"/>
          <a:ext cx="0" cy="0"/>
          <a:chOff x="135" y="258"/>
          <a:chExt cx="144" cy="41"/>
        </a:xfrm>
      </xdr:grpSpPr>
      <xdr:sp macro="" textlink="">
        <xdr:nvSpPr>
          <xdr:cNvPr id="203790" name="Freeform 208">
            <a:extLst>
              <a:ext uri="{FF2B5EF4-FFF2-40B4-BE49-F238E27FC236}">
                <a16:creationId xmlns:a16="http://schemas.microsoft.com/office/drawing/2014/main" id="{5C86FC3B-A869-B6EC-4FE0-90C1CE18C6F1}"/>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91" name="Freeform 209">
            <a:extLst>
              <a:ext uri="{FF2B5EF4-FFF2-40B4-BE49-F238E27FC236}">
                <a16:creationId xmlns:a16="http://schemas.microsoft.com/office/drawing/2014/main" id="{2CC83B48-3D83-67F2-825A-7F2FC832E2F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45" name="Group 210">
          <a:extLst>
            <a:ext uri="{FF2B5EF4-FFF2-40B4-BE49-F238E27FC236}">
              <a16:creationId xmlns:a16="http://schemas.microsoft.com/office/drawing/2014/main" id="{F6A41032-6ED2-C695-D6B9-E4854C3FCD3D}"/>
            </a:ext>
          </a:extLst>
        </xdr:cNvPr>
        <xdr:cNvGrpSpPr>
          <a:grpSpLocks/>
        </xdr:cNvGrpSpPr>
      </xdr:nvGrpSpPr>
      <xdr:grpSpPr bwMode="auto">
        <a:xfrm>
          <a:off x="9201150" y="10763250"/>
          <a:ext cx="0" cy="0"/>
          <a:chOff x="3" y="168"/>
          <a:chExt cx="312" cy="74"/>
        </a:xfrm>
      </xdr:grpSpPr>
      <xdr:sp macro="" textlink="">
        <xdr:nvSpPr>
          <xdr:cNvPr id="203787" name="Line 211">
            <a:extLst>
              <a:ext uri="{FF2B5EF4-FFF2-40B4-BE49-F238E27FC236}">
                <a16:creationId xmlns:a16="http://schemas.microsoft.com/office/drawing/2014/main" id="{D9BFFCDB-CE60-42F3-9A8F-9E8F79C2324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88" name="Line 212">
            <a:extLst>
              <a:ext uri="{FF2B5EF4-FFF2-40B4-BE49-F238E27FC236}">
                <a16:creationId xmlns:a16="http://schemas.microsoft.com/office/drawing/2014/main" id="{E45925C8-7BB5-BACA-F175-3B183154123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89" name="Freeform 213">
            <a:extLst>
              <a:ext uri="{FF2B5EF4-FFF2-40B4-BE49-F238E27FC236}">
                <a16:creationId xmlns:a16="http://schemas.microsoft.com/office/drawing/2014/main" id="{6EDD9BD3-7189-E218-3885-02FA253FCB9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46" name="AutoShape 214">
          <a:extLst>
            <a:ext uri="{FF2B5EF4-FFF2-40B4-BE49-F238E27FC236}">
              <a16:creationId xmlns:a16="http://schemas.microsoft.com/office/drawing/2014/main" id="{23B29F6F-1FBB-CC9B-679E-C47891723A81}"/>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47" name="Group 215">
          <a:extLst>
            <a:ext uri="{FF2B5EF4-FFF2-40B4-BE49-F238E27FC236}">
              <a16:creationId xmlns:a16="http://schemas.microsoft.com/office/drawing/2014/main" id="{3A8A4925-EA8F-A571-E240-599E34DAB83B}"/>
            </a:ext>
          </a:extLst>
        </xdr:cNvPr>
        <xdr:cNvGrpSpPr>
          <a:grpSpLocks/>
        </xdr:cNvGrpSpPr>
      </xdr:nvGrpSpPr>
      <xdr:grpSpPr bwMode="auto">
        <a:xfrm>
          <a:off x="9201150" y="10763250"/>
          <a:ext cx="0" cy="0"/>
          <a:chOff x="39" y="258"/>
          <a:chExt cx="89" cy="41"/>
        </a:xfrm>
      </xdr:grpSpPr>
      <xdr:sp macro="" textlink="">
        <xdr:nvSpPr>
          <xdr:cNvPr id="203784" name="Line 216">
            <a:extLst>
              <a:ext uri="{FF2B5EF4-FFF2-40B4-BE49-F238E27FC236}">
                <a16:creationId xmlns:a16="http://schemas.microsoft.com/office/drawing/2014/main" id="{8C878625-209E-D331-B54A-9C0FF44AF73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85" name="Line 217">
            <a:extLst>
              <a:ext uri="{FF2B5EF4-FFF2-40B4-BE49-F238E27FC236}">
                <a16:creationId xmlns:a16="http://schemas.microsoft.com/office/drawing/2014/main" id="{61C03501-7206-795D-9EA7-45AADBEE89F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86" name="Freeform 218">
            <a:extLst>
              <a:ext uri="{FF2B5EF4-FFF2-40B4-BE49-F238E27FC236}">
                <a16:creationId xmlns:a16="http://schemas.microsoft.com/office/drawing/2014/main" id="{5CA9C029-ADB5-B232-92DA-DB6B6C21258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48" name="AutoShape 219">
          <a:extLst>
            <a:ext uri="{FF2B5EF4-FFF2-40B4-BE49-F238E27FC236}">
              <a16:creationId xmlns:a16="http://schemas.microsoft.com/office/drawing/2014/main" id="{44F49FE5-1ED7-A72A-A3D2-C143D78B951C}"/>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49" name="AutoShape 220">
          <a:extLst>
            <a:ext uri="{FF2B5EF4-FFF2-40B4-BE49-F238E27FC236}">
              <a16:creationId xmlns:a16="http://schemas.microsoft.com/office/drawing/2014/main" id="{A0C63063-1045-DBBA-F579-2E9BD820F89E}"/>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0" name="AutoShape 221">
          <a:extLst>
            <a:ext uri="{FF2B5EF4-FFF2-40B4-BE49-F238E27FC236}">
              <a16:creationId xmlns:a16="http://schemas.microsoft.com/office/drawing/2014/main" id="{6ABC659F-CF3A-8B88-3D6D-AF9B60B217AC}"/>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1" name="Freeform 222">
          <a:extLst>
            <a:ext uri="{FF2B5EF4-FFF2-40B4-BE49-F238E27FC236}">
              <a16:creationId xmlns:a16="http://schemas.microsoft.com/office/drawing/2014/main" id="{4A1A463D-ADA2-69FC-1F93-A08579F809D0}"/>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2" name="Line 223">
          <a:extLst>
            <a:ext uri="{FF2B5EF4-FFF2-40B4-BE49-F238E27FC236}">
              <a16:creationId xmlns:a16="http://schemas.microsoft.com/office/drawing/2014/main" id="{38BEEAF5-4990-04F5-3AFE-E0F825CC68BF}"/>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3" name="Freeform 224">
          <a:extLst>
            <a:ext uri="{FF2B5EF4-FFF2-40B4-BE49-F238E27FC236}">
              <a16:creationId xmlns:a16="http://schemas.microsoft.com/office/drawing/2014/main" id="{1F97D83D-9C22-F779-3326-D2653EF8018D}"/>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4" name="Line 225">
          <a:extLst>
            <a:ext uri="{FF2B5EF4-FFF2-40B4-BE49-F238E27FC236}">
              <a16:creationId xmlns:a16="http://schemas.microsoft.com/office/drawing/2014/main" id="{549CD6F2-2A7A-AF70-C225-A82DB0E57E3E}"/>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5" name="Freeform 226">
          <a:extLst>
            <a:ext uri="{FF2B5EF4-FFF2-40B4-BE49-F238E27FC236}">
              <a16:creationId xmlns:a16="http://schemas.microsoft.com/office/drawing/2014/main" id="{2080F141-CD2A-723E-0CA2-C9642CDB1887}"/>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6" name="Freeform 227">
          <a:extLst>
            <a:ext uri="{FF2B5EF4-FFF2-40B4-BE49-F238E27FC236}">
              <a16:creationId xmlns:a16="http://schemas.microsoft.com/office/drawing/2014/main" id="{0AE93816-AE32-2337-E63E-715FBBED5DD1}"/>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7" name="Line 228">
          <a:extLst>
            <a:ext uri="{FF2B5EF4-FFF2-40B4-BE49-F238E27FC236}">
              <a16:creationId xmlns:a16="http://schemas.microsoft.com/office/drawing/2014/main" id="{3E4D9DF8-4EE0-0B2D-78E2-21A9705DA0A0}"/>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8" name="Line 229">
          <a:extLst>
            <a:ext uri="{FF2B5EF4-FFF2-40B4-BE49-F238E27FC236}">
              <a16:creationId xmlns:a16="http://schemas.microsoft.com/office/drawing/2014/main" id="{0472E7FF-18B7-40E8-F2BB-7F18829C3BE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59" name="Line 230">
          <a:extLst>
            <a:ext uri="{FF2B5EF4-FFF2-40B4-BE49-F238E27FC236}">
              <a16:creationId xmlns:a16="http://schemas.microsoft.com/office/drawing/2014/main" id="{7A74E6B2-8B84-868E-8087-6E92D2576B8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60" name="Line 231">
          <a:extLst>
            <a:ext uri="{FF2B5EF4-FFF2-40B4-BE49-F238E27FC236}">
              <a16:creationId xmlns:a16="http://schemas.microsoft.com/office/drawing/2014/main" id="{C4FC249B-38C6-BBF7-4004-06A781685D28}"/>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61" name="Freeform 232">
          <a:extLst>
            <a:ext uri="{FF2B5EF4-FFF2-40B4-BE49-F238E27FC236}">
              <a16:creationId xmlns:a16="http://schemas.microsoft.com/office/drawing/2014/main" id="{7E1F4E2E-E159-5AA6-5673-2C3480F5D64C}"/>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62" name="Line 233">
          <a:extLst>
            <a:ext uri="{FF2B5EF4-FFF2-40B4-BE49-F238E27FC236}">
              <a16:creationId xmlns:a16="http://schemas.microsoft.com/office/drawing/2014/main" id="{FBAD1568-4B31-3CB7-AC03-2D8E27AC11A7}"/>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63" name="Line 234">
          <a:extLst>
            <a:ext uri="{FF2B5EF4-FFF2-40B4-BE49-F238E27FC236}">
              <a16:creationId xmlns:a16="http://schemas.microsoft.com/office/drawing/2014/main" id="{BDC952F3-DBF1-237A-BC1C-0B31C47BCC7D}"/>
            </a:ext>
          </a:extLst>
        </xdr:cNvPr>
        <xdr:cNvSpPr>
          <a:spLocks noChangeShapeType="1"/>
        </xdr:cNvSpPr>
      </xdr:nvSpPr>
      <xdr:spPr bwMode="auto">
        <a:xfrm flipV="1">
          <a:off x="9201150" y="10763250"/>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64" name="AutoShape 235">
          <a:extLst>
            <a:ext uri="{FF2B5EF4-FFF2-40B4-BE49-F238E27FC236}">
              <a16:creationId xmlns:a16="http://schemas.microsoft.com/office/drawing/2014/main" id="{BBE584D2-8316-86D9-444F-0ECE430BE519}"/>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65" name="Group 236">
          <a:extLst>
            <a:ext uri="{FF2B5EF4-FFF2-40B4-BE49-F238E27FC236}">
              <a16:creationId xmlns:a16="http://schemas.microsoft.com/office/drawing/2014/main" id="{1D6B3651-16CF-1B94-E842-41B36D6FE0F6}"/>
            </a:ext>
          </a:extLst>
        </xdr:cNvPr>
        <xdr:cNvGrpSpPr>
          <a:grpSpLocks/>
        </xdr:cNvGrpSpPr>
      </xdr:nvGrpSpPr>
      <xdr:grpSpPr bwMode="auto">
        <a:xfrm>
          <a:off x="9201150" y="10763250"/>
          <a:ext cx="0" cy="0"/>
          <a:chOff x="339" y="105"/>
          <a:chExt cx="360" cy="128"/>
        </a:xfrm>
      </xdr:grpSpPr>
      <xdr:sp macro="" textlink="">
        <xdr:nvSpPr>
          <xdr:cNvPr id="203781" name="Line 237">
            <a:extLst>
              <a:ext uri="{FF2B5EF4-FFF2-40B4-BE49-F238E27FC236}">
                <a16:creationId xmlns:a16="http://schemas.microsoft.com/office/drawing/2014/main" id="{75ABBB3C-F6EA-151E-2371-B2D52D2FC39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82" name="Line 238">
            <a:extLst>
              <a:ext uri="{FF2B5EF4-FFF2-40B4-BE49-F238E27FC236}">
                <a16:creationId xmlns:a16="http://schemas.microsoft.com/office/drawing/2014/main" id="{B2BB4157-EB97-57AB-9943-81E7C1060DD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83" name="Freeform 239">
            <a:extLst>
              <a:ext uri="{FF2B5EF4-FFF2-40B4-BE49-F238E27FC236}">
                <a16:creationId xmlns:a16="http://schemas.microsoft.com/office/drawing/2014/main" id="{6584D553-F893-D851-B783-BCC9F80084F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66" name="Group 240">
          <a:extLst>
            <a:ext uri="{FF2B5EF4-FFF2-40B4-BE49-F238E27FC236}">
              <a16:creationId xmlns:a16="http://schemas.microsoft.com/office/drawing/2014/main" id="{957705A1-E8B7-DA51-B604-BEF7FDA15CB5}"/>
            </a:ext>
          </a:extLst>
        </xdr:cNvPr>
        <xdr:cNvGrpSpPr>
          <a:grpSpLocks/>
        </xdr:cNvGrpSpPr>
      </xdr:nvGrpSpPr>
      <xdr:grpSpPr bwMode="auto">
        <a:xfrm>
          <a:off x="9201150" y="10763250"/>
          <a:ext cx="0" cy="0"/>
          <a:chOff x="135" y="258"/>
          <a:chExt cx="144" cy="41"/>
        </a:xfrm>
      </xdr:grpSpPr>
      <xdr:sp macro="" textlink="">
        <xdr:nvSpPr>
          <xdr:cNvPr id="203779" name="Freeform 241">
            <a:extLst>
              <a:ext uri="{FF2B5EF4-FFF2-40B4-BE49-F238E27FC236}">
                <a16:creationId xmlns:a16="http://schemas.microsoft.com/office/drawing/2014/main" id="{819D2F30-05E3-6B73-55DA-621CB5053911}"/>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80" name="Freeform 242">
            <a:extLst>
              <a:ext uri="{FF2B5EF4-FFF2-40B4-BE49-F238E27FC236}">
                <a16:creationId xmlns:a16="http://schemas.microsoft.com/office/drawing/2014/main" id="{20734B31-D51D-CE69-281B-557CDDA313C7}"/>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67" name="Group 243">
          <a:extLst>
            <a:ext uri="{FF2B5EF4-FFF2-40B4-BE49-F238E27FC236}">
              <a16:creationId xmlns:a16="http://schemas.microsoft.com/office/drawing/2014/main" id="{46EA46C8-8731-01C6-7734-BC7606DFDD34}"/>
            </a:ext>
          </a:extLst>
        </xdr:cNvPr>
        <xdr:cNvGrpSpPr>
          <a:grpSpLocks/>
        </xdr:cNvGrpSpPr>
      </xdr:nvGrpSpPr>
      <xdr:grpSpPr bwMode="auto">
        <a:xfrm>
          <a:off x="9201150" y="10763250"/>
          <a:ext cx="0" cy="0"/>
          <a:chOff x="3" y="168"/>
          <a:chExt cx="312" cy="74"/>
        </a:xfrm>
      </xdr:grpSpPr>
      <xdr:sp macro="" textlink="">
        <xdr:nvSpPr>
          <xdr:cNvPr id="203776" name="Line 244">
            <a:extLst>
              <a:ext uri="{FF2B5EF4-FFF2-40B4-BE49-F238E27FC236}">
                <a16:creationId xmlns:a16="http://schemas.microsoft.com/office/drawing/2014/main" id="{487828B1-1D35-7982-91BC-2A336658523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77" name="Line 245">
            <a:extLst>
              <a:ext uri="{FF2B5EF4-FFF2-40B4-BE49-F238E27FC236}">
                <a16:creationId xmlns:a16="http://schemas.microsoft.com/office/drawing/2014/main" id="{58AE5550-48B0-DA34-84F6-AD54FE13438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78" name="Freeform 246">
            <a:extLst>
              <a:ext uri="{FF2B5EF4-FFF2-40B4-BE49-F238E27FC236}">
                <a16:creationId xmlns:a16="http://schemas.microsoft.com/office/drawing/2014/main" id="{606D0F4E-1DB2-6C92-41D1-66D822F6218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68" name="AutoShape 247">
          <a:extLst>
            <a:ext uri="{FF2B5EF4-FFF2-40B4-BE49-F238E27FC236}">
              <a16:creationId xmlns:a16="http://schemas.microsoft.com/office/drawing/2014/main" id="{801F5D8B-5D6A-E73F-9AC8-D1C14F1C885D}"/>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69" name="Group 248">
          <a:extLst>
            <a:ext uri="{FF2B5EF4-FFF2-40B4-BE49-F238E27FC236}">
              <a16:creationId xmlns:a16="http://schemas.microsoft.com/office/drawing/2014/main" id="{ED6FEC54-9EB5-67B9-ED1D-5760C7D75F09}"/>
            </a:ext>
          </a:extLst>
        </xdr:cNvPr>
        <xdr:cNvGrpSpPr>
          <a:grpSpLocks/>
        </xdr:cNvGrpSpPr>
      </xdr:nvGrpSpPr>
      <xdr:grpSpPr bwMode="auto">
        <a:xfrm>
          <a:off x="9201150" y="10763250"/>
          <a:ext cx="0" cy="0"/>
          <a:chOff x="39" y="258"/>
          <a:chExt cx="89" cy="41"/>
        </a:xfrm>
      </xdr:grpSpPr>
      <xdr:sp macro="" textlink="">
        <xdr:nvSpPr>
          <xdr:cNvPr id="203773" name="Line 249">
            <a:extLst>
              <a:ext uri="{FF2B5EF4-FFF2-40B4-BE49-F238E27FC236}">
                <a16:creationId xmlns:a16="http://schemas.microsoft.com/office/drawing/2014/main" id="{63744CA5-3D3D-D0AC-4D2F-DEEC9C7832B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74" name="Line 250">
            <a:extLst>
              <a:ext uri="{FF2B5EF4-FFF2-40B4-BE49-F238E27FC236}">
                <a16:creationId xmlns:a16="http://schemas.microsoft.com/office/drawing/2014/main" id="{2D431A99-BB59-F0C8-FEE1-CC186B4198B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75" name="Freeform 251">
            <a:extLst>
              <a:ext uri="{FF2B5EF4-FFF2-40B4-BE49-F238E27FC236}">
                <a16:creationId xmlns:a16="http://schemas.microsoft.com/office/drawing/2014/main" id="{E02F8A09-FEDD-BDD7-BAB8-E6793653ECE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70" name="AutoShape 252">
          <a:extLst>
            <a:ext uri="{FF2B5EF4-FFF2-40B4-BE49-F238E27FC236}">
              <a16:creationId xmlns:a16="http://schemas.microsoft.com/office/drawing/2014/main" id="{112F321D-5ABE-D5E5-DF56-E8C1E2AFB6A8}"/>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1" name="AutoShape 253">
          <a:extLst>
            <a:ext uri="{FF2B5EF4-FFF2-40B4-BE49-F238E27FC236}">
              <a16:creationId xmlns:a16="http://schemas.microsoft.com/office/drawing/2014/main" id="{479F2F3C-8693-B4B2-BB3B-94ED3462C355}"/>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2" name="AutoShape 254">
          <a:extLst>
            <a:ext uri="{FF2B5EF4-FFF2-40B4-BE49-F238E27FC236}">
              <a16:creationId xmlns:a16="http://schemas.microsoft.com/office/drawing/2014/main" id="{E4F5A8E9-4F4C-56E7-9281-3E7A4A29965E}"/>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3" name="Freeform 255">
          <a:extLst>
            <a:ext uri="{FF2B5EF4-FFF2-40B4-BE49-F238E27FC236}">
              <a16:creationId xmlns:a16="http://schemas.microsoft.com/office/drawing/2014/main" id="{AFB7B374-4A5C-103A-047D-0D6A8C0B88E3}"/>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4" name="Line 256">
          <a:extLst>
            <a:ext uri="{FF2B5EF4-FFF2-40B4-BE49-F238E27FC236}">
              <a16:creationId xmlns:a16="http://schemas.microsoft.com/office/drawing/2014/main" id="{B0EE83E9-9F59-79BA-9F8B-E4DAC408C01F}"/>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5" name="Freeform 257">
          <a:extLst>
            <a:ext uri="{FF2B5EF4-FFF2-40B4-BE49-F238E27FC236}">
              <a16:creationId xmlns:a16="http://schemas.microsoft.com/office/drawing/2014/main" id="{798DE48F-6C26-8D4F-094A-3600E62116AE}"/>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6" name="Line 258">
          <a:extLst>
            <a:ext uri="{FF2B5EF4-FFF2-40B4-BE49-F238E27FC236}">
              <a16:creationId xmlns:a16="http://schemas.microsoft.com/office/drawing/2014/main" id="{36B819D7-0337-A1A8-F4CC-564B5FF3002B}"/>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7" name="Freeform 259">
          <a:extLst>
            <a:ext uri="{FF2B5EF4-FFF2-40B4-BE49-F238E27FC236}">
              <a16:creationId xmlns:a16="http://schemas.microsoft.com/office/drawing/2014/main" id="{CAE4A186-1C04-8300-0E93-82B4A40E0C46}"/>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8" name="Freeform 260">
          <a:extLst>
            <a:ext uri="{FF2B5EF4-FFF2-40B4-BE49-F238E27FC236}">
              <a16:creationId xmlns:a16="http://schemas.microsoft.com/office/drawing/2014/main" id="{213E50D8-58CE-D691-8970-ED24ED8454CC}"/>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79" name="Line 261">
          <a:extLst>
            <a:ext uri="{FF2B5EF4-FFF2-40B4-BE49-F238E27FC236}">
              <a16:creationId xmlns:a16="http://schemas.microsoft.com/office/drawing/2014/main" id="{21C5AEEC-18C4-261C-771F-E3734F7CC36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0" name="Line 262">
          <a:extLst>
            <a:ext uri="{FF2B5EF4-FFF2-40B4-BE49-F238E27FC236}">
              <a16:creationId xmlns:a16="http://schemas.microsoft.com/office/drawing/2014/main" id="{4807A918-24FC-1288-6C6C-B087971CB94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1" name="Line 263">
          <a:extLst>
            <a:ext uri="{FF2B5EF4-FFF2-40B4-BE49-F238E27FC236}">
              <a16:creationId xmlns:a16="http://schemas.microsoft.com/office/drawing/2014/main" id="{6DC32BF4-3801-2243-7980-95EECE2C97A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2" name="Line 264">
          <a:extLst>
            <a:ext uri="{FF2B5EF4-FFF2-40B4-BE49-F238E27FC236}">
              <a16:creationId xmlns:a16="http://schemas.microsoft.com/office/drawing/2014/main" id="{EBF8BD95-B0F6-AD5B-E51E-B6D72AE19101}"/>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3" name="Freeform 265">
          <a:extLst>
            <a:ext uri="{FF2B5EF4-FFF2-40B4-BE49-F238E27FC236}">
              <a16:creationId xmlns:a16="http://schemas.microsoft.com/office/drawing/2014/main" id="{BA174C6A-C920-9510-F9F5-64F239E5CC30}"/>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4" name="Line 266">
          <a:extLst>
            <a:ext uri="{FF2B5EF4-FFF2-40B4-BE49-F238E27FC236}">
              <a16:creationId xmlns:a16="http://schemas.microsoft.com/office/drawing/2014/main" id="{AA172392-B18A-72B9-867C-78A53DAA9C1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5" name="Line 267">
          <a:extLst>
            <a:ext uri="{FF2B5EF4-FFF2-40B4-BE49-F238E27FC236}">
              <a16:creationId xmlns:a16="http://schemas.microsoft.com/office/drawing/2014/main" id="{129512FD-BFD2-EA91-ECF5-2D910021A30C}"/>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86" name="AutoShape 268">
          <a:extLst>
            <a:ext uri="{FF2B5EF4-FFF2-40B4-BE49-F238E27FC236}">
              <a16:creationId xmlns:a16="http://schemas.microsoft.com/office/drawing/2014/main" id="{454BF71E-2C8C-472A-3AA5-F88EBAF77313}"/>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87" name="Group 269">
          <a:extLst>
            <a:ext uri="{FF2B5EF4-FFF2-40B4-BE49-F238E27FC236}">
              <a16:creationId xmlns:a16="http://schemas.microsoft.com/office/drawing/2014/main" id="{61579C15-7749-5F45-E066-F5F893ADFF22}"/>
            </a:ext>
          </a:extLst>
        </xdr:cNvPr>
        <xdr:cNvGrpSpPr>
          <a:grpSpLocks/>
        </xdr:cNvGrpSpPr>
      </xdr:nvGrpSpPr>
      <xdr:grpSpPr bwMode="auto">
        <a:xfrm>
          <a:off x="9201150" y="10763250"/>
          <a:ext cx="0" cy="0"/>
          <a:chOff x="339" y="105"/>
          <a:chExt cx="360" cy="128"/>
        </a:xfrm>
      </xdr:grpSpPr>
      <xdr:sp macro="" textlink="">
        <xdr:nvSpPr>
          <xdr:cNvPr id="203770" name="Line 270">
            <a:extLst>
              <a:ext uri="{FF2B5EF4-FFF2-40B4-BE49-F238E27FC236}">
                <a16:creationId xmlns:a16="http://schemas.microsoft.com/office/drawing/2014/main" id="{CD771537-8DD2-94D8-28EB-1E5958173C9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71" name="Line 271">
            <a:extLst>
              <a:ext uri="{FF2B5EF4-FFF2-40B4-BE49-F238E27FC236}">
                <a16:creationId xmlns:a16="http://schemas.microsoft.com/office/drawing/2014/main" id="{85EC86B8-1BCA-D932-33E3-78D65E9380E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72" name="Freeform 272">
            <a:extLst>
              <a:ext uri="{FF2B5EF4-FFF2-40B4-BE49-F238E27FC236}">
                <a16:creationId xmlns:a16="http://schemas.microsoft.com/office/drawing/2014/main" id="{14FC008B-F73E-6063-DDC7-0BF0F36020C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688" name="Group 273">
          <a:extLst>
            <a:ext uri="{FF2B5EF4-FFF2-40B4-BE49-F238E27FC236}">
              <a16:creationId xmlns:a16="http://schemas.microsoft.com/office/drawing/2014/main" id="{30AB516B-3A41-6819-9522-794F4830CD54}"/>
            </a:ext>
          </a:extLst>
        </xdr:cNvPr>
        <xdr:cNvGrpSpPr>
          <a:grpSpLocks/>
        </xdr:cNvGrpSpPr>
      </xdr:nvGrpSpPr>
      <xdr:grpSpPr bwMode="auto">
        <a:xfrm>
          <a:off x="9201150" y="10763250"/>
          <a:ext cx="0" cy="0"/>
          <a:chOff x="3" y="168"/>
          <a:chExt cx="312" cy="74"/>
        </a:xfrm>
      </xdr:grpSpPr>
      <xdr:sp macro="" textlink="">
        <xdr:nvSpPr>
          <xdr:cNvPr id="203767" name="Line 274">
            <a:extLst>
              <a:ext uri="{FF2B5EF4-FFF2-40B4-BE49-F238E27FC236}">
                <a16:creationId xmlns:a16="http://schemas.microsoft.com/office/drawing/2014/main" id="{9F7F3AC3-8D39-36B6-9223-22D09D881DF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68" name="Line 275">
            <a:extLst>
              <a:ext uri="{FF2B5EF4-FFF2-40B4-BE49-F238E27FC236}">
                <a16:creationId xmlns:a16="http://schemas.microsoft.com/office/drawing/2014/main" id="{66EE7C67-C741-B967-F947-47B7BA4760D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69" name="Freeform 276">
            <a:extLst>
              <a:ext uri="{FF2B5EF4-FFF2-40B4-BE49-F238E27FC236}">
                <a16:creationId xmlns:a16="http://schemas.microsoft.com/office/drawing/2014/main" id="{24E326C6-5B76-1FD8-7EAB-7318B59F7A39}"/>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89" name="AutoShape 277">
          <a:extLst>
            <a:ext uri="{FF2B5EF4-FFF2-40B4-BE49-F238E27FC236}">
              <a16:creationId xmlns:a16="http://schemas.microsoft.com/office/drawing/2014/main" id="{E73C0C44-9C97-3D70-F48D-9B39DB0047D3}"/>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690" name="Group 278">
          <a:extLst>
            <a:ext uri="{FF2B5EF4-FFF2-40B4-BE49-F238E27FC236}">
              <a16:creationId xmlns:a16="http://schemas.microsoft.com/office/drawing/2014/main" id="{40215271-69A9-06FC-6874-0AF26B689281}"/>
            </a:ext>
          </a:extLst>
        </xdr:cNvPr>
        <xdr:cNvGrpSpPr>
          <a:grpSpLocks/>
        </xdr:cNvGrpSpPr>
      </xdr:nvGrpSpPr>
      <xdr:grpSpPr bwMode="auto">
        <a:xfrm>
          <a:off x="9201150" y="10763250"/>
          <a:ext cx="0" cy="0"/>
          <a:chOff x="39" y="258"/>
          <a:chExt cx="89" cy="41"/>
        </a:xfrm>
      </xdr:grpSpPr>
      <xdr:sp macro="" textlink="">
        <xdr:nvSpPr>
          <xdr:cNvPr id="203764" name="Line 279">
            <a:extLst>
              <a:ext uri="{FF2B5EF4-FFF2-40B4-BE49-F238E27FC236}">
                <a16:creationId xmlns:a16="http://schemas.microsoft.com/office/drawing/2014/main" id="{A2E85281-F10E-39F2-D366-1AA6534ADAB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65" name="Line 280">
            <a:extLst>
              <a:ext uri="{FF2B5EF4-FFF2-40B4-BE49-F238E27FC236}">
                <a16:creationId xmlns:a16="http://schemas.microsoft.com/office/drawing/2014/main" id="{4E0F19B1-1E5F-02C2-B686-BCB72CA1EE1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66" name="Freeform 281">
            <a:extLst>
              <a:ext uri="{FF2B5EF4-FFF2-40B4-BE49-F238E27FC236}">
                <a16:creationId xmlns:a16="http://schemas.microsoft.com/office/drawing/2014/main" id="{E77C0CE7-7294-F7F9-A654-2F1E0765645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691" name="AutoShape 282">
          <a:extLst>
            <a:ext uri="{FF2B5EF4-FFF2-40B4-BE49-F238E27FC236}">
              <a16:creationId xmlns:a16="http://schemas.microsoft.com/office/drawing/2014/main" id="{76E3B09B-8CEE-702A-39A7-912E63E8359B}"/>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2" name="AutoShape 283">
          <a:extLst>
            <a:ext uri="{FF2B5EF4-FFF2-40B4-BE49-F238E27FC236}">
              <a16:creationId xmlns:a16="http://schemas.microsoft.com/office/drawing/2014/main" id="{3EF8044F-5652-373F-968C-D598F927D1CF}"/>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3" name="AutoShape 284">
          <a:extLst>
            <a:ext uri="{FF2B5EF4-FFF2-40B4-BE49-F238E27FC236}">
              <a16:creationId xmlns:a16="http://schemas.microsoft.com/office/drawing/2014/main" id="{7ED2125C-C17B-0C07-633D-D62A8B45A306}"/>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4" name="Freeform 285">
          <a:extLst>
            <a:ext uri="{FF2B5EF4-FFF2-40B4-BE49-F238E27FC236}">
              <a16:creationId xmlns:a16="http://schemas.microsoft.com/office/drawing/2014/main" id="{01011C61-88F8-4EF4-E026-20441B29E52A}"/>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5" name="Line 286">
          <a:extLst>
            <a:ext uri="{FF2B5EF4-FFF2-40B4-BE49-F238E27FC236}">
              <a16:creationId xmlns:a16="http://schemas.microsoft.com/office/drawing/2014/main" id="{9D3BFCC6-E508-2C3D-FC26-C383A2BE9BBF}"/>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6" name="Freeform 287">
          <a:extLst>
            <a:ext uri="{FF2B5EF4-FFF2-40B4-BE49-F238E27FC236}">
              <a16:creationId xmlns:a16="http://schemas.microsoft.com/office/drawing/2014/main" id="{934D360A-BBD3-86F3-C636-91CFA900D3ED}"/>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7" name="Line 288">
          <a:extLst>
            <a:ext uri="{FF2B5EF4-FFF2-40B4-BE49-F238E27FC236}">
              <a16:creationId xmlns:a16="http://schemas.microsoft.com/office/drawing/2014/main" id="{0D23B3D1-10FE-FD43-58AC-66CC67F18B82}"/>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8" name="Freeform 289">
          <a:extLst>
            <a:ext uri="{FF2B5EF4-FFF2-40B4-BE49-F238E27FC236}">
              <a16:creationId xmlns:a16="http://schemas.microsoft.com/office/drawing/2014/main" id="{F41BC5EC-C2FA-9423-DB36-F43A28B60DE4}"/>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699" name="Freeform 290">
          <a:extLst>
            <a:ext uri="{FF2B5EF4-FFF2-40B4-BE49-F238E27FC236}">
              <a16:creationId xmlns:a16="http://schemas.microsoft.com/office/drawing/2014/main" id="{21864BC3-2B7F-D1CF-DC52-D00360DD5EF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0" name="Line 291">
          <a:extLst>
            <a:ext uri="{FF2B5EF4-FFF2-40B4-BE49-F238E27FC236}">
              <a16:creationId xmlns:a16="http://schemas.microsoft.com/office/drawing/2014/main" id="{6108BF90-F117-149F-02F5-E782E5C0944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1" name="Line 292">
          <a:extLst>
            <a:ext uri="{FF2B5EF4-FFF2-40B4-BE49-F238E27FC236}">
              <a16:creationId xmlns:a16="http://schemas.microsoft.com/office/drawing/2014/main" id="{B0A45854-1938-6078-CD51-2B47F9DB9BA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2" name="Line 293">
          <a:extLst>
            <a:ext uri="{FF2B5EF4-FFF2-40B4-BE49-F238E27FC236}">
              <a16:creationId xmlns:a16="http://schemas.microsoft.com/office/drawing/2014/main" id="{D73CC491-2B89-336A-D440-4D3A7476A8C3}"/>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3" name="Line 294">
          <a:extLst>
            <a:ext uri="{FF2B5EF4-FFF2-40B4-BE49-F238E27FC236}">
              <a16:creationId xmlns:a16="http://schemas.microsoft.com/office/drawing/2014/main" id="{10FA1F0B-3F25-A8DF-EFC0-7626E14861C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4" name="Freeform 295">
          <a:extLst>
            <a:ext uri="{FF2B5EF4-FFF2-40B4-BE49-F238E27FC236}">
              <a16:creationId xmlns:a16="http://schemas.microsoft.com/office/drawing/2014/main" id="{C94B2D4C-CB02-CAC1-565A-955941A1C7E9}"/>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5" name="Line 296">
          <a:extLst>
            <a:ext uri="{FF2B5EF4-FFF2-40B4-BE49-F238E27FC236}">
              <a16:creationId xmlns:a16="http://schemas.microsoft.com/office/drawing/2014/main" id="{44764330-9C65-8768-5D07-5D8DF64CD5A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6" name="Line 297">
          <a:extLst>
            <a:ext uri="{FF2B5EF4-FFF2-40B4-BE49-F238E27FC236}">
              <a16:creationId xmlns:a16="http://schemas.microsoft.com/office/drawing/2014/main" id="{CEDAC9AF-3D5B-2E2B-B496-53C3403B3DAC}"/>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07" name="AutoShape 298">
          <a:extLst>
            <a:ext uri="{FF2B5EF4-FFF2-40B4-BE49-F238E27FC236}">
              <a16:creationId xmlns:a16="http://schemas.microsoft.com/office/drawing/2014/main" id="{F9EB06AC-80B5-3934-1324-3FC77A0994BF}"/>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708" name="Group 299">
          <a:extLst>
            <a:ext uri="{FF2B5EF4-FFF2-40B4-BE49-F238E27FC236}">
              <a16:creationId xmlns:a16="http://schemas.microsoft.com/office/drawing/2014/main" id="{57973AA3-6E15-CCEA-125F-700E9C32F351}"/>
            </a:ext>
          </a:extLst>
        </xdr:cNvPr>
        <xdr:cNvGrpSpPr>
          <a:grpSpLocks/>
        </xdr:cNvGrpSpPr>
      </xdr:nvGrpSpPr>
      <xdr:grpSpPr bwMode="auto">
        <a:xfrm>
          <a:off x="9201150" y="10763250"/>
          <a:ext cx="0" cy="0"/>
          <a:chOff x="339" y="105"/>
          <a:chExt cx="360" cy="128"/>
        </a:xfrm>
      </xdr:grpSpPr>
      <xdr:sp macro="" textlink="">
        <xdr:nvSpPr>
          <xdr:cNvPr id="203761" name="Line 300">
            <a:extLst>
              <a:ext uri="{FF2B5EF4-FFF2-40B4-BE49-F238E27FC236}">
                <a16:creationId xmlns:a16="http://schemas.microsoft.com/office/drawing/2014/main" id="{5839A865-79CC-8371-CA3D-13721BD9596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62" name="Line 301">
            <a:extLst>
              <a:ext uri="{FF2B5EF4-FFF2-40B4-BE49-F238E27FC236}">
                <a16:creationId xmlns:a16="http://schemas.microsoft.com/office/drawing/2014/main" id="{96AE9BF4-F374-1110-DB3E-06635B20B5C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63" name="Freeform 302">
            <a:extLst>
              <a:ext uri="{FF2B5EF4-FFF2-40B4-BE49-F238E27FC236}">
                <a16:creationId xmlns:a16="http://schemas.microsoft.com/office/drawing/2014/main" id="{D327E91D-D7EE-7756-C74D-50714C571C0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709" name="Group 303">
          <a:extLst>
            <a:ext uri="{FF2B5EF4-FFF2-40B4-BE49-F238E27FC236}">
              <a16:creationId xmlns:a16="http://schemas.microsoft.com/office/drawing/2014/main" id="{D5602C1B-535E-854B-50EA-ED87D133265B}"/>
            </a:ext>
          </a:extLst>
        </xdr:cNvPr>
        <xdr:cNvGrpSpPr>
          <a:grpSpLocks/>
        </xdr:cNvGrpSpPr>
      </xdr:nvGrpSpPr>
      <xdr:grpSpPr bwMode="auto">
        <a:xfrm>
          <a:off x="9201150" y="10763250"/>
          <a:ext cx="0" cy="0"/>
          <a:chOff x="135" y="258"/>
          <a:chExt cx="144" cy="41"/>
        </a:xfrm>
      </xdr:grpSpPr>
      <xdr:sp macro="" textlink="">
        <xdr:nvSpPr>
          <xdr:cNvPr id="203759" name="Freeform 304">
            <a:extLst>
              <a:ext uri="{FF2B5EF4-FFF2-40B4-BE49-F238E27FC236}">
                <a16:creationId xmlns:a16="http://schemas.microsoft.com/office/drawing/2014/main" id="{483F2C2B-F10D-0044-565B-A7FA9F48BAA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60" name="Freeform 305">
            <a:extLst>
              <a:ext uri="{FF2B5EF4-FFF2-40B4-BE49-F238E27FC236}">
                <a16:creationId xmlns:a16="http://schemas.microsoft.com/office/drawing/2014/main" id="{9496C057-71C0-D946-8A57-67026D79907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1710" name="Group 306">
          <a:extLst>
            <a:ext uri="{FF2B5EF4-FFF2-40B4-BE49-F238E27FC236}">
              <a16:creationId xmlns:a16="http://schemas.microsoft.com/office/drawing/2014/main" id="{7C1F5FF8-D95A-92C1-173E-B796FC0C95DC}"/>
            </a:ext>
          </a:extLst>
        </xdr:cNvPr>
        <xdr:cNvGrpSpPr>
          <a:grpSpLocks/>
        </xdr:cNvGrpSpPr>
      </xdr:nvGrpSpPr>
      <xdr:grpSpPr bwMode="auto">
        <a:xfrm>
          <a:off x="9201150" y="10763250"/>
          <a:ext cx="0" cy="0"/>
          <a:chOff x="3" y="168"/>
          <a:chExt cx="312" cy="74"/>
        </a:xfrm>
      </xdr:grpSpPr>
      <xdr:sp macro="" textlink="">
        <xdr:nvSpPr>
          <xdr:cNvPr id="203756" name="Line 307">
            <a:extLst>
              <a:ext uri="{FF2B5EF4-FFF2-40B4-BE49-F238E27FC236}">
                <a16:creationId xmlns:a16="http://schemas.microsoft.com/office/drawing/2014/main" id="{C6AA957F-D48A-F634-DFA3-4A3D56D1E7D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57" name="Line 308">
            <a:extLst>
              <a:ext uri="{FF2B5EF4-FFF2-40B4-BE49-F238E27FC236}">
                <a16:creationId xmlns:a16="http://schemas.microsoft.com/office/drawing/2014/main" id="{EB696780-7FF8-2C2F-22D6-39444E641DB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58" name="Freeform 309">
            <a:extLst>
              <a:ext uri="{FF2B5EF4-FFF2-40B4-BE49-F238E27FC236}">
                <a16:creationId xmlns:a16="http://schemas.microsoft.com/office/drawing/2014/main" id="{6B69CDFB-02C7-76B9-5801-932786F0966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711" name="AutoShape 310">
          <a:extLst>
            <a:ext uri="{FF2B5EF4-FFF2-40B4-BE49-F238E27FC236}">
              <a16:creationId xmlns:a16="http://schemas.microsoft.com/office/drawing/2014/main" id="{1CEDE59D-8A31-A945-67DD-C0F0B792E1CE}"/>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1712" name="Group 311">
          <a:extLst>
            <a:ext uri="{FF2B5EF4-FFF2-40B4-BE49-F238E27FC236}">
              <a16:creationId xmlns:a16="http://schemas.microsoft.com/office/drawing/2014/main" id="{5F6248D7-5B48-9D3B-67C7-188F67E95DDE}"/>
            </a:ext>
          </a:extLst>
        </xdr:cNvPr>
        <xdr:cNvGrpSpPr>
          <a:grpSpLocks/>
        </xdr:cNvGrpSpPr>
      </xdr:nvGrpSpPr>
      <xdr:grpSpPr bwMode="auto">
        <a:xfrm>
          <a:off x="9201150" y="10763250"/>
          <a:ext cx="0" cy="0"/>
          <a:chOff x="39" y="258"/>
          <a:chExt cx="89" cy="41"/>
        </a:xfrm>
      </xdr:grpSpPr>
      <xdr:sp macro="" textlink="">
        <xdr:nvSpPr>
          <xdr:cNvPr id="203753" name="Line 312">
            <a:extLst>
              <a:ext uri="{FF2B5EF4-FFF2-40B4-BE49-F238E27FC236}">
                <a16:creationId xmlns:a16="http://schemas.microsoft.com/office/drawing/2014/main" id="{3E892962-4D03-8B34-559F-6222E450DDC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54" name="Line 313">
            <a:extLst>
              <a:ext uri="{FF2B5EF4-FFF2-40B4-BE49-F238E27FC236}">
                <a16:creationId xmlns:a16="http://schemas.microsoft.com/office/drawing/2014/main" id="{15AC7390-A64A-DCFB-A092-ED49F615B57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55" name="Freeform 314">
            <a:extLst>
              <a:ext uri="{FF2B5EF4-FFF2-40B4-BE49-F238E27FC236}">
                <a16:creationId xmlns:a16="http://schemas.microsoft.com/office/drawing/2014/main" id="{38E04015-2AA7-724D-96FD-43D9F757DB88}"/>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1713" name="AutoShape 315">
          <a:extLst>
            <a:ext uri="{FF2B5EF4-FFF2-40B4-BE49-F238E27FC236}">
              <a16:creationId xmlns:a16="http://schemas.microsoft.com/office/drawing/2014/main" id="{0D330C87-98C6-01D3-AD80-7EF4415F8022}"/>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14" name="AutoShape 316">
          <a:extLst>
            <a:ext uri="{FF2B5EF4-FFF2-40B4-BE49-F238E27FC236}">
              <a16:creationId xmlns:a16="http://schemas.microsoft.com/office/drawing/2014/main" id="{BA54CD95-8BCD-EB33-FC3B-672FE680162F}"/>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15" name="AutoShape 317">
          <a:extLst>
            <a:ext uri="{FF2B5EF4-FFF2-40B4-BE49-F238E27FC236}">
              <a16:creationId xmlns:a16="http://schemas.microsoft.com/office/drawing/2014/main" id="{770F297F-8D57-628A-637D-D81CD3A3CC47}"/>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16" name="Freeform 318">
          <a:extLst>
            <a:ext uri="{FF2B5EF4-FFF2-40B4-BE49-F238E27FC236}">
              <a16:creationId xmlns:a16="http://schemas.microsoft.com/office/drawing/2014/main" id="{1437B15B-EF9A-3304-79D2-486ABB3BFECB}"/>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17" name="Line 319">
          <a:extLst>
            <a:ext uri="{FF2B5EF4-FFF2-40B4-BE49-F238E27FC236}">
              <a16:creationId xmlns:a16="http://schemas.microsoft.com/office/drawing/2014/main" id="{C947438E-54D3-654C-2207-09CFF27DD293}"/>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18" name="Freeform 320">
          <a:extLst>
            <a:ext uri="{FF2B5EF4-FFF2-40B4-BE49-F238E27FC236}">
              <a16:creationId xmlns:a16="http://schemas.microsoft.com/office/drawing/2014/main" id="{5BE06701-A6BF-5FB5-2E31-9FE976F87A90}"/>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19" name="Line 321">
          <a:extLst>
            <a:ext uri="{FF2B5EF4-FFF2-40B4-BE49-F238E27FC236}">
              <a16:creationId xmlns:a16="http://schemas.microsoft.com/office/drawing/2014/main" id="{67ECE479-8D35-D2BD-D6C3-8E46857E8AE4}"/>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0" name="Freeform 322">
          <a:extLst>
            <a:ext uri="{FF2B5EF4-FFF2-40B4-BE49-F238E27FC236}">
              <a16:creationId xmlns:a16="http://schemas.microsoft.com/office/drawing/2014/main" id="{08A4B354-8DA6-677A-EF1F-8A5A964A2CAC}"/>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1" name="Freeform 323">
          <a:extLst>
            <a:ext uri="{FF2B5EF4-FFF2-40B4-BE49-F238E27FC236}">
              <a16:creationId xmlns:a16="http://schemas.microsoft.com/office/drawing/2014/main" id="{EED815A9-31AB-0D0A-284F-46AD41F51DFD}"/>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2" name="Line 324">
          <a:extLst>
            <a:ext uri="{FF2B5EF4-FFF2-40B4-BE49-F238E27FC236}">
              <a16:creationId xmlns:a16="http://schemas.microsoft.com/office/drawing/2014/main" id="{9C6417B2-4AFA-1B74-758A-F026410ADE1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3" name="Line 325">
          <a:extLst>
            <a:ext uri="{FF2B5EF4-FFF2-40B4-BE49-F238E27FC236}">
              <a16:creationId xmlns:a16="http://schemas.microsoft.com/office/drawing/2014/main" id="{E9A2FD39-1A53-3916-DA5F-A800E6D4BF98}"/>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4" name="Line 326">
          <a:extLst>
            <a:ext uri="{FF2B5EF4-FFF2-40B4-BE49-F238E27FC236}">
              <a16:creationId xmlns:a16="http://schemas.microsoft.com/office/drawing/2014/main" id="{B37259A6-2D81-64DB-2789-1FCA27A40AF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5" name="Line 327">
          <a:extLst>
            <a:ext uri="{FF2B5EF4-FFF2-40B4-BE49-F238E27FC236}">
              <a16:creationId xmlns:a16="http://schemas.microsoft.com/office/drawing/2014/main" id="{6DD83371-8370-CFEF-E7F9-B2B0DDE1F717}"/>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6" name="Freeform 328">
          <a:extLst>
            <a:ext uri="{FF2B5EF4-FFF2-40B4-BE49-F238E27FC236}">
              <a16:creationId xmlns:a16="http://schemas.microsoft.com/office/drawing/2014/main" id="{F01FC3CB-C868-78F1-AB9B-3495D4EF353C}"/>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1727" name="Line 329">
          <a:extLst>
            <a:ext uri="{FF2B5EF4-FFF2-40B4-BE49-F238E27FC236}">
              <a16:creationId xmlns:a16="http://schemas.microsoft.com/office/drawing/2014/main" id="{FE7C8666-B087-2E36-BEFD-512CD53994E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2752" name="Group 330">
          <a:extLst>
            <a:ext uri="{FF2B5EF4-FFF2-40B4-BE49-F238E27FC236}">
              <a16:creationId xmlns:a16="http://schemas.microsoft.com/office/drawing/2014/main" id="{7FF8E2ED-77CB-57FF-4C02-9BAB8CBBBA48}"/>
            </a:ext>
          </a:extLst>
        </xdr:cNvPr>
        <xdr:cNvGrpSpPr>
          <a:grpSpLocks/>
        </xdr:cNvGrpSpPr>
      </xdr:nvGrpSpPr>
      <xdr:grpSpPr bwMode="auto">
        <a:xfrm>
          <a:off x="9201150" y="10763250"/>
          <a:ext cx="0" cy="0"/>
          <a:chOff x="135" y="258"/>
          <a:chExt cx="144" cy="41"/>
        </a:xfrm>
      </xdr:grpSpPr>
      <xdr:sp macro="" textlink="">
        <xdr:nvSpPr>
          <xdr:cNvPr id="203751" name="Freeform 331">
            <a:extLst>
              <a:ext uri="{FF2B5EF4-FFF2-40B4-BE49-F238E27FC236}">
                <a16:creationId xmlns:a16="http://schemas.microsoft.com/office/drawing/2014/main" id="{35C027DC-182A-38C7-CDD1-BD9576C1024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52" name="Freeform 332">
            <a:extLst>
              <a:ext uri="{FF2B5EF4-FFF2-40B4-BE49-F238E27FC236}">
                <a16:creationId xmlns:a16="http://schemas.microsoft.com/office/drawing/2014/main" id="{EDC0E2A3-EF4C-78DD-217B-8B05797DA15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02753" name="Line 335">
          <a:extLst>
            <a:ext uri="{FF2B5EF4-FFF2-40B4-BE49-F238E27FC236}">
              <a16:creationId xmlns:a16="http://schemas.microsoft.com/office/drawing/2014/main" id="{4E15A05B-41AD-9B8B-9699-20931C066571}"/>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54" name="Line 336">
          <a:extLst>
            <a:ext uri="{FF2B5EF4-FFF2-40B4-BE49-F238E27FC236}">
              <a16:creationId xmlns:a16="http://schemas.microsoft.com/office/drawing/2014/main" id="{2AD0A24D-91B0-21AE-C741-2BF27995A9C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55" name="Line 337">
          <a:extLst>
            <a:ext uri="{FF2B5EF4-FFF2-40B4-BE49-F238E27FC236}">
              <a16:creationId xmlns:a16="http://schemas.microsoft.com/office/drawing/2014/main" id="{C45F8328-6CF4-D55E-8378-FE2A29E22C1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56" name="Line 338">
          <a:extLst>
            <a:ext uri="{FF2B5EF4-FFF2-40B4-BE49-F238E27FC236}">
              <a16:creationId xmlns:a16="http://schemas.microsoft.com/office/drawing/2014/main" id="{D0273906-AFCA-2F9B-39E2-C9C45D58534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02757" name="Line 339">
          <a:extLst>
            <a:ext uri="{FF2B5EF4-FFF2-40B4-BE49-F238E27FC236}">
              <a16:creationId xmlns:a16="http://schemas.microsoft.com/office/drawing/2014/main" id="{16070316-EE4E-7BF0-952B-5AA417C95A86}"/>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2758" name="Line 340">
          <a:extLst>
            <a:ext uri="{FF2B5EF4-FFF2-40B4-BE49-F238E27FC236}">
              <a16:creationId xmlns:a16="http://schemas.microsoft.com/office/drawing/2014/main" id="{0BC7DA6A-CF53-5EC4-4A19-F3738A197BE2}"/>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59" name="Line 341">
          <a:extLst>
            <a:ext uri="{FF2B5EF4-FFF2-40B4-BE49-F238E27FC236}">
              <a16:creationId xmlns:a16="http://schemas.microsoft.com/office/drawing/2014/main" id="{B5846BC1-8DB7-FE96-1D7C-D607D2B59828}"/>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60" name="AutoShape 342">
          <a:extLst>
            <a:ext uri="{FF2B5EF4-FFF2-40B4-BE49-F238E27FC236}">
              <a16:creationId xmlns:a16="http://schemas.microsoft.com/office/drawing/2014/main" id="{7DA44766-0088-AEC0-2CD7-95469EFB3304}"/>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2761" name="Group 343">
          <a:extLst>
            <a:ext uri="{FF2B5EF4-FFF2-40B4-BE49-F238E27FC236}">
              <a16:creationId xmlns:a16="http://schemas.microsoft.com/office/drawing/2014/main" id="{FC77755D-23B8-7686-F1EA-C2A697817547}"/>
            </a:ext>
          </a:extLst>
        </xdr:cNvPr>
        <xdr:cNvGrpSpPr>
          <a:grpSpLocks/>
        </xdr:cNvGrpSpPr>
      </xdr:nvGrpSpPr>
      <xdr:grpSpPr bwMode="auto">
        <a:xfrm>
          <a:off x="9201150" y="10763250"/>
          <a:ext cx="0" cy="0"/>
          <a:chOff x="339" y="105"/>
          <a:chExt cx="360" cy="128"/>
        </a:xfrm>
      </xdr:grpSpPr>
      <xdr:sp macro="" textlink="">
        <xdr:nvSpPr>
          <xdr:cNvPr id="203748" name="Line 344">
            <a:extLst>
              <a:ext uri="{FF2B5EF4-FFF2-40B4-BE49-F238E27FC236}">
                <a16:creationId xmlns:a16="http://schemas.microsoft.com/office/drawing/2014/main" id="{8E393E30-8DD3-F23D-FCA4-DE9676E10EA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49" name="Line 345">
            <a:extLst>
              <a:ext uri="{FF2B5EF4-FFF2-40B4-BE49-F238E27FC236}">
                <a16:creationId xmlns:a16="http://schemas.microsoft.com/office/drawing/2014/main" id="{E5703910-54E0-7E40-0202-AD136ED75F9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50" name="Freeform 346">
            <a:extLst>
              <a:ext uri="{FF2B5EF4-FFF2-40B4-BE49-F238E27FC236}">
                <a16:creationId xmlns:a16="http://schemas.microsoft.com/office/drawing/2014/main" id="{7C33CAFA-35F3-5222-52FD-FAD2C87CBE5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2762" name="Group 347">
          <a:extLst>
            <a:ext uri="{FF2B5EF4-FFF2-40B4-BE49-F238E27FC236}">
              <a16:creationId xmlns:a16="http://schemas.microsoft.com/office/drawing/2014/main" id="{B5CB0776-E7D3-51CF-8586-085492403D39}"/>
            </a:ext>
          </a:extLst>
        </xdr:cNvPr>
        <xdr:cNvGrpSpPr>
          <a:grpSpLocks/>
        </xdr:cNvGrpSpPr>
      </xdr:nvGrpSpPr>
      <xdr:grpSpPr bwMode="auto">
        <a:xfrm>
          <a:off x="9201150" y="10763250"/>
          <a:ext cx="0" cy="0"/>
          <a:chOff x="135" y="258"/>
          <a:chExt cx="144" cy="41"/>
        </a:xfrm>
      </xdr:grpSpPr>
      <xdr:sp macro="" textlink="">
        <xdr:nvSpPr>
          <xdr:cNvPr id="203746" name="Freeform 348">
            <a:extLst>
              <a:ext uri="{FF2B5EF4-FFF2-40B4-BE49-F238E27FC236}">
                <a16:creationId xmlns:a16="http://schemas.microsoft.com/office/drawing/2014/main" id="{3CB922E1-2C70-F8AA-B082-4C89564A7CC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47" name="Freeform 349">
            <a:extLst>
              <a:ext uri="{FF2B5EF4-FFF2-40B4-BE49-F238E27FC236}">
                <a16:creationId xmlns:a16="http://schemas.microsoft.com/office/drawing/2014/main" id="{95AFD07D-4CF2-F5EE-82F2-7FB17C4E1F86}"/>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2763" name="Group 350">
          <a:extLst>
            <a:ext uri="{FF2B5EF4-FFF2-40B4-BE49-F238E27FC236}">
              <a16:creationId xmlns:a16="http://schemas.microsoft.com/office/drawing/2014/main" id="{6F5A0E6D-9A7B-92C0-DF87-2A05B2656B2F}"/>
            </a:ext>
          </a:extLst>
        </xdr:cNvPr>
        <xdr:cNvGrpSpPr>
          <a:grpSpLocks/>
        </xdr:cNvGrpSpPr>
      </xdr:nvGrpSpPr>
      <xdr:grpSpPr bwMode="auto">
        <a:xfrm>
          <a:off x="9201150" y="10763250"/>
          <a:ext cx="0" cy="0"/>
          <a:chOff x="3" y="168"/>
          <a:chExt cx="312" cy="74"/>
        </a:xfrm>
      </xdr:grpSpPr>
      <xdr:sp macro="" textlink="">
        <xdr:nvSpPr>
          <xdr:cNvPr id="203743" name="Line 351">
            <a:extLst>
              <a:ext uri="{FF2B5EF4-FFF2-40B4-BE49-F238E27FC236}">
                <a16:creationId xmlns:a16="http://schemas.microsoft.com/office/drawing/2014/main" id="{F3F1CC66-0B5C-5E3E-4B93-338895A6557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44" name="Line 352">
            <a:extLst>
              <a:ext uri="{FF2B5EF4-FFF2-40B4-BE49-F238E27FC236}">
                <a16:creationId xmlns:a16="http://schemas.microsoft.com/office/drawing/2014/main" id="{D834F8F2-BFC1-9363-2F68-CB4720B0B70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45" name="Freeform 353">
            <a:extLst>
              <a:ext uri="{FF2B5EF4-FFF2-40B4-BE49-F238E27FC236}">
                <a16:creationId xmlns:a16="http://schemas.microsoft.com/office/drawing/2014/main" id="{1615D8A0-9947-B1F0-41C6-967B489940F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2764" name="AutoShape 354">
          <a:extLst>
            <a:ext uri="{FF2B5EF4-FFF2-40B4-BE49-F238E27FC236}">
              <a16:creationId xmlns:a16="http://schemas.microsoft.com/office/drawing/2014/main" id="{48E0B3AC-C274-135B-0387-696A817EAFCA}"/>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2765" name="Group 355">
          <a:extLst>
            <a:ext uri="{FF2B5EF4-FFF2-40B4-BE49-F238E27FC236}">
              <a16:creationId xmlns:a16="http://schemas.microsoft.com/office/drawing/2014/main" id="{A39E8519-3A5B-FD30-6035-34E535003307}"/>
            </a:ext>
          </a:extLst>
        </xdr:cNvPr>
        <xdr:cNvGrpSpPr>
          <a:grpSpLocks/>
        </xdr:cNvGrpSpPr>
      </xdr:nvGrpSpPr>
      <xdr:grpSpPr bwMode="auto">
        <a:xfrm>
          <a:off x="9201150" y="10763250"/>
          <a:ext cx="0" cy="0"/>
          <a:chOff x="39" y="258"/>
          <a:chExt cx="89" cy="41"/>
        </a:xfrm>
      </xdr:grpSpPr>
      <xdr:sp macro="" textlink="">
        <xdr:nvSpPr>
          <xdr:cNvPr id="203740" name="Line 356">
            <a:extLst>
              <a:ext uri="{FF2B5EF4-FFF2-40B4-BE49-F238E27FC236}">
                <a16:creationId xmlns:a16="http://schemas.microsoft.com/office/drawing/2014/main" id="{81177D1A-0CFB-55F3-BB1F-F08849D9268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41" name="Line 357">
            <a:extLst>
              <a:ext uri="{FF2B5EF4-FFF2-40B4-BE49-F238E27FC236}">
                <a16:creationId xmlns:a16="http://schemas.microsoft.com/office/drawing/2014/main" id="{FF3FB9AD-85E8-95D9-598D-699F169991B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42" name="Freeform 358">
            <a:extLst>
              <a:ext uri="{FF2B5EF4-FFF2-40B4-BE49-F238E27FC236}">
                <a16:creationId xmlns:a16="http://schemas.microsoft.com/office/drawing/2014/main" id="{5B796712-7C7F-B454-EEDB-7F9794E27C4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2766" name="AutoShape 359">
          <a:extLst>
            <a:ext uri="{FF2B5EF4-FFF2-40B4-BE49-F238E27FC236}">
              <a16:creationId xmlns:a16="http://schemas.microsoft.com/office/drawing/2014/main" id="{A7336FDF-7090-0C2B-6FCC-04B77184A598}"/>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67" name="AutoShape 360">
          <a:extLst>
            <a:ext uri="{FF2B5EF4-FFF2-40B4-BE49-F238E27FC236}">
              <a16:creationId xmlns:a16="http://schemas.microsoft.com/office/drawing/2014/main" id="{A994BF96-F3D0-39C2-E1A6-9EB1CF8B8A88}"/>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68" name="Freeform 361">
          <a:extLst>
            <a:ext uri="{FF2B5EF4-FFF2-40B4-BE49-F238E27FC236}">
              <a16:creationId xmlns:a16="http://schemas.microsoft.com/office/drawing/2014/main" id="{E551BE32-1E0A-47A6-876B-89FA8B41B94F}"/>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69" name="Line 362">
          <a:extLst>
            <a:ext uri="{FF2B5EF4-FFF2-40B4-BE49-F238E27FC236}">
              <a16:creationId xmlns:a16="http://schemas.microsoft.com/office/drawing/2014/main" id="{85987D87-BAC3-56A4-EA18-FFC077D9A162}"/>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0" name="Freeform 363">
          <a:extLst>
            <a:ext uri="{FF2B5EF4-FFF2-40B4-BE49-F238E27FC236}">
              <a16:creationId xmlns:a16="http://schemas.microsoft.com/office/drawing/2014/main" id="{96B1303B-FE88-DB39-094B-2F4D78B6E04F}"/>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1" name="Line 364">
          <a:extLst>
            <a:ext uri="{FF2B5EF4-FFF2-40B4-BE49-F238E27FC236}">
              <a16:creationId xmlns:a16="http://schemas.microsoft.com/office/drawing/2014/main" id="{A9D3097B-4FBD-13B7-1EDA-5CF67045DF17}"/>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2" name="Freeform 365">
          <a:extLst>
            <a:ext uri="{FF2B5EF4-FFF2-40B4-BE49-F238E27FC236}">
              <a16:creationId xmlns:a16="http://schemas.microsoft.com/office/drawing/2014/main" id="{37EE3C78-15FE-D852-CEFB-4D9D3FEB7932}"/>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3" name="Freeform 366">
          <a:extLst>
            <a:ext uri="{FF2B5EF4-FFF2-40B4-BE49-F238E27FC236}">
              <a16:creationId xmlns:a16="http://schemas.microsoft.com/office/drawing/2014/main" id="{0400A82E-8960-F8B8-8EF2-788E3988802D}"/>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4" name="Line 367">
          <a:extLst>
            <a:ext uri="{FF2B5EF4-FFF2-40B4-BE49-F238E27FC236}">
              <a16:creationId xmlns:a16="http://schemas.microsoft.com/office/drawing/2014/main" id="{E9C4A759-E336-6652-F2A3-72D510428C13}"/>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5" name="Line 368">
          <a:extLst>
            <a:ext uri="{FF2B5EF4-FFF2-40B4-BE49-F238E27FC236}">
              <a16:creationId xmlns:a16="http://schemas.microsoft.com/office/drawing/2014/main" id="{078CDE2B-BB42-5786-AC22-2C9C22846623}"/>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6" name="Line 369">
          <a:extLst>
            <a:ext uri="{FF2B5EF4-FFF2-40B4-BE49-F238E27FC236}">
              <a16:creationId xmlns:a16="http://schemas.microsoft.com/office/drawing/2014/main" id="{557485DD-10F7-6890-8E05-73876A548298}"/>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7" name="Line 370">
          <a:extLst>
            <a:ext uri="{FF2B5EF4-FFF2-40B4-BE49-F238E27FC236}">
              <a16:creationId xmlns:a16="http://schemas.microsoft.com/office/drawing/2014/main" id="{8BC12046-E0B3-6F0D-93A4-B766B919FC6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8" name="Freeform 371">
          <a:extLst>
            <a:ext uri="{FF2B5EF4-FFF2-40B4-BE49-F238E27FC236}">
              <a16:creationId xmlns:a16="http://schemas.microsoft.com/office/drawing/2014/main" id="{6A4BF341-D6EA-CD98-C423-E9533336DBA2}"/>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79" name="Line 372">
          <a:extLst>
            <a:ext uri="{FF2B5EF4-FFF2-40B4-BE49-F238E27FC236}">
              <a16:creationId xmlns:a16="http://schemas.microsoft.com/office/drawing/2014/main" id="{EDC0A916-D0F0-D693-AC79-324FF9E4CC9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02780" name="Line 373">
          <a:extLst>
            <a:ext uri="{FF2B5EF4-FFF2-40B4-BE49-F238E27FC236}">
              <a16:creationId xmlns:a16="http://schemas.microsoft.com/office/drawing/2014/main" id="{B37C4E45-4045-A575-C0BF-4273A02FE1FD}"/>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81" name="Line 374">
          <a:extLst>
            <a:ext uri="{FF2B5EF4-FFF2-40B4-BE49-F238E27FC236}">
              <a16:creationId xmlns:a16="http://schemas.microsoft.com/office/drawing/2014/main" id="{1F7A2329-A108-4AB3-9078-F1D866C6B87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82" name="Line 375">
          <a:extLst>
            <a:ext uri="{FF2B5EF4-FFF2-40B4-BE49-F238E27FC236}">
              <a16:creationId xmlns:a16="http://schemas.microsoft.com/office/drawing/2014/main" id="{590DE8C1-7302-8729-B5B2-3045D01D4EE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83" name="Line 376">
          <a:extLst>
            <a:ext uri="{FF2B5EF4-FFF2-40B4-BE49-F238E27FC236}">
              <a16:creationId xmlns:a16="http://schemas.microsoft.com/office/drawing/2014/main" id="{DA81C64B-5753-9CE0-A52E-6FA052F8A38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02784" name="Line 377">
          <a:extLst>
            <a:ext uri="{FF2B5EF4-FFF2-40B4-BE49-F238E27FC236}">
              <a16:creationId xmlns:a16="http://schemas.microsoft.com/office/drawing/2014/main" id="{2B628BAE-9269-482A-F800-DF2B6FC2D050}"/>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85" name="Line 378">
          <a:extLst>
            <a:ext uri="{FF2B5EF4-FFF2-40B4-BE49-F238E27FC236}">
              <a16:creationId xmlns:a16="http://schemas.microsoft.com/office/drawing/2014/main" id="{09565A35-1BAD-4553-D8DB-9F04535322FE}"/>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86" name="AutoShape 379">
          <a:extLst>
            <a:ext uri="{FF2B5EF4-FFF2-40B4-BE49-F238E27FC236}">
              <a16:creationId xmlns:a16="http://schemas.microsoft.com/office/drawing/2014/main" id="{5470FF93-BDF0-C6E6-44CB-6C3AE0D4F0BB}"/>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2787" name="Group 380">
          <a:extLst>
            <a:ext uri="{FF2B5EF4-FFF2-40B4-BE49-F238E27FC236}">
              <a16:creationId xmlns:a16="http://schemas.microsoft.com/office/drawing/2014/main" id="{8FEB896C-B215-1C49-8416-F566CDAC612D}"/>
            </a:ext>
          </a:extLst>
        </xdr:cNvPr>
        <xdr:cNvGrpSpPr>
          <a:grpSpLocks/>
        </xdr:cNvGrpSpPr>
      </xdr:nvGrpSpPr>
      <xdr:grpSpPr bwMode="auto">
        <a:xfrm>
          <a:off x="9201150" y="10763250"/>
          <a:ext cx="0" cy="0"/>
          <a:chOff x="339" y="105"/>
          <a:chExt cx="360" cy="128"/>
        </a:xfrm>
      </xdr:grpSpPr>
      <xdr:sp macro="" textlink="">
        <xdr:nvSpPr>
          <xdr:cNvPr id="203737" name="Line 381">
            <a:extLst>
              <a:ext uri="{FF2B5EF4-FFF2-40B4-BE49-F238E27FC236}">
                <a16:creationId xmlns:a16="http://schemas.microsoft.com/office/drawing/2014/main" id="{75DC3DAA-70CD-1035-9305-6B550E1A51C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38" name="Line 382">
            <a:extLst>
              <a:ext uri="{FF2B5EF4-FFF2-40B4-BE49-F238E27FC236}">
                <a16:creationId xmlns:a16="http://schemas.microsoft.com/office/drawing/2014/main" id="{BB971F91-9911-3C2A-4822-35B2B6D57B1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39" name="Freeform 383">
            <a:extLst>
              <a:ext uri="{FF2B5EF4-FFF2-40B4-BE49-F238E27FC236}">
                <a16:creationId xmlns:a16="http://schemas.microsoft.com/office/drawing/2014/main" id="{E54F6F3C-3ED7-F6F2-69B0-200BCBB8F46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2788" name="Group 384">
          <a:extLst>
            <a:ext uri="{FF2B5EF4-FFF2-40B4-BE49-F238E27FC236}">
              <a16:creationId xmlns:a16="http://schemas.microsoft.com/office/drawing/2014/main" id="{9A6E5654-BB32-4382-419A-001BFA62A13F}"/>
            </a:ext>
          </a:extLst>
        </xdr:cNvPr>
        <xdr:cNvGrpSpPr>
          <a:grpSpLocks/>
        </xdr:cNvGrpSpPr>
      </xdr:nvGrpSpPr>
      <xdr:grpSpPr bwMode="auto">
        <a:xfrm>
          <a:off x="9201150" y="10763250"/>
          <a:ext cx="0" cy="0"/>
          <a:chOff x="135" y="258"/>
          <a:chExt cx="144" cy="41"/>
        </a:xfrm>
      </xdr:grpSpPr>
      <xdr:sp macro="" textlink="">
        <xdr:nvSpPr>
          <xdr:cNvPr id="203735" name="Freeform 385">
            <a:extLst>
              <a:ext uri="{FF2B5EF4-FFF2-40B4-BE49-F238E27FC236}">
                <a16:creationId xmlns:a16="http://schemas.microsoft.com/office/drawing/2014/main" id="{285385E7-92A9-8C2A-ABA9-C9F60508D4F9}"/>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36" name="Freeform 386">
            <a:extLst>
              <a:ext uri="{FF2B5EF4-FFF2-40B4-BE49-F238E27FC236}">
                <a16:creationId xmlns:a16="http://schemas.microsoft.com/office/drawing/2014/main" id="{E690D220-5183-2C9C-F5D1-074E41B29A92}"/>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02789" name="Group 387">
          <a:extLst>
            <a:ext uri="{FF2B5EF4-FFF2-40B4-BE49-F238E27FC236}">
              <a16:creationId xmlns:a16="http://schemas.microsoft.com/office/drawing/2014/main" id="{1D48F781-884B-B756-5C72-62EE73ABBA2B}"/>
            </a:ext>
          </a:extLst>
        </xdr:cNvPr>
        <xdr:cNvGrpSpPr>
          <a:grpSpLocks/>
        </xdr:cNvGrpSpPr>
      </xdr:nvGrpSpPr>
      <xdr:grpSpPr bwMode="auto">
        <a:xfrm>
          <a:off x="9201150" y="10763250"/>
          <a:ext cx="0" cy="0"/>
          <a:chOff x="3" y="168"/>
          <a:chExt cx="312" cy="74"/>
        </a:xfrm>
      </xdr:grpSpPr>
      <xdr:sp macro="" textlink="">
        <xdr:nvSpPr>
          <xdr:cNvPr id="203732" name="Line 388">
            <a:extLst>
              <a:ext uri="{FF2B5EF4-FFF2-40B4-BE49-F238E27FC236}">
                <a16:creationId xmlns:a16="http://schemas.microsoft.com/office/drawing/2014/main" id="{FECEF39E-79E2-B573-5FC3-F537D5770FD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33" name="Line 389">
            <a:extLst>
              <a:ext uri="{FF2B5EF4-FFF2-40B4-BE49-F238E27FC236}">
                <a16:creationId xmlns:a16="http://schemas.microsoft.com/office/drawing/2014/main" id="{0A7F43DE-978D-CFAE-819F-0E0DB66E87A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34" name="Freeform 390">
            <a:extLst>
              <a:ext uri="{FF2B5EF4-FFF2-40B4-BE49-F238E27FC236}">
                <a16:creationId xmlns:a16="http://schemas.microsoft.com/office/drawing/2014/main" id="{1C3E09F6-79AF-16E2-6A90-CE06B93271D8}"/>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2790" name="AutoShape 391">
          <a:extLst>
            <a:ext uri="{FF2B5EF4-FFF2-40B4-BE49-F238E27FC236}">
              <a16:creationId xmlns:a16="http://schemas.microsoft.com/office/drawing/2014/main" id="{7B7E4057-8425-16B2-241A-A493E91233B5}"/>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02791" name="Group 392">
          <a:extLst>
            <a:ext uri="{FF2B5EF4-FFF2-40B4-BE49-F238E27FC236}">
              <a16:creationId xmlns:a16="http://schemas.microsoft.com/office/drawing/2014/main" id="{35018E83-8C93-B6D9-B550-418B0AEE9C0C}"/>
            </a:ext>
          </a:extLst>
        </xdr:cNvPr>
        <xdr:cNvGrpSpPr>
          <a:grpSpLocks/>
        </xdr:cNvGrpSpPr>
      </xdr:nvGrpSpPr>
      <xdr:grpSpPr bwMode="auto">
        <a:xfrm>
          <a:off x="9201150" y="10763250"/>
          <a:ext cx="0" cy="0"/>
          <a:chOff x="39" y="258"/>
          <a:chExt cx="89" cy="41"/>
        </a:xfrm>
      </xdr:grpSpPr>
      <xdr:sp macro="" textlink="">
        <xdr:nvSpPr>
          <xdr:cNvPr id="203729" name="Line 393">
            <a:extLst>
              <a:ext uri="{FF2B5EF4-FFF2-40B4-BE49-F238E27FC236}">
                <a16:creationId xmlns:a16="http://schemas.microsoft.com/office/drawing/2014/main" id="{67BFD1B7-17F5-B24B-46BD-30DFA077101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30" name="Line 394">
            <a:extLst>
              <a:ext uri="{FF2B5EF4-FFF2-40B4-BE49-F238E27FC236}">
                <a16:creationId xmlns:a16="http://schemas.microsoft.com/office/drawing/2014/main" id="{05D3FBB6-CC68-0811-75F0-2A78B45E84F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31" name="Freeform 395">
            <a:extLst>
              <a:ext uri="{FF2B5EF4-FFF2-40B4-BE49-F238E27FC236}">
                <a16:creationId xmlns:a16="http://schemas.microsoft.com/office/drawing/2014/main" id="{8E3588B8-126E-45DF-7092-709F776616CB}"/>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02792" name="AutoShape 396">
          <a:extLst>
            <a:ext uri="{FF2B5EF4-FFF2-40B4-BE49-F238E27FC236}">
              <a16:creationId xmlns:a16="http://schemas.microsoft.com/office/drawing/2014/main" id="{56509EEE-B693-F2E6-DC89-699C0FD33EC1}"/>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3" name="AutoShape 397">
          <a:extLst>
            <a:ext uri="{FF2B5EF4-FFF2-40B4-BE49-F238E27FC236}">
              <a16:creationId xmlns:a16="http://schemas.microsoft.com/office/drawing/2014/main" id="{E4CCDE3D-970A-3CB8-735C-2EA389D0EADC}"/>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4" name="Freeform 398">
          <a:extLst>
            <a:ext uri="{FF2B5EF4-FFF2-40B4-BE49-F238E27FC236}">
              <a16:creationId xmlns:a16="http://schemas.microsoft.com/office/drawing/2014/main" id="{CB554F19-1FC1-FEC1-08A5-3C77EA2558D1}"/>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5" name="Line 399">
          <a:extLst>
            <a:ext uri="{FF2B5EF4-FFF2-40B4-BE49-F238E27FC236}">
              <a16:creationId xmlns:a16="http://schemas.microsoft.com/office/drawing/2014/main" id="{95EED661-AA70-8CE4-2126-A82B3D1CB9C4}"/>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6" name="Freeform 400">
          <a:extLst>
            <a:ext uri="{FF2B5EF4-FFF2-40B4-BE49-F238E27FC236}">
              <a16:creationId xmlns:a16="http://schemas.microsoft.com/office/drawing/2014/main" id="{06966403-BDFD-99B3-1B1E-EDFDBB2E7FC4}"/>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7" name="Line 401">
          <a:extLst>
            <a:ext uri="{FF2B5EF4-FFF2-40B4-BE49-F238E27FC236}">
              <a16:creationId xmlns:a16="http://schemas.microsoft.com/office/drawing/2014/main" id="{21D9E65F-2662-E7B2-CDA4-D59A925CB976}"/>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8" name="Freeform 402">
          <a:extLst>
            <a:ext uri="{FF2B5EF4-FFF2-40B4-BE49-F238E27FC236}">
              <a16:creationId xmlns:a16="http://schemas.microsoft.com/office/drawing/2014/main" id="{1A4AEF58-C9A1-D665-A75D-2BC94902110D}"/>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799" name="Freeform 403">
          <a:extLst>
            <a:ext uri="{FF2B5EF4-FFF2-40B4-BE49-F238E27FC236}">
              <a16:creationId xmlns:a16="http://schemas.microsoft.com/office/drawing/2014/main" id="{32447084-873B-98B1-6A92-DE9C8D421B0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0" name="Line 404">
          <a:extLst>
            <a:ext uri="{FF2B5EF4-FFF2-40B4-BE49-F238E27FC236}">
              <a16:creationId xmlns:a16="http://schemas.microsoft.com/office/drawing/2014/main" id="{08A4330C-E967-62CF-93CC-F4F88E621729}"/>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1" name="Line 405">
          <a:extLst>
            <a:ext uri="{FF2B5EF4-FFF2-40B4-BE49-F238E27FC236}">
              <a16:creationId xmlns:a16="http://schemas.microsoft.com/office/drawing/2014/main" id="{71C68B53-2A5A-743D-F26F-9656809E6B2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2" name="Line 406">
          <a:extLst>
            <a:ext uri="{FF2B5EF4-FFF2-40B4-BE49-F238E27FC236}">
              <a16:creationId xmlns:a16="http://schemas.microsoft.com/office/drawing/2014/main" id="{4D3120FA-CDB0-EB6D-2278-27598783F241}"/>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3" name="Line 407">
          <a:extLst>
            <a:ext uri="{FF2B5EF4-FFF2-40B4-BE49-F238E27FC236}">
              <a16:creationId xmlns:a16="http://schemas.microsoft.com/office/drawing/2014/main" id="{3731FC09-3F56-B73B-A212-AB4AB119AC80}"/>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4" name="Freeform 408">
          <a:extLst>
            <a:ext uri="{FF2B5EF4-FFF2-40B4-BE49-F238E27FC236}">
              <a16:creationId xmlns:a16="http://schemas.microsoft.com/office/drawing/2014/main" id="{3D192E7B-F64A-3A6E-5FCA-31705C2EA894}"/>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5" name="Line 409">
          <a:extLst>
            <a:ext uri="{FF2B5EF4-FFF2-40B4-BE49-F238E27FC236}">
              <a16:creationId xmlns:a16="http://schemas.microsoft.com/office/drawing/2014/main" id="{9045CACC-4B4C-5FAF-873D-F6B17A68D0B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02806" name="Line 410">
          <a:extLst>
            <a:ext uri="{FF2B5EF4-FFF2-40B4-BE49-F238E27FC236}">
              <a16:creationId xmlns:a16="http://schemas.microsoft.com/office/drawing/2014/main" id="{DA24D677-708C-B801-6FC1-3F8FA990B1CC}"/>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7" name="Line 411">
          <a:extLst>
            <a:ext uri="{FF2B5EF4-FFF2-40B4-BE49-F238E27FC236}">
              <a16:creationId xmlns:a16="http://schemas.microsoft.com/office/drawing/2014/main" id="{EB36EF24-F5E4-9EAD-304A-570DCF795B7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8" name="Line 412">
          <a:extLst>
            <a:ext uri="{FF2B5EF4-FFF2-40B4-BE49-F238E27FC236}">
              <a16:creationId xmlns:a16="http://schemas.microsoft.com/office/drawing/2014/main" id="{62FD3C60-CEBE-8A0D-E5AF-47333E726FA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09" name="Line 413">
          <a:extLst>
            <a:ext uri="{FF2B5EF4-FFF2-40B4-BE49-F238E27FC236}">
              <a16:creationId xmlns:a16="http://schemas.microsoft.com/office/drawing/2014/main" id="{952DB809-8819-E48D-EB82-9387BB7F5958}"/>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10" name="AutoShape 418">
          <a:extLst>
            <a:ext uri="{FF2B5EF4-FFF2-40B4-BE49-F238E27FC236}">
              <a16:creationId xmlns:a16="http://schemas.microsoft.com/office/drawing/2014/main" id="{15272099-DA9E-C23D-BD4C-1CCE258F1C61}"/>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11" name="AutoShape 419">
          <a:extLst>
            <a:ext uri="{FF2B5EF4-FFF2-40B4-BE49-F238E27FC236}">
              <a16:creationId xmlns:a16="http://schemas.microsoft.com/office/drawing/2014/main" id="{8B92734C-37CC-1D6F-414B-748639A9F040}"/>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12" name="AutoShape 420">
          <a:extLst>
            <a:ext uri="{FF2B5EF4-FFF2-40B4-BE49-F238E27FC236}">
              <a16:creationId xmlns:a16="http://schemas.microsoft.com/office/drawing/2014/main" id="{BDC89A3E-FC8B-2B9C-6AD6-A730F5C25C46}"/>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13" name="Group 421">
          <a:extLst>
            <a:ext uri="{FF2B5EF4-FFF2-40B4-BE49-F238E27FC236}">
              <a16:creationId xmlns:a16="http://schemas.microsoft.com/office/drawing/2014/main" id="{50E0D5F2-93F5-3438-CBA7-691CA99EB80C}"/>
            </a:ext>
          </a:extLst>
        </xdr:cNvPr>
        <xdr:cNvGrpSpPr>
          <a:grpSpLocks/>
        </xdr:cNvGrpSpPr>
      </xdr:nvGrpSpPr>
      <xdr:grpSpPr bwMode="auto">
        <a:xfrm>
          <a:off x="28575" y="10763250"/>
          <a:ext cx="2886075" cy="0"/>
          <a:chOff x="3" y="168"/>
          <a:chExt cx="312" cy="74"/>
        </a:xfrm>
      </xdr:grpSpPr>
      <xdr:sp macro="" textlink="">
        <xdr:nvSpPr>
          <xdr:cNvPr id="203726" name="Line 422">
            <a:extLst>
              <a:ext uri="{FF2B5EF4-FFF2-40B4-BE49-F238E27FC236}">
                <a16:creationId xmlns:a16="http://schemas.microsoft.com/office/drawing/2014/main" id="{FF693F22-D35C-22EE-60C3-B67C0AE85E5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27" name="Line 423">
            <a:extLst>
              <a:ext uri="{FF2B5EF4-FFF2-40B4-BE49-F238E27FC236}">
                <a16:creationId xmlns:a16="http://schemas.microsoft.com/office/drawing/2014/main" id="{61496DCD-D65E-6D52-C5AD-8C076592CFC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28" name="Freeform 424">
            <a:extLst>
              <a:ext uri="{FF2B5EF4-FFF2-40B4-BE49-F238E27FC236}">
                <a16:creationId xmlns:a16="http://schemas.microsoft.com/office/drawing/2014/main" id="{30D4DB6B-DDD5-EEC3-28E5-826084D0A50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02814" name="Group 425">
          <a:extLst>
            <a:ext uri="{FF2B5EF4-FFF2-40B4-BE49-F238E27FC236}">
              <a16:creationId xmlns:a16="http://schemas.microsoft.com/office/drawing/2014/main" id="{FF9371B4-5FEE-A496-309B-0F35FE61E2EE}"/>
            </a:ext>
          </a:extLst>
        </xdr:cNvPr>
        <xdr:cNvGrpSpPr>
          <a:grpSpLocks/>
        </xdr:cNvGrpSpPr>
      </xdr:nvGrpSpPr>
      <xdr:grpSpPr bwMode="auto">
        <a:xfrm>
          <a:off x="28575" y="10763250"/>
          <a:ext cx="1190625" cy="0"/>
          <a:chOff x="39" y="258"/>
          <a:chExt cx="89" cy="41"/>
        </a:xfrm>
      </xdr:grpSpPr>
      <xdr:sp macro="" textlink="">
        <xdr:nvSpPr>
          <xdr:cNvPr id="203723" name="Line 426">
            <a:extLst>
              <a:ext uri="{FF2B5EF4-FFF2-40B4-BE49-F238E27FC236}">
                <a16:creationId xmlns:a16="http://schemas.microsoft.com/office/drawing/2014/main" id="{560378B6-D90A-3BC7-85C1-B9BAFA44233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24" name="Line 427">
            <a:extLst>
              <a:ext uri="{FF2B5EF4-FFF2-40B4-BE49-F238E27FC236}">
                <a16:creationId xmlns:a16="http://schemas.microsoft.com/office/drawing/2014/main" id="{D5F99B01-178A-71B4-FA3C-05E7AE28E04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25" name="Freeform 428">
            <a:extLst>
              <a:ext uri="{FF2B5EF4-FFF2-40B4-BE49-F238E27FC236}">
                <a16:creationId xmlns:a16="http://schemas.microsoft.com/office/drawing/2014/main" id="{C3C2553E-38BC-98B9-B64E-09583A3AA398}"/>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02815" name="Line 429">
          <a:extLst>
            <a:ext uri="{FF2B5EF4-FFF2-40B4-BE49-F238E27FC236}">
              <a16:creationId xmlns:a16="http://schemas.microsoft.com/office/drawing/2014/main" id="{E41B5AD9-467C-498E-AD52-BC74631F8F6E}"/>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02816" name="Line 430">
          <a:extLst>
            <a:ext uri="{FF2B5EF4-FFF2-40B4-BE49-F238E27FC236}">
              <a16:creationId xmlns:a16="http://schemas.microsoft.com/office/drawing/2014/main" id="{A9BBAB2B-2FBA-2049-F1D9-48A80D7F3543}"/>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17" name="Freeform 431">
          <a:extLst>
            <a:ext uri="{FF2B5EF4-FFF2-40B4-BE49-F238E27FC236}">
              <a16:creationId xmlns:a16="http://schemas.microsoft.com/office/drawing/2014/main" id="{750C7093-B2EC-0366-4D08-2C4495414C96}"/>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18" name="Freeform 432">
          <a:extLst>
            <a:ext uri="{FF2B5EF4-FFF2-40B4-BE49-F238E27FC236}">
              <a16:creationId xmlns:a16="http://schemas.microsoft.com/office/drawing/2014/main" id="{7C2ED414-83B4-53B8-8F24-DEEEC4ECADEC}"/>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2819" name="Line 433">
          <a:extLst>
            <a:ext uri="{FF2B5EF4-FFF2-40B4-BE49-F238E27FC236}">
              <a16:creationId xmlns:a16="http://schemas.microsoft.com/office/drawing/2014/main" id="{3946174D-C82C-8C72-0B91-B4918127894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02820" name="Group 434">
          <a:extLst>
            <a:ext uri="{FF2B5EF4-FFF2-40B4-BE49-F238E27FC236}">
              <a16:creationId xmlns:a16="http://schemas.microsoft.com/office/drawing/2014/main" id="{805ABF33-33D3-A85C-70DF-02403E3F2290}"/>
            </a:ext>
          </a:extLst>
        </xdr:cNvPr>
        <xdr:cNvGrpSpPr>
          <a:grpSpLocks/>
        </xdr:cNvGrpSpPr>
      </xdr:nvGrpSpPr>
      <xdr:grpSpPr bwMode="auto">
        <a:xfrm>
          <a:off x="28575" y="10763250"/>
          <a:ext cx="6772275" cy="0"/>
          <a:chOff x="3" y="417"/>
          <a:chExt cx="688" cy="592"/>
        </a:xfrm>
      </xdr:grpSpPr>
      <xdr:sp macro="" textlink="">
        <xdr:nvSpPr>
          <xdr:cNvPr id="203720" name="Line 435">
            <a:extLst>
              <a:ext uri="{FF2B5EF4-FFF2-40B4-BE49-F238E27FC236}">
                <a16:creationId xmlns:a16="http://schemas.microsoft.com/office/drawing/2014/main" id="{E7080F2F-7E83-963E-5D41-059791B0DA39}"/>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21" name="Line 436">
            <a:extLst>
              <a:ext uri="{FF2B5EF4-FFF2-40B4-BE49-F238E27FC236}">
                <a16:creationId xmlns:a16="http://schemas.microsoft.com/office/drawing/2014/main" id="{21D82232-1B36-19CE-C1ED-8AB8B254F846}"/>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22" name="Freeform 437">
            <a:extLst>
              <a:ext uri="{FF2B5EF4-FFF2-40B4-BE49-F238E27FC236}">
                <a16:creationId xmlns:a16="http://schemas.microsoft.com/office/drawing/2014/main" id="{9FFA4A34-5EA9-3E4C-2E83-4B532E8C4CF1}"/>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02821" name="Freeform 438">
          <a:extLst>
            <a:ext uri="{FF2B5EF4-FFF2-40B4-BE49-F238E27FC236}">
              <a16:creationId xmlns:a16="http://schemas.microsoft.com/office/drawing/2014/main" id="{5DE09038-D589-CFBA-5467-FFEC1D9323E0}"/>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22" name="AutoShape 439">
          <a:extLst>
            <a:ext uri="{FF2B5EF4-FFF2-40B4-BE49-F238E27FC236}">
              <a16:creationId xmlns:a16="http://schemas.microsoft.com/office/drawing/2014/main" id="{9D8E43FB-34BB-78E3-9E0A-B07B65C989C7}"/>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23" name="AutoShape 440">
          <a:extLst>
            <a:ext uri="{FF2B5EF4-FFF2-40B4-BE49-F238E27FC236}">
              <a16:creationId xmlns:a16="http://schemas.microsoft.com/office/drawing/2014/main" id="{AB71E12C-C151-846C-B6EF-5BB09921F575}"/>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24" name="Group 441">
          <a:extLst>
            <a:ext uri="{FF2B5EF4-FFF2-40B4-BE49-F238E27FC236}">
              <a16:creationId xmlns:a16="http://schemas.microsoft.com/office/drawing/2014/main" id="{19988035-948F-79FD-2CB7-038B1C5A5669}"/>
            </a:ext>
          </a:extLst>
        </xdr:cNvPr>
        <xdr:cNvGrpSpPr>
          <a:grpSpLocks/>
        </xdr:cNvGrpSpPr>
      </xdr:nvGrpSpPr>
      <xdr:grpSpPr bwMode="auto">
        <a:xfrm>
          <a:off x="28575" y="10763250"/>
          <a:ext cx="2886075" cy="0"/>
          <a:chOff x="3" y="168"/>
          <a:chExt cx="312" cy="74"/>
        </a:xfrm>
      </xdr:grpSpPr>
      <xdr:sp macro="" textlink="">
        <xdr:nvSpPr>
          <xdr:cNvPr id="203717" name="Line 442">
            <a:extLst>
              <a:ext uri="{FF2B5EF4-FFF2-40B4-BE49-F238E27FC236}">
                <a16:creationId xmlns:a16="http://schemas.microsoft.com/office/drawing/2014/main" id="{09BEC3C3-7452-8136-61BA-D21A7F9B459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8" name="Line 443">
            <a:extLst>
              <a:ext uri="{FF2B5EF4-FFF2-40B4-BE49-F238E27FC236}">
                <a16:creationId xmlns:a16="http://schemas.microsoft.com/office/drawing/2014/main" id="{068A1012-B702-4B92-BE45-69246CED901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9" name="Freeform 444">
            <a:extLst>
              <a:ext uri="{FF2B5EF4-FFF2-40B4-BE49-F238E27FC236}">
                <a16:creationId xmlns:a16="http://schemas.microsoft.com/office/drawing/2014/main" id="{4C8FD8B9-0CB3-2B07-63C1-5DBE44F23E7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02825" name="Group 445">
          <a:extLst>
            <a:ext uri="{FF2B5EF4-FFF2-40B4-BE49-F238E27FC236}">
              <a16:creationId xmlns:a16="http://schemas.microsoft.com/office/drawing/2014/main" id="{DDE5C8D6-E106-019E-094B-2A0D3C6F733B}"/>
            </a:ext>
          </a:extLst>
        </xdr:cNvPr>
        <xdr:cNvGrpSpPr>
          <a:grpSpLocks/>
        </xdr:cNvGrpSpPr>
      </xdr:nvGrpSpPr>
      <xdr:grpSpPr bwMode="auto">
        <a:xfrm>
          <a:off x="28575" y="10763250"/>
          <a:ext cx="1190625" cy="0"/>
          <a:chOff x="39" y="258"/>
          <a:chExt cx="89" cy="41"/>
        </a:xfrm>
      </xdr:grpSpPr>
      <xdr:sp macro="" textlink="">
        <xdr:nvSpPr>
          <xdr:cNvPr id="203714" name="Line 446">
            <a:extLst>
              <a:ext uri="{FF2B5EF4-FFF2-40B4-BE49-F238E27FC236}">
                <a16:creationId xmlns:a16="http://schemas.microsoft.com/office/drawing/2014/main" id="{763CECDF-188A-C47D-C9E9-D15A481E4BB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5" name="Line 447">
            <a:extLst>
              <a:ext uri="{FF2B5EF4-FFF2-40B4-BE49-F238E27FC236}">
                <a16:creationId xmlns:a16="http://schemas.microsoft.com/office/drawing/2014/main" id="{2C664819-BD99-D582-A4A0-1C258B51006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6" name="Freeform 448">
            <a:extLst>
              <a:ext uri="{FF2B5EF4-FFF2-40B4-BE49-F238E27FC236}">
                <a16:creationId xmlns:a16="http://schemas.microsoft.com/office/drawing/2014/main" id="{2E37719F-9C4C-49FD-47C9-498A56B7467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02826" name="Line 449">
          <a:extLst>
            <a:ext uri="{FF2B5EF4-FFF2-40B4-BE49-F238E27FC236}">
              <a16:creationId xmlns:a16="http://schemas.microsoft.com/office/drawing/2014/main" id="{29E79AC8-5451-1E7E-F456-76B16D738122}"/>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27" name="Freeform 450">
          <a:extLst>
            <a:ext uri="{FF2B5EF4-FFF2-40B4-BE49-F238E27FC236}">
              <a16:creationId xmlns:a16="http://schemas.microsoft.com/office/drawing/2014/main" id="{F5E5585B-4E36-DD52-7161-98BF406C2DAF}"/>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28" name="Freeform 451">
          <a:extLst>
            <a:ext uri="{FF2B5EF4-FFF2-40B4-BE49-F238E27FC236}">
              <a16:creationId xmlns:a16="http://schemas.microsoft.com/office/drawing/2014/main" id="{41738F60-7F9A-7987-306B-0B5B4937AC4C}"/>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2829" name="Line 452">
          <a:extLst>
            <a:ext uri="{FF2B5EF4-FFF2-40B4-BE49-F238E27FC236}">
              <a16:creationId xmlns:a16="http://schemas.microsoft.com/office/drawing/2014/main" id="{43671ADD-0090-4BEC-910A-5C97C5E7C70B}"/>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02830" name="Freeform 453">
          <a:extLst>
            <a:ext uri="{FF2B5EF4-FFF2-40B4-BE49-F238E27FC236}">
              <a16:creationId xmlns:a16="http://schemas.microsoft.com/office/drawing/2014/main" id="{FCA99C71-B7C9-32A3-2E87-B8666C0AE451}"/>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31" name="AutoShape 454">
          <a:extLst>
            <a:ext uri="{FF2B5EF4-FFF2-40B4-BE49-F238E27FC236}">
              <a16:creationId xmlns:a16="http://schemas.microsoft.com/office/drawing/2014/main" id="{6805E466-C4C3-AE0E-F5DA-F8C8F14AF31F}"/>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02832" name="AutoShape 455">
          <a:extLst>
            <a:ext uri="{FF2B5EF4-FFF2-40B4-BE49-F238E27FC236}">
              <a16:creationId xmlns:a16="http://schemas.microsoft.com/office/drawing/2014/main" id="{1C8713AF-BAFA-87DD-1ED7-176635002DF8}"/>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33" name="AutoShape 456">
          <a:extLst>
            <a:ext uri="{FF2B5EF4-FFF2-40B4-BE49-F238E27FC236}">
              <a16:creationId xmlns:a16="http://schemas.microsoft.com/office/drawing/2014/main" id="{42FD9AD1-7812-2CC2-5014-D4CB26898458}"/>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34" name="Group 457">
          <a:extLst>
            <a:ext uri="{FF2B5EF4-FFF2-40B4-BE49-F238E27FC236}">
              <a16:creationId xmlns:a16="http://schemas.microsoft.com/office/drawing/2014/main" id="{298DEE2D-A661-5EAA-F1D7-6ECF4F7DC089}"/>
            </a:ext>
          </a:extLst>
        </xdr:cNvPr>
        <xdr:cNvGrpSpPr>
          <a:grpSpLocks/>
        </xdr:cNvGrpSpPr>
      </xdr:nvGrpSpPr>
      <xdr:grpSpPr bwMode="auto">
        <a:xfrm>
          <a:off x="28575" y="10763250"/>
          <a:ext cx="2886075" cy="0"/>
          <a:chOff x="3" y="168"/>
          <a:chExt cx="312" cy="74"/>
        </a:xfrm>
      </xdr:grpSpPr>
      <xdr:sp macro="" textlink="">
        <xdr:nvSpPr>
          <xdr:cNvPr id="203711" name="Line 458">
            <a:extLst>
              <a:ext uri="{FF2B5EF4-FFF2-40B4-BE49-F238E27FC236}">
                <a16:creationId xmlns:a16="http://schemas.microsoft.com/office/drawing/2014/main" id="{66AC9533-D528-D17A-F2F8-5FFC542EE532}"/>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2" name="Line 459">
            <a:extLst>
              <a:ext uri="{FF2B5EF4-FFF2-40B4-BE49-F238E27FC236}">
                <a16:creationId xmlns:a16="http://schemas.microsoft.com/office/drawing/2014/main" id="{BDB957FE-5753-842A-95C8-EB3C878A77B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3" name="Freeform 460">
            <a:extLst>
              <a:ext uri="{FF2B5EF4-FFF2-40B4-BE49-F238E27FC236}">
                <a16:creationId xmlns:a16="http://schemas.microsoft.com/office/drawing/2014/main" id="{19A7C4D6-964E-7EFF-A603-13936E8614D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02835" name="Group 461">
          <a:extLst>
            <a:ext uri="{FF2B5EF4-FFF2-40B4-BE49-F238E27FC236}">
              <a16:creationId xmlns:a16="http://schemas.microsoft.com/office/drawing/2014/main" id="{2677E6A1-12B2-1F95-057A-2BF7DC30655D}"/>
            </a:ext>
          </a:extLst>
        </xdr:cNvPr>
        <xdr:cNvGrpSpPr>
          <a:grpSpLocks/>
        </xdr:cNvGrpSpPr>
      </xdr:nvGrpSpPr>
      <xdr:grpSpPr bwMode="auto">
        <a:xfrm>
          <a:off x="3200400" y="10763250"/>
          <a:ext cx="3676650" cy="0"/>
          <a:chOff x="339" y="105"/>
          <a:chExt cx="360" cy="128"/>
        </a:xfrm>
      </xdr:grpSpPr>
      <xdr:sp macro="" textlink="">
        <xdr:nvSpPr>
          <xdr:cNvPr id="203708" name="Line 462">
            <a:extLst>
              <a:ext uri="{FF2B5EF4-FFF2-40B4-BE49-F238E27FC236}">
                <a16:creationId xmlns:a16="http://schemas.microsoft.com/office/drawing/2014/main" id="{F6325DAB-B93D-5445-FA8C-7ECC7268B05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09" name="Line 463">
            <a:extLst>
              <a:ext uri="{FF2B5EF4-FFF2-40B4-BE49-F238E27FC236}">
                <a16:creationId xmlns:a16="http://schemas.microsoft.com/office/drawing/2014/main" id="{DF7E1287-5B12-7286-ECD6-9C7A4ECB220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10" name="Freeform 464">
            <a:extLst>
              <a:ext uri="{FF2B5EF4-FFF2-40B4-BE49-F238E27FC236}">
                <a16:creationId xmlns:a16="http://schemas.microsoft.com/office/drawing/2014/main" id="{62247BCF-1BFC-7AED-3A7E-12CDE23DF08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02836" name="Group 465">
          <a:extLst>
            <a:ext uri="{FF2B5EF4-FFF2-40B4-BE49-F238E27FC236}">
              <a16:creationId xmlns:a16="http://schemas.microsoft.com/office/drawing/2014/main" id="{D009FBB7-333A-2EA3-2A12-7F63C0283C43}"/>
            </a:ext>
          </a:extLst>
        </xdr:cNvPr>
        <xdr:cNvGrpSpPr>
          <a:grpSpLocks/>
        </xdr:cNvGrpSpPr>
      </xdr:nvGrpSpPr>
      <xdr:grpSpPr bwMode="auto">
        <a:xfrm>
          <a:off x="28575" y="10763250"/>
          <a:ext cx="1247775" cy="0"/>
          <a:chOff x="39" y="258"/>
          <a:chExt cx="89" cy="41"/>
        </a:xfrm>
      </xdr:grpSpPr>
      <xdr:sp macro="" textlink="">
        <xdr:nvSpPr>
          <xdr:cNvPr id="203705" name="Line 466">
            <a:extLst>
              <a:ext uri="{FF2B5EF4-FFF2-40B4-BE49-F238E27FC236}">
                <a16:creationId xmlns:a16="http://schemas.microsoft.com/office/drawing/2014/main" id="{B2769C3E-0A15-2275-4B7D-F4DC41CA8AD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06" name="Line 467">
            <a:extLst>
              <a:ext uri="{FF2B5EF4-FFF2-40B4-BE49-F238E27FC236}">
                <a16:creationId xmlns:a16="http://schemas.microsoft.com/office/drawing/2014/main" id="{C6F6B9D2-7437-8F54-7425-591938944FC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07" name="Freeform 468">
            <a:extLst>
              <a:ext uri="{FF2B5EF4-FFF2-40B4-BE49-F238E27FC236}">
                <a16:creationId xmlns:a16="http://schemas.microsoft.com/office/drawing/2014/main" id="{8FEAA7AD-5964-F267-9CF0-1E858E35CBC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02837" name="Group 469">
          <a:extLst>
            <a:ext uri="{FF2B5EF4-FFF2-40B4-BE49-F238E27FC236}">
              <a16:creationId xmlns:a16="http://schemas.microsoft.com/office/drawing/2014/main" id="{76FF2651-BFA3-409F-E1E3-1BDC7C629DE7}"/>
            </a:ext>
          </a:extLst>
        </xdr:cNvPr>
        <xdr:cNvGrpSpPr>
          <a:grpSpLocks/>
        </xdr:cNvGrpSpPr>
      </xdr:nvGrpSpPr>
      <xdr:grpSpPr bwMode="auto">
        <a:xfrm>
          <a:off x="1295400" y="10763250"/>
          <a:ext cx="1390650" cy="0"/>
          <a:chOff x="135" y="258"/>
          <a:chExt cx="144" cy="41"/>
        </a:xfrm>
      </xdr:grpSpPr>
      <xdr:sp macro="" textlink="">
        <xdr:nvSpPr>
          <xdr:cNvPr id="203703" name="Freeform 470">
            <a:extLst>
              <a:ext uri="{FF2B5EF4-FFF2-40B4-BE49-F238E27FC236}">
                <a16:creationId xmlns:a16="http://schemas.microsoft.com/office/drawing/2014/main" id="{54C7CF20-1E2F-1AFE-C517-E012E2B402D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704" name="Freeform 471">
            <a:extLst>
              <a:ext uri="{FF2B5EF4-FFF2-40B4-BE49-F238E27FC236}">
                <a16:creationId xmlns:a16="http://schemas.microsoft.com/office/drawing/2014/main" id="{540F6351-81CE-5615-32CF-4F4BFDEE10B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02838" name="Line 472">
          <a:extLst>
            <a:ext uri="{FF2B5EF4-FFF2-40B4-BE49-F238E27FC236}">
              <a16:creationId xmlns:a16="http://schemas.microsoft.com/office/drawing/2014/main" id="{FC5DAD6E-5F54-DC23-F5A7-3D1567D8FA6D}"/>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39" name="Freeform 473">
          <a:extLst>
            <a:ext uri="{FF2B5EF4-FFF2-40B4-BE49-F238E27FC236}">
              <a16:creationId xmlns:a16="http://schemas.microsoft.com/office/drawing/2014/main" id="{CBD811BB-772E-227C-1C43-41BCDF38FBE1}"/>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40" name="Freeform 474">
          <a:extLst>
            <a:ext uri="{FF2B5EF4-FFF2-40B4-BE49-F238E27FC236}">
              <a16:creationId xmlns:a16="http://schemas.microsoft.com/office/drawing/2014/main" id="{2D62BCCF-7FC8-3FB1-F0F1-1CA95CCBC354}"/>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02841" name="Freeform 475">
          <a:extLst>
            <a:ext uri="{FF2B5EF4-FFF2-40B4-BE49-F238E27FC236}">
              <a16:creationId xmlns:a16="http://schemas.microsoft.com/office/drawing/2014/main" id="{2C3EA075-5A4C-BC20-94ED-7F56EE4E256E}"/>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02842" name="Freeform 476">
          <a:extLst>
            <a:ext uri="{FF2B5EF4-FFF2-40B4-BE49-F238E27FC236}">
              <a16:creationId xmlns:a16="http://schemas.microsoft.com/office/drawing/2014/main" id="{F55EF2CB-E07F-65AA-84A8-60C960139675}"/>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43" name="Line 477">
          <a:extLst>
            <a:ext uri="{FF2B5EF4-FFF2-40B4-BE49-F238E27FC236}">
              <a16:creationId xmlns:a16="http://schemas.microsoft.com/office/drawing/2014/main" id="{70093B83-8AC0-A6C9-182F-7AF3BAA41E1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44" name="Line 478">
          <a:extLst>
            <a:ext uri="{FF2B5EF4-FFF2-40B4-BE49-F238E27FC236}">
              <a16:creationId xmlns:a16="http://schemas.microsoft.com/office/drawing/2014/main" id="{CE6B4D55-CF87-26E6-7837-D9DCFCCFDCA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45" name="Line 479">
          <a:extLst>
            <a:ext uri="{FF2B5EF4-FFF2-40B4-BE49-F238E27FC236}">
              <a16:creationId xmlns:a16="http://schemas.microsoft.com/office/drawing/2014/main" id="{70F0EF26-8F98-B268-FB9B-8316D535CBD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46" name="Line 480">
          <a:extLst>
            <a:ext uri="{FF2B5EF4-FFF2-40B4-BE49-F238E27FC236}">
              <a16:creationId xmlns:a16="http://schemas.microsoft.com/office/drawing/2014/main" id="{3176A65F-5A38-3F84-1A8C-7CF8F4B22A7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02847" name="AutoShape 481">
          <a:extLst>
            <a:ext uri="{FF2B5EF4-FFF2-40B4-BE49-F238E27FC236}">
              <a16:creationId xmlns:a16="http://schemas.microsoft.com/office/drawing/2014/main" id="{7BFA09B4-13E7-AC84-292E-7BBAF5AFC1AB}"/>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02848" name="AutoShape 482">
          <a:extLst>
            <a:ext uri="{FF2B5EF4-FFF2-40B4-BE49-F238E27FC236}">
              <a16:creationId xmlns:a16="http://schemas.microsoft.com/office/drawing/2014/main" id="{B76AF881-5DBA-F395-E1FC-174862201A23}"/>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49" name="AutoShape 483">
          <a:extLst>
            <a:ext uri="{FF2B5EF4-FFF2-40B4-BE49-F238E27FC236}">
              <a16:creationId xmlns:a16="http://schemas.microsoft.com/office/drawing/2014/main" id="{0A7CCF38-B6F5-2DDD-5BBE-1413AD75BC73}"/>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50" name="AutoShape 484">
          <a:extLst>
            <a:ext uri="{FF2B5EF4-FFF2-40B4-BE49-F238E27FC236}">
              <a16:creationId xmlns:a16="http://schemas.microsoft.com/office/drawing/2014/main" id="{010EEFA5-3486-5DAA-775D-3240B2A8F249}"/>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51" name="AutoShape 485">
          <a:extLst>
            <a:ext uri="{FF2B5EF4-FFF2-40B4-BE49-F238E27FC236}">
              <a16:creationId xmlns:a16="http://schemas.microsoft.com/office/drawing/2014/main" id="{D6549477-0712-4ACC-2E89-0545E6EA79B0}"/>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52" name="Group 486">
          <a:extLst>
            <a:ext uri="{FF2B5EF4-FFF2-40B4-BE49-F238E27FC236}">
              <a16:creationId xmlns:a16="http://schemas.microsoft.com/office/drawing/2014/main" id="{D2E83E99-63B3-4A3F-224D-C08A5E52A68C}"/>
            </a:ext>
          </a:extLst>
        </xdr:cNvPr>
        <xdr:cNvGrpSpPr>
          <a:grpSpLocks/>
        </xdr:cNvGrpSpPr>
      </xdr:nvGrpSpPr>
      <xdr:grpSpPr bwMode="auto">
        <a:xfrm>
          <a:off x="28575" y="10763250"/>
          <a:ext cx="2886075" cy="0"/>
          <a:chOff x="3" y="168"/>
          <a:chExt cx="312" cy="74"/>
        </a:xfrm>
      </xdr:grpSpPr>
      <xdr:sp macro="" textlink="">
        <xdr:nvSpPr>
          <xdr:cNvPr id="203700" name="Line 487">
            <a:extLst>
              <a:ext uri="{FF2B5EF4-FFF2-40B4-BE49-F238E27FC236}">
                <a16:creationId xmlns:a16="http://schemas.microsoft.com/office/drawing/2014/main" id="{4EF216FE-BA03-6C66-965A-5EA33E600126}"/>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01" name="Line 488">
            <a:extLst>
              <a:ext uri="{FF2B5EF4-FFF2-40B4-BE49-F238E27FC236}">
                <a16:creationId xmlns:a16="http://schemas.microsoft.com/office/drawing/2014/main" id="{EBE5381F-346B-8BBB-7632-80AAE978063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702" name="Freeform 489">
            <a:extLst>
              <a:ext uri="{FF2B5EF4-FFF2-40B4-BE49-F238E27FC236}">
                <a16:creationId xmlns:a16="http://schemas.microsoft.com/office/drawing/2014/main" id="{698206CE-B4EC-950E-72F4-DACE1AF84AD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02853" name="Group 490">
          <a:extLst>
            <a:ext uri="{FF2B5EF4-FFF2-40B4-BE49-F238E27FC236}">
              <a16:creationId xmlns:a16="http://schemas.microsoft.com/office/drawing/2014/main" id="{B2889268-FCF7-139B-9725-A046A4F12321}"/>
            </a:ext>
          </a:extLst>
        </xdr:cNvPr>
        <xdr:cNvGrpSpPr>
          <a:grpSpLocks/>
        </xdr:cNvGrpSpPr>
      </xdr:nvGrpSpPr>
      <xdr:grpSpPr bwMode="auto">
        <a:xfrm>
          <a:off x="28575" y="10763250"/>
          <a:ext cx="1190625" cy="0"/>
          <a:chOff x="39" y="258"/>
          <a:chExt cx="89" cy="41"/>
        </a:xfrm>
      </xdr:grpSpPr>
      <xdr:sp macro="" textlink="">
        <xdr:nvSpPr>
          <xdr:cNvPr id="203697" name="Line 491">
            <a:extLst>
              <a:ext uri="{FF2B5EF4-FFF2-40B4-BE49-F238E27FC236}">
                <a16:creationId xmlns:a16="http://schemas.microsoft.com/office/drawing/2014/main" id="{9B6A3951-2957-5D43-4BD2-E8DD83C8D92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8" name="Line 492">
            <a:extLst>
              <a:ext uri="{FF2B5EF4-FFF2-40B4-BE49-F238E27FC236}">
                <a16:creationId xmlns:a16="http://schemas.microsoft.com/office/drawing/2014/main" id="{451ECC8A-F886-D546-56A3-15150A7645A0}"/>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9" name="Freeform 493">
            <a:extLst>
              <a:ext uri="{FF2B5EF4-FFF2-40B4-BE49-F238E27FC236}">
                <a16:creationId xmlns:a16="http://schemas.microsoft.com/office/drawing/2014/main" id="{6BC40928-FA5A-743C-B2D4-D2627560BF8F}"/>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02854" name="Line 494">
          <a:extLst>
            <a:ext uri="{FF2B5EF4-FFF2-40B4-BE49-F238E27FC236}">
              <a16:creationId xmlns:a16="http://schemas.microsoft.com/office/drawing/2014/main" id="{F278F12C-7B79-ACC4-1CDA-29CFF34F3C8F}"/>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02855" name="Line 495">
          <a:extLst>
            <a:ext uri="{FF2B5EF4-FFF2-40B4-BE49-F238E27FC236}">
              <a16:creationId xmlns:a16="http://schemas.microsoft.com/office/drawing/2014/main" id="{FDF0AF7B-B345-DF77-479A-4506526B0AD1}"/>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56" name="Freeform 496">
          <a:extLst>
            <a:ext uri="{FF2B5EF4-FFF2-40B4-BE49-F238E27FC236}">
              <a16:creationId xmlns:a16="http://schemas.microsoft.com/office/drawing/2014/main" id="{28996A80-6300-B680-896B-17D4905FCAC8}"/>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57" name="Freeform 497">
          <a:extLst>
            <a:ext uri="{FF2B5EF4-FFF2-40B4-BE49-F238E27FC236}">
              <a16:creationId xmlns:a16="http://schemas.microsoft.com/office/drawing/2014/main" id="{BD27A06B-21BF-A581-CD21-E2EB5AFFAC2B}"/>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2858" name="Line 498">
          <a:extLst>
            <a:ext uri="{FF2B5EF4-FFF2-40B4-BE49-F238E27FC236}">
              <a16:creationId xmlns:a16="http://schemas.microsoft.com/office/drawing/2014/main" id="{65EE29E4-07AF-283D-01C0-81A0A0EF7951}"/>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02859" name="Group 499">
          <a:extLst>
            <a:ext uri="{FF2B5EF4-FFF2-40B4-BE49-F238E27FC236}">
              <a16:creationId xmlns:a16="http://schemas.microsoft.com/office/drawing/2014/main" id="{1152AC0C-200B-A6DB-A7CD-74A9CF5FDB81}"/>
            </a:ext>
          </a:extLst>
        </xdr:cNvPr>
        <xdr:cNvGrpSpPr>
          <a:grpSpLocks/>
        </xdr:cNvGrpSpPr>
      </xdr:nvGrpSpPr>
      <xdr:grpSpPr bwMode="auto">
        <a:xfrm>
          <a:off x="28575" y="10763250"/>
          <a:ext cx="6772275" cy="0"/>
          <a:chOff x="3" y="417"/>
          <a:chExt cx="688" cy="592"/>
        </a:xfrm>
      </xdr:grpSpPr>
      <xdr:sp macro="" textlink="">
        <xdr:nvSpPr>
          <xdr:cNvPr id="203694" name="Line 500">
            <a:extLst>
              <a:ext uri="{FF2B5EF4-FFF2-40B4-BE49-F238E27FC236}">
                <a16:creationId xmlns:a16="http://schemas.microsoft.com/office/drawing/2014/main" id="{A890CC1C-67BA-9526-4AAE-D1D19B0AA8BD}"/>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5" name="Line 501">
            <a:extLst>
              <a:ext uri="{FF2B5EF4-FFF2-40B4-BE49-F238E27FC236}">
                <a16:creationId xmlns:a16="http://schemas.microsoft.com/office/drawing/2014/main" id="{E090BE4B-5570-7640-01DB-195F600B2B50}"/>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6" name="Freeform 502">
            <a:extLst>
              <a:ext uri="{FF2B5EF4-FFF2-40B4-BE49-F238E27FC236}">
                <a16:creationId xmlns:a16="http://schemas.microsoft.com/office/drawing/2014/main" id="{4E013107-4D37-DEAF-27E3-E986F93779CE}"/>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02860" name="Freeform 503">
          <a:extLst>
            <a:ext uri="{FF2B5EF4-FFF2-40B4-BE49-F238E27FC236}">
              <a16:creationId xmlns:a16="http://schemas.microsoft.com/office/drawing/2014/main" id="{EFE1551B-DAAC-3C77-626A-E2CA574D4FB3}"/>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61" name="AutoShape 504">
          <a:extLst>
            <a:ext uri="{FF2B5EF4-FFF2-40B4-BE49-F238E27FC236}">
              <a16:creationId xmlns:a16="http://schemas.microsoft.com/office/drawing/2014/main" id="{902CBEA8-CB63-FB80-D434-4F2D107EE394}"/>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62" name="AutoShape 505">
          <a:extLst>
            <a:ext uri="{FF2B5EF4-FFF2-40B4-BE49-F238E27FC236}">
              <a16:creationId xmlns:a16="http://schemas.microsoft.com/office/drawing/2014/main" id="{2CB7F8C0-269F-1E87-14B9-4D81906887A0}"/>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63" name="Group 506">
          <a:extLst>
            <a:ext uri="{FF2B5EF4-FFF2-40B4-BE49-F238E27FC236}">
              <a16:creationId xmlns:a16="http://schemas.microsoft.com/office/drawing/2014/main" id="{5CF7E848-C945-C96E-7838-C79ACCEF6594}"/>
            </a:ext>
          </a:extLst>
        </xdr:cNvPr>
        <xdr:cNvGrpSpPr>
          <a:grpSpLocks/>
        </xdr:cNvGrpSpPr>
      </xdr:nvGrpSpPr>
      <xdr:grpSpPr bwMode="auto">
        <a:xfrm>
          <a:off x="28575" y="10763250"/>
          <a:ext cx="2886075" cy="0"/>
          <a:chOff x="3" y="168"/>
          <a:chExt cx="312" cy="74"/>
        </a:xfrm>
      </xdr:grpSpPr>
      <xdr:sp macro="" textlink="">
        <xdr:nvSpPr>
          <xdr:cNvPr id="203691" name="Line 507">
            <a:extLst>
              <a:ext uri="{FF2B5EF4-FFF2-40B4-BE49-F238E27FC236}">
                <a16:creationId xmlns:a16="http://schemas.microsoft.com/office/drawing/2014/main" id="{4F717FC2-2D1E-AAD7-C843-998BC6E28AF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2" name="Line 508">
            <a:extLst>
              <a:ext uri="{FF2B5EF4-FFF2-40B4-BE49-F238E27FC236}">
                <a16:creationId xmlns:a16="http://schemas.microsoft.com/office/drawing/2014/main" id="{618B5F74-49EF-A868-91DF-739C8FD6793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3" name="Freeform 509">
            <a:extLst>
              <a:ext uri="{FF2B5EF4-FFF2-40B4-BE49-F238E27FC236}">
                <a16:creationId xmlns:a16="http://schemas.microsoft.com/office/drawing/2014/main" id="{D03BD70D-F2CC-78EE-EC0C-15C5A907537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02864" name="Group 510">
          <a:extLst>
            <a:ext uri="{FF2B5EF4-FFF2-40B4-BE49-F238E27FC236}">
              <a16:creationId xmlns:a16="http://schemas.microsoft.com/office/drawing/2014/main" id="{AF5FF450-FCD0-B348-D30A-51322837C431}"/>
            </a:ext>
          </a:extLst>
        </xdr:cNvPr>
        <xdr:cNvGrpSpPr>
          <a:grpSpLocks/>
        </xdr:cNvGrpSpPr>
      </xdr:nvGrpSpPr>
      <xdr:grpSpPr bwMode="auto">
        <a:xfrm>
          <a:off x="28575" y="10763250"/>
          <a:ext cx="1190625" cy="0"/>
          <a:chOff x="39" y="258"/>
          <a:chExt cx="89" cy="41"/>
        </a:xfrm>
      </xdr:grpSpPr>
      <xdr:sp macro="" textlink="">
        <xdr:nvSpPr>
          <xdr:cNvPr id="203688" name="Line 511">
            <a:extLst>
              <a:ext uri="{FF2B5EF4-FFF2-40B4-BE49-F238E27FC236}">
                <a16:creationId xmlns:a16="http://schemas.microsoft.com/office/drawing/2014/main" id="{713E7D40-54A4-5CCA-204E-3F968296E9E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9" name="Line 512">
            <a:extLst>
              <a:ext uri="{FF2B5EF4-FFF2-40B4-BE49-F238E27FC236}">
                <a16:creationId xmlns:a16="http://schemas.microsoft.com/office/drawing/2014/main" id="{ECF4DE7F-9219-5989-0C9D-D5757D688DD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90" name="Freeform 513">
            <a:extLst>
              <a:ext uri="{FF2B5EF4-FFF2-40B4-BE49-F238E27FC236}">
                <a16:creationId xmlns:a16="http://schemas.microsoft.com/office/drawing/2014/main" id="{F9ACB0E1-2026-0F59-FDAF-2B3A56DE8C4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02865" name="Line 514">
          <a:extLst>
            <a:ext uri="{FF2B5EF4-FFF2-40B4-BE49-F238E27FC236}">
              <a16:creationId xmlns:a16="http://schemas.microsoft.com/office/drawing/2014/main" id="{91DD39D3-75FA-5ED2-1360-CDFE0BC1464E}"/>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66" name="Freeform 515">
          <a:extLst>
            <a:ext uri="{FF2B5EF4-FFF2-40B4-BE49-F238E27FC236}">
              <a16:creationId xmlns:a16="http://schemas.microsoft.com/office/drawing/2014/main" id="{E659B7FB-C843-E2D0-7FCE-4C54D3717E6E}"/>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67" name="Freeform 516">
          <a:extLst>
            <a:ext uri="{FF2B5EF4-FFF2-40B4-BE49-F238E27FC236}">
              <a16:creationId xmlns:a16="http://schemas.microsoft.com/office/drawing/2014/main" id="{3838D6DC-2B41-D159-4787-5E745B241A81}"/>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2868" name="Line 517">
          <a:extLst>
            <a:ext uri="{FF2B5EF4-FFF2-40B4-BE49-F238E27FC236}">
              <a16:creationId xmlns:a16="http://schemas.microsoft.com/office/drawing/2014/main" id="{D6BC0108-34F8-7843-6F67-CDFF4E24A11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02869" name="Freeform 518">
          <a:extLst>
            <a:ext uri="{FF2B5EF4-FFF2-40B4-BE49-F238E27FC236}">
              <a16:creationId xmlns:a16="http://schemas.microsoft.com/office/drawing/2014/main" id="{6FC67204-C610-5822-649D-BD5AADD1BB86}"/>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70" name="AutoShape 519">
          <a:extLst>
            <a:ext uri="{FF2B5EF4-FFF2-40B4-BE49-F238E27FC236}">
              <a16:creationId xmlns:a16="http://schemas.microsoft.com/office/drawing/2014/main" id="{D4F9F7BD-50A1-1EE5-D0C2-FC714A826E94}"/>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02871" name="AutoShape 520">
          <a:extLst>
            <a:ext uri="{FF2B5EF4-FFF2-40B4-BE49-F238E27FC236}">
              <a16:creationId xmlns:a16="http://schemas.microsoft.com/office/drawing/2014/main" id="{5499342F-4E2B-44C9-EFE8-8C06AE61600B}"/>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72" name="AutoShape 521">
          <a:extLst>
            <a:ext uri="{FF2B5EF4-FFF2-40B4-BE49-F238E27FC236}">
              <a16:creationId xmlns:a16="http://schemas.microsoft.com/office/drawing/2014/main" id="{D118AEB4-DA86-4F5B-B80A-8E0392047AB6}"/>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73" name="Group 522">
          <a:extLst>
            <a:ext uri="{FF2B5EF4-FFF2-40B4-BE49-F238E27FC236}">
              <a16:creationId xmlns:a16="http://schemas.microsoft.com/office/drawing/2014/main" id="{68AC89DD-680C-675C-627A-CF1A02F23E8F}"/>
            </a:ext>
          </a:extLst>
        </xdr:cNvPr>
        <xdr:cNvGrpSpPr>
          <a:grpSpLocks/>
        </xdr:cNvGrpSpPr>
      </xdr:nvGrpSpPr>
      <xdr:grpSpPr bwMode="auto">
        <a:xfrm>
          <a:off x="28575" y="10763250"/>
          <a:ext cx="2886075" cy="0"/>
          <a:chOff x="3" y="168"/>
          <a:chExt cx="312" cy="74"/>
        </a:xfrm>
      </xdr:grpSpPr>
      <xdr:sp macro="" textlink="">
        <xdr:nvSpPr>
          <xdr:cNvPr id="203685" name="Line 523">
            <a:extLst>
              <a:ext uri="{FF2B5EF4-FFF2-40B4-BE49-F238E27FC236}">
                <a16:creationId xmlns:a16="http://schemas.microsoft.com/office/drawing/2014/main" id="{5CFB6D0B-7D53-EB72-E512-04847EA778D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6" name="Line 524">
            <a:extLst>
              <a:ext uri="{FF2B5EF4-FFF2-40B4-BE49-F238E27FC236}">
                <a16:creationId xmlns:a16="http://schemas.microsoft.com/office/drawing/2014/main" id="{0AA59EAE-A7D2-FEC3-F7B2-F98BFD93B8E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7" name="Freeform 525">
            <a:extLst>
              <a:ext uri="{FF2B5EF4-FFF2-40B4-BE49-F238E27FC236}">
                <a16:creationId xmlns:a16="http://schemas.microsoft.com/office/drawing/2014/main" id="{E14019B6-A873-7DF6-0C21-B3D3C79042B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02874" name="Group 526">
          <a:extLst>
            <a:ext uri="{FF2B5EF4-FFF2-40B4-BE49-F238E27FC236}">
              <a16:creationId xmlns:a16="http://schemas.microsoft.com/office/drawing/2014/main" id="{1D453362-7636-6EBE-5051-4FC73FFB8D9B}"/>
            </a:ext>
          </a:extLst>
        </xdr:cNvPr>
        <xdr:cNvGrpSpPr>
          <a:grpSpLocks/>
        </xdr:cNvGrpSpPr>
      </xdr:nvGrpSpPr>
      <xdr:grpSpPr bwMode="auto">
        <a:xfrm>
          <a:off x="3200400" y="10763250"/>
          <a:ext cx="3676650" cy="0"/>
          <a:chOff x="339" y="105"/>
          <a:chExt cx="360" cy="128"/>
        </a:xfrm>
      </xdr:grpSpPr>
      <xdr:sp macro="" textlink="">
        <xdr:nvSpPr>
          <xdr:cNvPr id="203682" name="Line 527">
            <a:extLst>
              <a:ext uri="{FF2B5EF4-FFF2-40B4-BE49-F238E27FC236}">
                <a16:creationId xmlns:a16="http://schemas.microsoft.com/office/drawing/2014/main" id="{DCB26ABE-EAB2-4A2F-EFB1-BE1663007A3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3" name="Line 528">
            <a:extLst>
              <a:ext uri="{FF2B5EF4-FFF2-40B4-BE49-F238E27FC236}">
                <a16:creationId xmlns:a16="http://schemas.microsoft.com/office/drawing/2014/main" id="{226BF033-4455-0019-1178-4F1B2D2B11B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4" name="Freeform 529">
            <a:extLst>
              <a:ext uri="{FF2B5EF4-FFF2-40B4-BE49-F238E27FC236}">
                <a16:creationId xmlns:a16="http://schemas.microsoft.com/office/drawing/2014/main" id="{886C6A44-BE61-5820-C27F-BCFF7F35280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02875" name="Group 530">
          <a:extLst>
            <a:ext uri="{FF2B5EF4-FFF2-40B4-BE49-F238E27FC236}">
              <a16:creationId xmlns:a16="http://schemas.microsoft.com/office/drawing/2014/main" id="{364602A7-C68C-A9C7-CA49-E5693F22504A}"/>
            </a:ext>
          </a:extLst>
        </xdr:cNvPr>
        <xdr:cNvGrpSpPr>
          <a:grpSpLocks/>
        </xdr:cNvGrpSpPr>
      </xdr:nvGrpSpPr>
      <xdr:grpSpPr bwMode="auto">
        <a:xfrm>
          <a:off x="28575" y="10763250"/>
          <a:ext cx="1247775" cy="0"/>
          <a:chOff x="39" y="258"/>
          <a:chExt cx="89" cy="41"/>
        </a:xfrm>
      </xdr:grpSpPr>
      <xdr:sp macro="" textlink="">
        <xdr:nvSpPr>
          <xdr:cNvPr id="203679" name="Line 531">
            <a:extLst>
              <a:ext uri="{FF2B5EF4-FFF2-40B4-BE49-F238E27FC236}">
                <a16:creationId xmlns:a16="http://schemas.microsoft.com/office/drawing/2014/main" id="{BE133E5E-1F31-8539-D98F-BB7B4F746EC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0" name="Line 532">
            <a:extLst>
              <a:ext uri="{FF2B5EF4-FFF2-40B4-BE49-F238E27FC236}">
                <a16:creationId xmlns:a16="http://schemas.microsoft.com/office/drawing/2014/main" id="{01D89EFD-C80A-F966-6750-0AAB8E88928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81" name="Freeform 533">
            <a:extLst>
              <a:ext uri="{FF2B5EF4-FFF2-40B4-BE49-F238E27FC236}">
                <a16:creationId xmlns:a16="http://schemas.microsoft.com/office/drawing/2014/main" id="{4C9B8877-C224-83A5-0C54-8538B75FF02B}"/>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02876" name="Group 534">
          <a:extLst>
            <a:ext uri="{FF2B5EF4-FFF2-40B4-BE49-F238E27FC236}">
              <a16:creationId xmlns:a16="http://schemas.microsoft.com/office/drawing/2014/main" id="{D77D13BA-031C-E1DA-5B00-CFEA0C5C3421}"/>
            </a:ext>
          </a:extLst>
        </xdr:cNvPr>
        <xdr:cNvGrpSpPr>
          <a:grpSpLocks/>
        </xdr:cNvGrpSpPr>
      </xdr:nvGrpSpPr>
      <xdr:grpSpPr bwMode="auto">
        <a:xfrm>
          <a:off x="1295400" y="10763250"/>
          <a:ext cx="1390650" cy="0"/>
          <a:chOff x="135" y="258"/>
          <a:chExt cx="144" cy="41"/>
        </a:xfrm>
      </xdr:grpSpPr>
      <xdr:sp macro="" textlink="">
        <xdr:nvSpPr>
          <xdr:cNvPr id="203677" name="Freeform 535">
            <a:extLst>
              <a:ext uri="{FF2B5EF4-FFF2-40B4-BE49-F238E27FC236}">
                <a16:creationId xmlns:a16="http://schemas.microsoft.com/office/drawing/2014/main" id="{2A70AE39-9F43-9671-35FF-4FF1EB655FA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78" name="Freeform 536">
            <a:extLst>
              <a:ext uri="{FF2B5EF4-FFF2-40B4-BE49-F238E27FC236}">
                <a16:creationId xmlns:a16="http://schemas.microsoft.com/office/drawing/2014/main" id="{9D1E6720-07EA-9152-ED71-D9DB130556F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02877" name="Line 537">
          <a:extLst>
            <a:ext uri="{FF2B5EF4-FFF2-40B4-BE49-F238E27FC236}">
              <a16:creationId xmlns:a16="http://schemas.microsoft.com/office/drawing/2014/main" id="{E069E79B-05C3-3D03-DA31-973FD4B018D1}"/>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78" name="Freeform 538">
          <a:extLst>
            <a:ext uri="{FF2B5EF4-FFF2-40B4-BE49-F238E27FC236}">
              <a16:creationId xmlns:a16="http://schemas.microsoft.com/office/drawing/2014/main" id="{3748D76B-5FA1-016C-3229-9B597D3EB7B3}"/>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79" name="Freeform 539">
          <a:extLst>
            <a:ext uri="{FF2B5EF4-FFF2-40B4-BE49-F238E27FC236}">
              <a16:creationId xmlns:a16="http://schemas.microsoft.com/office/drawing/2014/main" id="{5F6242AC-43B6-68F8-CEF3-1C3297B806EE}"/>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02880" name="Freeform 540">
          <a:extLst>
            <a:ext uri="{FF2B5EF4-FFF2-40B4-BE49-F238E27FC236}">
              <a16:creationId xmlns:a16="http://schemas.microsoft.com/office/drawing/2014/main" id="{80894590-83E1-60AD-5857-C27775DCAB2C}"/>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02881" name="Freeform 541">
          <a:extLst>
            <a:ext uri="{FF2B5EF4-FFF2-40B4-BE49-F238E27FC236}">
              <a16:creationId xmlns:a16="http://schemas.microsoft.com/office/drawing/2014/main" id="{058B81D0-E357-893E-63D2-CA1AAAF37879}"/>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82" name="Line 542">
          <a:extLst>
            <a:ext uri="{FF2B5EF4-FFF2-40B4-BE49-F238E27FC236}">
              <a16:creationId xmlns:a16="http://schemas.microsoft.com/office/drawing/2014/main" id="{8A5CA1B6-C5B3-8666-1977-A7E42D8E8E87}"/>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83" name="Line 543">
          <a:extLst>
            <a:ext uri="{FF2B5EF4-FFF2-40B4-BE49-F238E27FC236}">
              <a16:creationId xmlns:a16="http://schemas.microsoft.com/office/drawing/2014/main" id="{4A65D4B4-B4F0-983B-3213-B30F4B5F91A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84" name="Line 544">
          <a:extLst>
            <a:ext uri="{FF2B5EF4-FFF2-40B4-BE49-F238E27FC236}">
              <a16:creationId xmlns:a16="http://schemas.microsoft.com/office/drawing/2014/main" id="{3087C862-EE55-0B16-BF38-3F22F37BD2A3}"/>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885" name="Line 545">
          <a:extLst>
            <a:ext uri="{FF2B5EF4-FFF2-40B4-BE49-F238E27FC236}">
              <a16:creationId xmlns:a16="http://schemas.microsoft.com/office/drawing/2014/main" id="{AB8BCCDB-4844-04C2-465C-745AB1CAB222}"/>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02886" name="AutoShape 546">
          <a:extLst>
            <a:ext uri="{FF2B5EF4-FFF2-40B4-BE49-F238E27FC236}">
              <a16:creationId xmlns:a16="http://schemas.microsoft.com/office/drawing/2014/main" id="{0699B88B-3DAC-E766-8B2E-C1199EF8A941}"/>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02887" name="AutoShape 547">
          <a:extLst>
            <a:ext uri="{FF2B5EF4-FFF2-40B4-BE49-F238E27FC236}">
              <a16:creationId xmlns:a16="http://schemas.microsoft.com/office/drawing/2014/main" id="{8BCF9DD3-A6FF-83A4-4048-324D752A56A7}"/>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88" name="AutoShape 548">
          <a:extLst>
            <a:ext uri="{FF2B5EF4-FFF2-40B4-BE49-F238E27FC236}">
              <a16:creationId xmlns:a16="http://schemas.microsoft.com/office/drawing/2014/main" id="{90783E49-50FD-8628-D4EE-30431DB8ED66}"/>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889" name="AutoShape 549">
          <a:extLst>
            <a:ext uri="{FF2B5EF4-FFF2-40B4-BE49-F238E27FC236}">
              <a16:creationId xmlns:a16="http://schemas.microsoft.com/office/drawing/2014/main" id="{C22D81A2-0140-42A0-9E37-1483A17D1DFF}"/>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890" name="AutoShape 550">
          <a:extLst>
            <a:ext uri="{FF2B5EF4-FFF2-40B4-BE49-F238E27FC236}">
              <a16:creationId xmlns:a16="http://schemas.microsoft.com/office/drawing/2014/main" id="{E1B63849-37C9-BCA2-DE5E-1D0EC11D37F2}"/>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891" name="Group 551">
          <a:extLst>
            <a:ext uri="{FF2B5EF4-FFF2-40B4-BE49-F238E27FC236}">
              <a16:creationId xmlns:a16="http://schemas.microsoft.com/office/drawing/2014/main" id="{98E87930-DE3F-DE23-BD17-ECCBE8D4E778}"/>
            </a:ext>
          </a:extLst>
        </xdr:cNvPr>
        <xdr:cNvGrpSpPr>
          <a:grpSpLocks/>
        </xdr:cNvGrpSpPr>
      </xdr:nvGrpSpPr>
      <xdr:grpSpPr bwMode="auto">
        <a:xfrm>
          <a:off x="28575" y="10763250"/>
          <a:ext cx="2886075" cy="0"/>
          <a:chOff x="3" y="168"/>
          <a:chExt cx="312" cy="74"/>
        </a:xfrm>
      </xdr:grpSpPr>
      <xdr:sp macro="" textlink="">
        <xdr:nvSpPr>
          <xdr:cNvPr id="203674" name="Line 552">
            <a:extLst>
              <a:ext uri="{FF2B5EF4-FFF2-40B4-BE49-F238E27FC236}">
                <a16:creationId xmlns:a16="http://schemas.microsoft.com/office/drawing/2014/main" id="{86865EE9-1D5E-C935-9AA5-DA69E3A3E63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75" name="Line 553">
            <a:extLst>
              <a:ext uri="{FF2B5EF4-FFF2-40B4-BE49-F238E27FC236}">
                <a16:creationId xmlns:a16="http://schemas.microsoft.com/office/drawing/2014/main" id="{B72520CD-3B6C-F5AA-C4F1-34D5F9DB14B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76" name="Freeform 554">
            <a:extLst>
              <a:ext uri="{FF2B5EF4-FFF2-40B4-BE49-F238E27FC236}">
                <a16:creationId xmlns:a16="http://schemas.microsoft.com/office/drawing/2014/main" id="{8547C716-4744-5E54-6211-55CF880EF1D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02892" name="Group 555">
          <a:extLst>
            <a:ext uri="{FF2B5EF4-FFF2-40B4-BE49-F238E27FC236}">
              <a16:creationId xmlns:a16="http://schemas.microsoft.com/office/drawing/2014/main" id="{6288F45C-AF35-709A-462B-1DCED33A43E3}"/>
            </a:ext>
          </a:extLst>
        </xdr:cNvPr>
        <xdr:cNvGrpSpPr>
          <a:grpSpLocks/>
        </xdr:cNvGrpSpPr>
      </xdr:nvGrpSpPr>
      <xdr:grpSpPr bwMode="auto">
        <a:xfrm>
          <a:off x="28575" y="10763250"/>
          <a:ext cx="1190625" cy="0"/>
          <a:chOff x="39" y="258"/>
          <a:chExt cx="89" cy="41"/>
        </a:xfrm>
      </xdr:grpSpPr>
      <xdr:sp macro="" textlink="">
        <xdr:nvSpPr>
          <xdr:cNvPr id="203671" name="Line 556">
            <a:extLst>
              <a:ext uri="{FF2B5EF4-FFF2-40B4-BE49-F238E27FC236}">
                <a16:creationId xmlns:a16="http://schemas.microsoft.com/office/drawing/2014/main" id="{64868A7F-A5D1-639B-0F43-9BC93F58FD6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72" name="Line 557">
            <a:extLst>
              <a:ext uri="{FF2B5EF4-FFF2-40B4-BE49-F238E27FC236}">
                <a16:creationId xmlns:a16="http://schemas.microsoft.com/office/drawing/2014/main" id="{BA8406DA-2404-E100-BFE6-70D1D58D0FE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73" name="Freeform 558">
            <a:extLst>
              <a:ext uri="{FF2B5EF4-FFF2-40B4-BE49-F238E27FC236}">
                <a16:creationId xmlns:a16="http://schemas.microsoft.com/office/drawing/2014/main" id="{2CA65B8A-2158-79B5-27FA-D2107B00CC6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02893" name="Line 559">
          <a:extLst>
            <a:ext uri="{FF2B5EF4-FFF2-40B4-BE49-F238E27FC236}">
              <a16:creationId xmlns:a16="http://schemas.microsoft.com/office/drawing/2014/main" id="{3D17B47A-907D-ADB3-ED79-BCA7474672BD}"/>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02894" name="Line 560">
          <a:extLst>
            <a:ext uri="{FF2B5EF4-FFF2-40B4-BE49-F238E27FC236}">
              <a16:creationId xmlns:a16="http://schemas.microsoft.com/office/drawing/2014/main" id="{B7EF5D57-E3E4-3471-059F-3507B1E30C4C}"/>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895" name="Freeform 561">
          <a:extLst>
            <a:ext uri="{FF2B5EF4-FFF2-40B4-BE49-F238E27FC236}">
              <a16:creationId xmlns:a16="http://schemas.microsoft.com/office/drawing/2014/main" id="{C0BCD6ED-E1C4-3DD8-025E-E89B526E42A9}"/>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896" name="Freeform 562">
          <a:extLst>
            <a:ext uri="{FF2B5EF4-FFF2-40B4-BE49-F238E27FC236}">
              <a16:creationId xmlns:a16="http://schemas.microsoft.com/office/drawing/2014/main" id="{CF340D5E-7B4C-E11A-29E4-2610F1967D01}"/>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2897" name="Line 563">
          <a:extLst>
            <a:ext uri="{FF2B5EF4-FFF2-40B4-BE49-F238E27FC236}">
              <a16:creationId xmlns:a16="http://schemas.microsoft.com/office/drawing/2014/main" id="{F5EDB895-AC31-5B8D-71B3-9A2799E934EC}"/>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02898" name="Group 564">
          <a:extLst>
            <a:ext uri="{FF2B5EF4-FFF2-40B4-BE49-F238E27FC236}">
              <a16:creationId xmlns:a16="http://schemas.microsoft.com/office/drawing/2014/main" id="{C585DC9D-9201-EDCD-AABB-C7BACB9A6F5F}"/>
            </a:ext>
          </a:extLst>
        </xdr:cNvPr>
        <xdr:cNvGrpSpPr>
          <a:grpSpLocks/>
        </xdr:cNvGrpSpPr>
      </xdr:nvGrpSpPr>
      <xdr:grpSpPr bwMode="auto">
        <a:xfrm>
          <a:off x="28575" y="10763250"/>
          <a:ext cx="6772275" cy="0"/>
          <a:chOff x="3" y="417"/>
          <a:chExt cx="688" cy="592"/>
        </a:xfrm>
      </xdr:grpSpPr>
      <xdr:sp macro="" textlink="">
        <xdr:nvSpPr>
          <xdr:cNvPr id="203668" name="Line 565">
            <a:extLst>
              <a:ext uri="{FF2B5EF4-FFF2-40B4-BE49-F238E27FC236}">
                <a16:creationId xmlns:a16="http://schemas.microsoft.com/office/drawing/2014/main" id="{E163E48C-7EC9-320A-6212-F2DB1FD09BEC}"/>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9" name="Line 566">
            <a:extLst>
              <a:ext uri="{FF2B5EF4-FFF2-40B4-BE49-F238E27FC236}">
                <a16:creationId xmlns:a16="http://schemas.microsoft.com/office/drawing/2014/main" id="{31E8C3A6-7833-0311-6360-8447C6F6FE3E}"/>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70" name="Freeform 567">
            <a:extLst>
              <a:ext uri="{FF2B5EF4-FFF2-40B4-BE49-F238E27FC236}">
                <a16:creationId xmlns:a16="http://schemas.microsoft.com/office/drawing/2014/main" id="{A8CA82FF-977D-9480-D31C-17FC49974A6D}"/>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02899" name="Freeform 568">
          <a:extLst>
            <a:ext uri="{FF2B5EF4-FFF2-40B4-BE49-F238E27FC236}">
              <a16:creationId xmlns:a16="http://schemas.microsoft.com/office/drawing/2014/main" id="{6DB7659E-FA10-19B6-5FD2-B82B960AB6E2}"/>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900" name="AutoShape 569">
          <a:extLst>
            <a:ext uri="{FF2B5EF4-FFF2-40B4-BE49-F238E27FC236}">
              <a16:creationId xmlns:a16="http://schemas.microsoft.com/office/drawing/2014/main" id="{37D95F4D-1AB4-09E0-03A2-5F8E20A64C7D}"/>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901" name="AutoShape 570">
          <a:extLst>
            <a:ext uri="{FF2B5EF4-FFF2-40B4-BE49-F238E27FC236}">
              <a16:creationId xmlns:a16="http://schemas.microsoft.com/office/drawing/2014/main" id="{C74D8B81-C2C7-68EF-E67A-0BA9F68AE560}"/>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902" name="Group 571">
          <a:extLst>
            <a:ext uri="{FF2B5EF4-FFF2-40B4-BE49-F238E27FC236}">
              <a16:creationId xmlns:a16="http://schemas.microsoft.com/office/drawing/2014/main" id="{E9CD5C1C-060C-4BBE-B4C2-7AF92073BCC4}"/>
            </a:ext>
          </a:extLst>
        </xdr:cNvPr>
        <xdr:cNvGrpSpPr>
          <a:grpSpLocks/>
        </xdr:cNvGrpSpPr>
      </xdr:nvGrpSpPr>
      <xdr:grpSpPr bwMode="auto">
        <a:xfrm>
          <a:off x="28575" y="10763250"/>
          <a:ext cx="2886075" cy="0"/>
          <a:chOff x="3" y="168"/>
          <a:chExt cx="312" cy="74"/>
        </a:xfrm>
      </xdr:grpSpPr>
      <xdr:sp macro="" textlink="">
        <xdr:nvSpPr>
          <xdr:cNvPr id="203665" name="Line 572">
            <a:extLst>
              <a:ext uri="{FF2B5EF4-FFF2-40B4-BE49-F238E27FC236}">
                <a16:creationId xmlns:a16="http://schemas.microsoft.com/office/drawing/2014/main" id="{8913695E-8F0A-94CE-E790-DE9C086E03A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6" name="Line 573">
            <a:extLst>
              <a:ext uri="{FF2B5EF4-FFF2-40B4-BE49-F238E27FC236}">
                <a16:creationId xmlns:a16="http://schemas.microsoft.com/office/drawing/2014/main" id="{70FF65E2-6ADE-BE49-23E4-98895403884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7" name="Freeform 574">
            <a:extLst>
              <a:ext uri="{FF2B5EF4-FFF2-40B4-BE49-F238E27FC236}">
                <a16:creationId xmlns:a16="http://schemas.microsoft.com/office/drawing/2014/main" id="{7B4DC100-5272-F9D4-CBB0-C058AF7D9C1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02903" name="Group 575">
          <a:extLst>
            <a:ext uri="{FF2B5EF4-FFF2-40B4-BE49-F238E27FC236}">
              <a16:creationId xmlns:a16="http://schemas.microsoft.com/office/drawing/2014/main" id="{500BEDB1-EB49-13FF-8660-5E21903122D2}"/>
            </a:ext>
          </a:extLst>
        </xdr:cNvPr>
        <xdr:cNvGrpSpPr>
          <a:grpSpLocks/>
        </xdr:cNvGrpSpPr>
      </xdr:nvGrpSpPr>
      <xdr:grpSpPr bwMode="auto">
        <a:xfrm>
          <a:off x="28575" y="10763250"/>
          <a:ext cx="1190625" cy="0"/>
          <a:chOff x="39" y="258"/>
          <a:chExt cx="89" cy="41"/>
        </a:xfrm>
      </xdr:grpSpPr>
      <xdr:sp macro="" textlink="">
        <xdr:nvSpPr>
          <xdr:cNvPr id="203662" name="Line 576">
            <a:extLst>
              <a:ext uri="{FF2B5EF4-FFF2-40B4-BE49-F238E27FC236}">
                <a16:creationId xmlns:a16="http://schemas.microsoft.com/office/drawing/2014/main" id="{0DBB381D-94E0-0E32-9AF0-B3AB7E64146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3" name="Line 577">
            <a:extLst>
              <a:ext uri="{FF2B5EF4-FFF2-40B4-BE49-F238E27FC236}">
                <a16:creationId xmlns:a16="http://schemas.microsoft.com/office/drawing/2014/main" id="{43D814EE-5B41-7478-3CDA-4735E1869D3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4" name="Freeform 578">
            <a:extLst>
              <a:ext uri="{FF2B5EF4-FFF2-40B4-BE49-F238E27FC236}">
                <a16:creationId xmlns:a16="http://schemas.microsoft.com/office/drawing/2014/main" id="{11171261-BED1-2774-435C-DBBA6602267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02904" name="Line 579">
          <a:extLst>
            <a:ext uri="{FF2B5EF4-FFF2-40B4-BE49-F238E27FC236}">
              <a16:creationId xmlns:a16="http://schemas.microsoft.com/office/drawing/2014/main" id="{29E5A555-07D8-30C1-F4DD-34BD580A7FCA}"/>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905" name="Freeform 580">
          <a:extLst>
            <a:ext uri="{FF2B5EF4-FFF2-40B4-BE49-F238E27FC236}">
              <a16:creationId xmlns:a16="http://schemas.microsoft.com/office/drawing/2014/main" id="{145017DD-B86A-2143-1787-F4CF16E0AE09}"/>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906" name="Freeform 581">
          <a:extLst>
            <a:ext uri="{FF2B5EF4-FFF2-40B4-BE49-F238E27FC236}">
              <a16:creationId xmlns:a16="http://schemas.microsoft.com/office/drawing/2014/main" id="{006DA79B-0340-FAA8-D0F3-209D0294E5D5}"/>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02907" name="Line 582">
          <a:extLst>
            <a:ext uri="{FF2B5EF4-FFF2-40B4-BE49-F238E27FC236}">
              <a16:creationId xmlns:a16="http://schemas.microsoft.com/office/drawing/2014/main" id="{75A92C26-E8D9-BB60-90BB-70387FF3B0FF}"/>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02908" name="Freeform 583">
          <a:extLst>
            <a:ext uri="{FF2B5EF4-FFF2-40B4-BE49-F238E27FC236}">
              <a16:creationId xmlns:a16="http://schemas.microsoft.com/office/drawing/2014/main" id="{BDF2F71D-E0FC-FBEB-F636-6F8EB78FFDD3}"/>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02909" name="AutoShape 584">
          <a:extLst>
            <a:ext uri="{FF2B5EF4-FFF2-40B4-BE49-F238E27FC236}">
              <a16:creationId xmlns:a16="http://schemas.microsoft.com/office/drawing/2014/main" id="{C79774A2-318F-9E97-28E0-90F38D8F123A}"/>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02910" name="AutoShape 585">
          <a:extLst>
            <a:ext uri="{FF2B5EF4-FFF2-40B4-BE49-F238E27FC236}">
              <a16:creationId xmlns:a16="http://schemas.microsoft.com/office/drawing/2014/main" id="{6B61E023-89ED-E878-186C-9B52DD61EC27}"/>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02911" name="AutoShape 586">
          <a:extLst>
            <a:ext uri="{FF2B5EF4-FFF2-40B4-BE49-F238E27FC236}">
              <a16:creationId xmlns:a16="http://schemas.microsoft.com/office/drawing/2014/main" id="{9A8A1533-D77C-B79E-0100-950957DCB5DC}"/>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02912" name="Group 587">
          <a:extLst>
            <a:ext uri="{FF2B5EF4-FFF2-40B4-BE49-F238E27FC236}">
              <a16:creationId xmlns:a16="http://schemas.microsoft.com/office/drawing/2014/main" id="{75812433-5DBA-ED65-7805-812E47CC7E77}"/>
            </a:ext>
          </a:extLst>
        </xdr:cNvPr>
        <xdr:cNvGrpSpPr>
          <a:grpSpLocks/>
        </xdr:cNvGrpSpPr>
      </xdr:nvGrpSpPr>
      <xdr:grpSpPr bwMode="auto">
        <a:xfrm>
          <a:off x="28575" y="10763250"/>
          <a:ext cx="2886075" cy="0"/>
          <a:chOff x="3" y="168"/>
          <a:chExt cx="312" cy="74"/>
        </a:xfrm>
      </xdr:grpSpPr>
      <xdr:sp macro="" textlink="">
        <xdr:nvSpPr>
          <xdr:cNvPr id="203659" name="Line 588">
            <a:extLst>
              <a:ext uri="{FF2B5EF4-FFF2-40B4-BE49-F238E27FC236}">
                <a16:creationId xmlns:a16="http://schemas.microsoft.com/office/drawing/2014/main" id="{6CF92B30-1F1B-9025-BD5D-E1D1BF61FA7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0" name="Line 589">
            <a:extLst>
              <a:ext uri="{FF2B5EF4-FFF2-40B4-BE49-F238E27FC236}">
                <a16:creationId xmlns:a16="http://schemas.microsoft.com/office/drawing/2014/main" id="{28B41DAC-C77F-5AD2-3222-A5B4329F6F1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61" name="Freeform 590">
            <a:extLst>
              <a:ext uri="{FF2B5EF4-FFF2-40B4-BE49-F238E27FC236}">
                <a16:creationId xmlns:a16="http://schemas.microsoft.com/office/drawing/2014/main" id="{FBD5B4F2-0522-83AB-986E-7429F4F8CF7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02913" name="Group 591">
          <a:extLst>
            <a:ext uri="{FF2B5EF4-FFF2-40B4-BE49-F238E27FC236}">
              <a16:creationId xmlns:a16="http://schemas.microsoft.com/office/drawing/2014/main" id="{31399CE6-14C0-708A-527A-E289008F1ACC}"/>
            </a:ext>
          </a:extLst>
        </xdr:cNvPr>
        <xdr:cNvGrpSpPr>
          <a:grpSpLocks/>
        </xdr:cNvGrpSpPr>
      </xdr:nvGrpSpPr>
      <xdr:grpSpPr bwMode="auto">
        <a:xfrm>
          <a:off x="3200400" y="10763250"/>
          <a:ext cx="3676650" cy="0"/>
          <a:chOff x="339" y="105"/>
          <a:chExt cx="360" cy="128"/>
        </a:xfrm>
      </xdr:grpSpPr>
      <xdr:sp macro="" textlink="">
        <xdr:nvSpPr>
          <xdr:cNvPr id="203656" name="Line 592">
            <a:extLst>
              <a:ext uri="{FF2B5EF4-FFF2-40B4-BE49-F238E27FC236}">
                <a16:creationId xmlns:a16="http://schemas.microsoft.com/office/drawing/2014/main" id="{7BFFD5A1-DAB7-E2AE-A766-69B31BC07BAF}"/>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57" name="Line 593">
            <a:extLst>
              <a:ext uri="{FF2B5EF4-FFF2-40B4-BE49-F238E27FC236}">
                <a16:creationId xmlns:a16="http://schemas.microsoft.com/office/drawing/2014/main" id="{DD985C0F-F5D7-EE7F-5C2B-CCB8F522509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58" name="Freeform 594">
            <a:extLst>
              <a:ext uri="{FF2B5EF4-FFF2-40B4-BE49-F238E27FC236}">
                <a16:creationId xmlns:a16="http://schemas.microsoft.com/office/drawing/2014/main" id="{000C371E-C481-2282-7C74-304412085D1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02914" name="Group 595">
          <a:extLst>
            <a:ext uri="{FF2B5EF4-FFF2-40B4-BE49-F238E27FC236}">
              <a16:creationId xmlns:a16="http://schemas.microsoft.com/office/drawing/2014/main" id="{7A504DB8-BA47-6B6F-E419-39AF78F26A96}"/>
            </a:ext>
          </a:extLst>
        </xdr:cNvPr>
        <xdr:cNvGrpSpPr>
          <a:grpSpLocks/>
        </xdr:cNvGrpSpPr>
      </xdr:nvGrpSpPr>
      <xdr:grpSpPr bwMode="auto">
        <a:xfrm>
          <a:off x="28575" y="10763250"/>
          <a:ext cx="1247775" cy="0"/>
          <a:chOff x="39" y="258"/>
          <a:chExt cx="89" cy="41"/>
        </a:xfrm>
      </xdr:grpSpPr>
      <xdr:sp macro="" textlink="">
        <xdr:nvSpPr>
          <xdr:cNvPr id="203653" name="Line 596">
            <a:extLst>
              <a:ext uri="{FF2B5EF4-FFF2-40B4-BE49-F238E27FC236}">
                <a16:creationId xmlns:a16="http://schemas.microsoft.com/office/drawing/2014/main" id="{4E4F9260-EA08-95E0-FD8E-FB70D8F52126}"/>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54" name="Line 597">
            <a:extLst>
              <a:ext uri="{FF2B5EF4-FFF2-40B4-BE49-F238E27FC236}">
                <a16:creationId xmlns:a16="http://schemas.microsoft.com/office/drawing/2014/main" id="{94CDA213-C146-2F9A-45FD-C40E7D85877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55" name="Freeform 598">
            <a:extLst>
              <a:ext uri="{FF2B5EF4-FFF2-40B4-BE49-F238E27FC236}">
                <a16:creationId xmlns:a16="http://schemas.microsoft.com/office/drawing/2014/main" id="{A97475BA-0F2D-2525-5D75-CB58FCABC93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02915" name="Group 599">
          <a:extLst>
            <a:ext uri="{FF2B5EF4-FFF2-40B4-BE49-F238E27FC236}">
              <a16:creationId xmlns:a16="http://schemas.microsoft.com/office/drawing/2014/main" id="{8270EBF9-CB37-685E-CF99-F73BE0C7F74D}"/>
            </a:ext>
          </a:extLst>
        </xdr:cNvPr>
        <xdr:cNvGrpSpPr>
          <a:grpSpLocks/>
        </xdr:cNvGrpSpPr>
      </xdr:nvGrpSpPr>
      <xdr:grpSpPr bwMode="auto">
        <a:xfrm>
          <a:off x="1295400" y="10763250"/>
          <a:ext cx="1390650" cy="0"/>
          <a:chOff x="135" y="258"/>
          <a:chExt cx="144" cy="41"/>
        </a:xfrm>
      </xdr:grpSpPr>
      <xdr:sp macro="" textlink="">
        <xdr:nvSpPr>
          <xdr:cNvPr id="203651" name="Freeform 600">
            <a:extLst>
              <a:ext uri="{FF2B5EF4-FFF2-40B4-BE49-F238E27FC236}">
                <a16:creationId xmlns:a16="http://schemas.microsoft.com/office/drawing/2014/main" id="{A73B9E8B-EB5A-C9E5-2A97-4F94B0B3433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52" name="Freeform 601">
            <a:extLst>
              <a:ext uri="{FF2B5EF4-FFF2-40B4-BE49-F238E27FC236}">
                <a16:creationId xmlns:a16="http://schemas.microsoft.com/office/drawing/2014/main" id="{B207C6F9-9BE5-9FC1-52C7-9E155E25C76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02916" name="Line 602">
          <a:extLst>
            <a:ext uri="{FF2B5EF4-FFF2-40B4-BE49-F238E27FC236}">
              <a16:creationId xmlns:a16="http://schemas.microsoft.com/office/drawing/2014/main" id="{B6DCA678-E07D-951C-ADB9-05E728A89E14}"/>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02917" name="Freeform 603">
          <a:extLst>
            <a:ext uri="{FF2B5EF4-FFF2-40B4-BE49-F238E27FC236}">
              <a16:creationId xmlns:a16="http://schemas.microsoft.com/office/drawing/2014/main" id="{A499492E-BBA4-3DEA-B78A-59BD6229CD0D}"/>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02918" name="Freeform 604">
          <a:extLst>
            <a:ext uri="{FF2B5EF4-FFF2-40B4-BE49-F238E27FC236}">
              <a16:creationId xmlns:a16="http://schemas.microsoft.com/office/drawing/2014/main" id="{8DE98CF7-0401-2228-5A86-758691046890}"/>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02919" name="Freeform 605">
          <a:extLst>
            <a:ext uri="{FF2B5EF4-FFF2-40B4-BE49-F238E27FC236}">
              <a16:creationId xmlns:a16="http://schemas.microsoft.com/office/drawing/2014/main" id="{3880714D-993A-B786-085D-D2B656366004}"/>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02920" name="Freeform 606">
          <a:extLst>
            <a:ext uri="{FF2B5EF4-FFF2-40B4-BE49-F238E27FC236}">
              <a16:creationId xmlns:a16="http://schemas.microsoft.com/office/drawing/2014/main" id="{D044C151-A871-E4B1-2411-8A8FC9C5F40F}"/>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921" name="Line 607">
          <a:extLst>
            <a:ext uri="{FF2B5EF4-FFF2-40B4-BE49-F238E27FC236}">
              <a16:creationId xmlns:a16="http://schemas.microsoft.com/office/drawing/2014/main" id="{B1D6FFDB-12F5-1F64-94A2-DD5F89859417}"/>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922" name="Line 608">
          <a:extLst>
            <a:ext uri="{FF2B5EF4-FFF2-40B4-BE49-F238E27FC236}">
              <a16:creationId xmlns:a16="http://schemas.microsoft.com/office/drawing/2014/main" id="{EF1E5FE4-F1DD-760E-9383-AB8C34DF490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923" name="Line 609">
          <a:extLst>
            <a:ext uri="{FF2B5EF4-FFF2-40B4-BE49-F238E27FC236}">
              <a16:creationId xmlns:a16="http://schemas.microsoft.com/office/drawing/2014/main" id="{3D09B5B6-2DBA-DD24-996B-0E378CBAB38E}"/>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02924" name="Line 610">
          <a:extLst>
            <a:ext uri="{FF2B5EF4-FFF2-40B4-BE49-F238E27FC236}">
              <a16:creationId xmlns:a16="http://schemas.microsoft.com/office/drawing/2014/main" id="{00A877BA-0B6F-73DB-C67B-C2610382477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02925" name="AutoShape 611">
          <a:extLst>
            <a:ext uri="{FF2B5EF4-FFF2-40B4-BE49-F238E27FC236}">
              <a16:creationId xmlns:a16="http://schemas.microsoft.com/office/drawing/2014/main" id="{3D9604A2-5F19-D412-2A5F-21EDA6529F5A}"/>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02926" name="AutoShape 612">
          <a:extLst>
            <a:ext uri="{FF2B5EF4-FFF2-40B4-BE49-F238E27FC236}">
              <a16:creationId xmlns:a16="http://schemas.microsoft.com/office/drawing/2014/main" id="{0A2D6AE7-E374-5FBE-2E8B-8AE3F10CC743}"/>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2927" name="Line 203">
          <a:extLst>
            <a:ext uri="{FF2B5EF4-FFF2-40B4-BE49-F238E27FC236}">
              <a16:creationId xmlns:a16="http://schemas.microsoft.com/office/drawing/2014/main" id="{673B888D-FA56-4942-42CF-4938338E478F}"/>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28" name="Line 207">
          <a:extLst>
            <a:ext uri="{FF2B5EF4-FFF2-40B4-BE49-F238E27FC236}">
              <a16:creationId xmlns:a16="http://schemas.microsoft.com/office/drawing/2014/main" id="{98687EA1-05E0-B5CB-15EC-9D1F8E81408A}"/>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29" name="Line 214">
          <a:extLst>
            <a:ext uri="{FF2B5EF4-FFF2-40B4-BE49-F238E27FC236}">
              <a16:creationId xmlns:a16="http://schemas.microsoft.com/office/drawing/2014/main" id="{5F0733B0-43DF-73B1-4DD3-D003AFBA9675}"/>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2930" name="Line 242">
          <a:extLst>
            <a:ext uri="{FF2B5EF4-FFF2-40B4-BE49-F238E27FC236}">
              <a16:creationId xmlns:a16="http://schemas.microsoft.com/office/drawing/2014/main" id="{5F102A1C-4AA1-02AA-34B4-59D3FDB3541C}"/>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31" name="Line 244">
          <a:extLst>
            <a:ext uri="{FF2B5EF4-FFF2-40B4-BE49-F238E27FC236}">
              <a16:creationId xmlns:a16="http://schemas.microsoft.com/office/drawing/2014/main" id="{A74C1CF7-B13A-9D93-CA24-DCDA5C3E9F80}"/>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32" name="Line 249">
          <a:extLst>
            <a:ext uri="{FF2B5EF4-FFF2-40B4-BE49-F238E27FC236}">
              <a16:creationId xmlns:a16="http://schemas.microsoft.com/office/drawing/2014/main" id="{061E4390-69F1-AAF1-61B8-0A07D6953C95}"/>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33" name="Line 252">
          <a:extLst>
            <a:ext uri="{FF2B5EF4-FFF2-40B4-BE49-F238E27FC236}">
              <a16:creationId xmlns:a16="http://schemas.microsoft.com/office/drawing/2014/main" id="{B51048F1-70AA-D1FC-B192-932B431698B8}"/>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2934" name="Line 275">
          <a:extLst>
            <a:ext uri="{FF2B5EF4-FFF2-40B4-BE49-F238E27FC236}">
              <a16:creationId xmlns:a16="http://schemas.microsoft.com/office/drawing/2014/main" id="{EFC03218-D3B9-C34D-26C5-A10109455635}"/>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35" name="Line 277">
          <a:extLst>
            <a:ext uri="{FF2B5EF4-FFF2-40B4-BE49-F238E27FC236}">
              <a16:creationId xmlns:a16="http://schemas.microsoft.com/office/drawing/2014/main" id="{A3EE8A3F-3A10-5B72-6D1A-ACC9FB02AB9F}"/>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36" name="Line 282">
          <a:extLst>
            <a:ext uri="{FF2B5EF4-FFF2-40B4-BE49-F238E27FC236}">
              <a16:creationId xmlns:a16="http://schemas.microsoft.com/office/drawing/2014/main" id="{7F14DCAF-B21D-F597-32FC-F8A41A6E7937}"/>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37" name="Line 285">
          <a:extLst>
            <a:ext uri="{FF2B5EF4-FFF2-40B4-BE49-F238E27FC236}">
              <a16:creationId xmlns:a16="http://schemas.microsoft.com/office/drawing/2014/main" id="{486E464F-D86A-A699-1AF7-3ACDCF5B16BF}"/>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2938" name="Line 318">
          <a:extLst>
            <a:ext uri="{FF2B5EF4-FFF2-40B4-BE49-F238E27FC236}">
              <a16:creationId xmlns:a16="http://schemas.microsoft.com/office/drawing/2014/main" id="{39449D5C-E90A-1F19-EE1F-0E28C2AB95EC}"/>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39" name="Line 320">
          <a:extLst>
            <a:ext uri="{FF2B5EF4-FFF2-40B4-BE49-F238E27FC236}">
              <a16:creationId xmlns:a16="http://schemas.microsoft.com/office/drawing/2014/main" id="{435B1E8A-5D4D-4DE1-0F55-FACE81393FCE}"/>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40" name="Line 325">
          <a:extLst>
            <a:ext uri="{FF2B5EF4-FFF2-40B4-BE49-F238E27FC236}">
              <a16:creationId xmlns:a16="http://schemas.microsoft.com/office/drawing/2014/main" id="{4F8C9245-2192-10AF-4436-5B2D7B4C9D9B}"/>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41" name="Line 328">
          <a:extLst>
            <a:ext uri="{FF2B5EF4-FFF2-40B4-BE49-F238E27FC236}">
              <a16:creationId xmlns:a16="http://schemas.microsoft.com/office/drawing/2014/main" id="{E29DA8CB-C05B-66CA-8AF9-7E0BD143A74C}"/>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2942" name="Line 351">
          <a:extLst>
            <a:ext uri="{FF2B5EF4-FFF2-40B4-BE49-F238E27FC236}">
              <a16:creationId xmlns:a16="http://schemas.microsoft.com/office/drawing/2014/main" id="{2FCE48C9-7D63-DAF3-F895-551FC6B14FC5}"/>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43" name="Line 353">
          <a:extLst>
            <a:ext uri="{FF2B5EF4-FFF2-40B4-BE49-F238E27FC236}">
              <a16:creationId xmlns:a16="http://schemas.microsoft.com/office/drawing/2014/main" id="{5BC6A23B-055A-D65B-0990-3B1597B27B3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44" name="Line 358">
          <a:extLst>
            <a:ext uri="{FF2B5EF4-FFF2-40B4-BE49-F238E27FC236}">
              <a16:creationId xmlns:a16="http://schemas.microsoft.com/office/drawing/2014/main" id="{C3536655-A4AF-0D1F-8F67-3250107C5761}"/>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45" name="Line 361">
          <a:extLst>
            <a:ext uri="{FF2B5EF4-FFF2-40B4-BE49-F238E27FC236}">
              <a16:creationId xmlns:a16="http://schemas.microsoft.com/office/drawing/2014/main" id="{BFF77270-8420-E467-E9CD-2453137B2FD1}"/>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2946" name="Line 384">
          <a:extLst>
            <a:ext uri="{FF2B5EF4-FFF2-40B4-BE49-F238E27FC236}">
              <a16:creationId xmlns:a16="http://schemas.microsoft.com/office/drawing/2014/main" id="{E3FF19EA-4345-B15D-BA43-4C68D3BAB2F5}"/>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47" name="Line 386">
          <a:extLst>
            <a:ext uri="{FF2B5EF4-FFF2-40B4-BE49-F238E27FC236}">
              <a16:creationId xmlns:a16="http://schemas.microsoft.com/office/drawing/2014/main" id="{E1B72F8E-F698-43EE-C151-3AA53CCE42BC}"/>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48" name="Line 391">
          <a:extLst>
            <a:ext uri="{FF2B5EF4-FFF2-40B4-BE49-F238E27FC236}">
              <a16:creationId xmlns:a16="http://schemas.microsoft.com/office/drawing/2014/main" id="{119C3988-28FC-9A33-5D21-5BA9F349FD7A}"/>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49" name="Line 394">
          <a:extLst>
            <a:ext uri="{FF2B5EF4-FFF2-40B4-BE49-F238E27FC236}">
              <a16:creationId xmlns:a16="http://schemas.microsoft.com/office/drawing/2014/main" id="{48221C56-45FC-B537-1CD7-ADC44BB803E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2950" name="Line 419">
          <a:extLst>
            <a:ext uri="{FF2B5EF4-FFF2-40B4-BE49-F238E27FC236}">
              <a16:creationId xmlns:a16="http://schemas.microsoft.com/office/drawing/2014/main" id="{74317397-5169-75A1-7B3B-63818E52EC66}"/>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51" name="Line 421">
          <a:extLst>
            <a:ext uri="{FF2B5EF4-FFF2-40B4-BE49-F238E27FC236}">
              <a16:creationId xmlns:a16="http://schemas.microsoft.com/office/drawing/2014/main" id="{D643CC68-8053-D8FF-C9CE-C79EE4EE3E6E}"/>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52" name="Line 426">
          <a:extLst>
            <a:ext uri="{FF2B5EF4-FFF2-40B4-BE49-F238E27FC236}">
              <a16:creationId xmlns:a16="http://schemas.microsoft.com/office/drawing/2014/main" id="{0482199F-C59C-73F9-51CE-982D432ED774}"/>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53" name="Line 429">
          <a:extLst>
            <a:ext uri="{FF2B5EF4-FFF2-40B4-BE49-F238E27FC236}">
              <a16:creationId xmlns:a16="http://schemas.microsoft.com/office/drawing/2014/main" id="{84039B73-AE6B-66EA-2315-F4CB92984A5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2954" name="Line 452">
          <a:extLst>
            <a:ext uri="{FF2B5EF4-FFF2-40B4-BE49-F238E27FC236}">
              <a16:creationId xmlns:a16="http://schemas.microsoft.com/office/drawing/2014/main" id="{F9FA9F2B-4DB4-5FE1-96DB-53DAD537A20A}"/>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2955" name="Line 454">
          <a:extLst>
            <a:ext uri="{FF2B5EF4-FFF2-40B4-BE49-F238E27FC236}">
              <a16:creationId xmlns:a16="http://schemas.microsoft.com/office/drawing/2014/main" id="{50F54242-AD64-C4C5-667C-8E183CA43860}"/>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2956" name="Line 459">
          <a:extLst>
            <a:ext uri="{FF2B5EF4-FFF2-40B4-BE49-F238E27FC236}">
              <a16:creationId xmlns:a16="http://schemas.microsoft.com/office/drawing/2014/main" id="{0E910BE1-2934-A5DB-A4C6-D9C2A3B96B82}"/>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02957" name="Line 604">
          <a:extLst>
            <a:ext uri="{FF2B5EF4-FFF2-40B4-BE49-F238E27FC236}">
              <a16:creationId xmlns:a16="http://schemas.microsoft.com/office/drawing/2014/main" id="{F0998B51-73FD-EE5E-7212-F70C593B2ED8}"/>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2958" name="Line 606">
          <a:extLst>
            <a:ext uri="{FF2B5EF4-FFF2-40B4-BE49-F238E27FC236}">
              <a16:creationId xmlns:a16="http://schemas.microsoft.com/office/drawing/2014/main" id="{B4348F2C-12CC-1359-16F0-9A452215736E}"/>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59" name="Line 633">
          <a:extLst>
            <a:ext uri="{FF2B5EF4-FFF2-40B4-BE49-F238E27FC236}">
              <a16:creationId xmlns:a16="http://schemas.microsoft.com/office/drawing/2014/main" id="{031984AE-C047-3B4E-5467-7F189651739A}"/>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2960" name="Line 635">
          <a:extLst>
            <a:ext uri="{FF2B5EF4-FFF2-40B4-BE49-F238E27FC236}">
              <a16:creationId xmlns:a16="http://schemas.microsoft.com/office/drawing/2014/main" id="{6B3A8286-A1CA-6239-4F18-645CC1775488}"/>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2961" name="Line 661">
          <a:extLst>
            <a:ext uri="{FF2B5EF4-FFF2-40B4-BE49-F238E27FC236}">
              <a16:creationId xmlns:a16="http://schemas.microsoft.com/office/drawing/2014/main" id="{024DB14D-2FE4-CE8F-7657-A071630E94D0}"/>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62" name="AutoShape 667">
          <a:extLst>
            <a:ext uri="{FF2B5EF4-FFF2-40B4-BE49-F238E27FC236}">
              <a16:creationId xmlns:a16="http://schemas.microsoft.com/office/drawing/2014/main" id="{40F0E786-0C42-FEAF-979C-8C8852B6A097}"/>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2963" name="Group 668">
          <a:extLst>
            <a:ext uri="{FF2B5EF4-FFF2-40B4-BE49-F238E27FC236}">
              <a16:creationId xmlns:a16="http://schemas.microsoft.com/office/drawing/2014/main" id="{EBE745F2-20BB-D4E1-280E-B274C2065F28}"/>
            </a:ext>
          </a:extLst>
        </xdr:cNvPr>
        <xdr:cNvGrpSpPr>
          <a:grpSpLocks/>
        </xdr:cNvGrpSpPr>
      </xdr:nvGrpSpPr>
      <xdr:grpSpPr bwMode="auto">
        <a:xfrm>
          <a:off x="9201150" y="12087225"/>
          <a:ext cx="0" cy="0"/>
          <a:chOff x="339" y="105"/>
          <a:chExt cx="360" cy="128"/>
        </a:xfrm>
      </xdr:grpSpPr>
      <xdr:sp macro="" textlink="">
        <xdr:nvSpPr>
          <xdr:cNvPr id="203648" name="Line 669">
            <a:extLst>
              <a:ext uri="{FF2B5EF4-FFF2-40B4-BE49-F238E27FC236}">
                <a16:creationId xmlns:a16="http://schemas.microsoft.com/office/drawing/2014/main" id="{4B42021C-24F5-561C-A5B6-9CB05FA2053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49" name="Line 670">
            <a:extLst>
              <a:ext uri="{FF2B5EF4-FFF2-40B4-BE49-F238E27FC236}">
                <a16:creationId xmlns:a16="http://schemas.microsoft.com/office/drawing/2014/main" id="{BDD935BC-0596-CF81-6753-E90A989B0F2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50" name="Freeform 671">
            <a:extLst>
              <a:ext uri="{FF2B5EF4-FFF2-40B4-BE49-F238E27FC236}">
                <a16:creationId xmlns:a16="http://schemas.microsoft.com/office/drawing/2014/main" id="{5A95E29E-2247-5DA1-19F7-F54E292A78C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2964" name="Group 672">
          <a:extLst>
            <a:ext uri="{FF2B5EF4-FFF2-40B4-BE49-F238E27FC236}">
              <a16:creationId xmlns:a16="http://schemas.microsoft.com/office/drawing/2014/main" id="{D50F8A9D-59A1-9B3C-AACC-11E8F32A0D72}"/>
            </a:ext>
          </a:extLst>
        </xdr:cNvPr>
        <xdr:cNvGrpSpPr>
          <a:grpSpLocks/>
        </xdr:cNvGrpSpPr>
      </xdr:nvGrpSpPr>
      <xdr:grpSpPr bwMode="auto">
        <a:xfrm>
          <a:off x="9201150" y="12087225"/>
          <a:ext cx="0" cy="0"/>
          <a:chOff x="135" y="258"/>
          <a:chExt cx="144" cy="41"/>
        </a:xfrm>
      </xdr:grpSpPr>
      <xdr:sp macro="" textlink="">
        <xdr:nvSpPr>
          <xdr:cNvPr id="203646" name="Freeform 673">
            <a:extLst>
              <a:ext uri="{FF2B5EF4-FFF2-40B4-BE49-F238E27FC236}">
                <a16:creationId xmlns:a16="http://schemas.microsoft.com/office/drawing/2014/main" id="{D982B94C-1424-24C4-7017-0902325A4E5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47" name="Freeform 674">
            <a:extLst>
              <a:ext uri="{FF2B5EF4-FFF2-40B4-BE49-F238E27FC236}">
                <a16:creationId xmlns:a16="http://schemas.microsoft.com/office/drawing/2014/main" id="{3DC6246C-9987-8819-908C-F9A993244CB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2965" name="Group 675">
          <a:extLst>
            <a:ext uri="{FF2B5EF4-FFF2-40B4-BE49-F238E27FC236}">
              <a16:creationId xmlns:a16="http://schemas.microsoft.com/office/drawing/2014/main" id="{0C26C03F-63F3-00CA-46E0-F0F2D0BFF45A}"/>
            </a:ext>
          </a:extLst>
        </xdr:cNvPr>
        <xdr:cNvGrpSpPr>
          <a:grpSpLocks/>
        </xdr:cNvGrpSpPr>
      </xdr:nvGrpSpPr>
      <xdr:grpSpPr bwMode="auto">
        <a:xfrm>
          <a:off x="9201150" y="12087225"/>
          <a:ext cx="0" cy="0"/>
          <a:chOff x="3" y="168"/>
          <a:chExt cx="312" cy="74"/>
        </a:xfrm>
      </xdr:grpSpPr>
      <xdr:sp macro="" textlink="">
        <xdr:nvSpPr>
          <xdr:cNvPr id="203643" name="Line 676">
            <a:extLst>
              <a:ext uri="{FF2B5EF4-FFF2-40B4-BE49-F238E27FC236}">
                <a16:creationId xmlns:a16="http://schemas.microsoft.com/office/drawing/2014/main" id="{13B129FF-5E15-0D59-5F22-08AB5B4BD14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44" name="Line 677">
            <a:extLst>
              <a:ext uri="{FF2B5EF4-FFF2-40B4-BE49-F238E27FC236}">
                <a16:creationId xmlns:a16="http://schemas.microsoft.com/office/drawing/2014/main" id="{13561CE9-7395-BD66-B21D-989E48E0304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45" name="Freeform 678">
            <a:extLst>
              <a:ext uri="{FF2B5EF4-FFF2-40B4-BE49-F238E27FC236}">
                <a16:creationId xmlns:a16="http://schemas.microsoft.com/office/drawing/2014/main" id="{1FB56DBC-B4F9-BD53-1194-8A940FAD6F8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2966" name="AutoShape 679">
          <a:extLst>
            <a:ext uri="{FF2B5EF4-FFF2-40B4-BE49-F238E27FC236}">
              <a16:creationId xmlns:a16="http://schemas.microsoft.com/office/drawing/2014/main" id="{9AE2E500-5CFF-FA5C-5B0A-9B1625D51097}"/>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2967" name="Group 680">
          <a:extLst>
            <a:ext uri="{FF2B5EF4-FFF2-40B4-BE49-F238E27FC236}">
              <a16:creationId xmlns:a16="http://schemas.microsoft.com/office/drawing/2014/main" id="{D2EAE5E3-C6A9-6C1C-A552-73765B6581DC}"/>
            </a:ext>
          </a:extLst>
        </xdr:cNvPr>
        <xdr:cNvGrpSpPr>
          <a:grpSpLocks/>
        </xdr:cNvGrpSpPr>
      </xdr:nvGrpSpPr>
      <xdr:grpSpPr bwMode="auto">
        <a:xfrm>
          <a:off x="9201150" y="12087225"/>
          <a:ext cx="0" cy="0"/>
          <a:chOff x="39" y="258"/>
          <a:chExt cx="89" cy="41"/>
        </a:xfrm>
      </xdr:grpSpPr>
      <xdr:sp macro="" textlink="">
        <xdr:nvSpPr>
          <xdr:cNvPr id="203640" name="Line 681">
            <a:extLst>
              <a:ext uri="{FF2B5EF4-FFF2-40B4-BE49-F238E27FC236}">
                <a16:creationId xmlns:a16="http://schemas.microsoft.com/office/drawing/2014/main" id="{2FE2266E-9CF5-5C26-2D3B-4B14BDD002A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41" name="Line 682">
            <a:extLst>
              <a:ext uri="{FF2B5EF4-FFF2-40B4-BE49-F238E27FC236}">
                <a16:creationId xmlns:a16="http://schemas.microsoft.com/office/drawing/2014/main" id="{3B77D336-76C7-D844-501E-F55C31C6665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42" name="Freeform 683">
            <a:extLst>
              <a:ext uri="{FF2B5EF4-FFF2-40B4-BE49-F238E27FC236}">
                <a16:creationId xmlns:a16="http://schemas.microsoft.com/office/drawing/2014/main" id="{7F0BA398-4655-44C2-AD55-4D5416ACA8C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2968" name="AutoShape 684">
          <a:extLst>
            <a:ext uri="{FF2B5EF4-FFF2-40B4-BE49-F238E27FC236}">
              <a16:creationId xmlns:a16="http://schemas.microsoft.com/office/drawing/2014/main" id="{0003F95F-4B32-4569-7148-5815B286176A}"/>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69" name="AutoShape 685">
          <a:extLst>
            <a:ext uri="{FF2B5EF4-FFF2-40B4-BE49-F238E27FC236}">
              <a16:creationId xmlns:a16="http://schemas.microsoft.com/office/drawing/2014/main" id="{253A8486-5082-C21B-CBF1-278A1E4FF5BF}"/>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0" name="Freeform 687">
          <a:extLst>
            <a:ext uri="{FF2B5EF4-FFF2-40B4-BE49-F238E27FC236}">
              <a16:creationId xmlns:a16="http://schemas.microsoft.com/office/drawing/2014/main" id="{48C06570-B085-6AB7-581B-4D5A5A5940A9}"/>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1" name="Line 688">
          <a:extLst>
            <a:ext uri="{FF2B5EF4-FFF2-40B4-BE49-F238E27FC236}">
              <a16:creationId xmlns:a16="http://schemas.microsoft.com/office/drawing/2014/main" id="{5D5C7F29-7EBB-F0D6-338B-337227862E0F}"/>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2" name="Freeform 689">
          <a:extLst>
            <a:ext uri="{FF2B5EF4-FFF2-40B4-BE49-F238E27FC236}">
              <a16:creationId xmlns:a16="http://schemas.microsoft.com/office/drawing/2014/main" id="{8D7D740A-D77F-C745-01A9-5F97166983E6}"/>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3" name="Line 690">
          <a:extLst>
            <a:ext uri="{FF2B5EF4-FFF2-40B4-BE49-F238E27FC236}">
              <a16:creationId xmlns:a16="http://schemas.microsoft.com/office/drawing/2014/main" id="{1C65B0FC-9CD6-E343-59A6-9865B7E86DF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4" name="Freeform 691">
          <a:extLst>
            <a:ext uri="{FF2B5EF4-FFF2-40B4-BE49-F238E27FC236}">
              <a16:creationId xmlns:a16="http://schemas.microsoft.com/office/drawing/2014/main" id="{0D65F1CB-253B-3D1A-188F-FCAC5762BA09}"/>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5" name="Freeform 692">
          <a:extLst>
            <a:ext uri="{FF2B5EF4-FFF2-40B4-BE49-F238E27FC236}">
              <a16:creationId xmlns:a16="http://schemas.microsoft.com/office/drawing/2014/main" id="{2D5A03A9-02D4-C82A-8CBC-576B0C6E26B4}"/>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6" name="Line 693">
          <a:extLst>
            <a:ext uri="{FF2B5EF4-FFF2-40B4-BE49-F238E27FC236}">
              <a16:creationId xmlns:a16="http://schemas.microsoft.com/office/drawing/2014/main" id="{3AB321AE-3DB1-B820-CCCF-879E17A4DF5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7" name="Line 694">
          <a:extLst>
            <a:ext uri="{FF2B5EF4-FFF2-40B4-BE49-F238E27FC236}">
              <a16:creationId xmlns:a16="http://schemas.microsoft.com/office/drawing/2014/main" id="{708FFD3B-1C64-996F-E192-B18BCB5ABE5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8" name="Line 695">
          <a:extLst>
            <a:ext uri="{FF2B5EF4-FFF2-40B4-BE49-F238E27FC236}">
              <a16:creationId xmlns:a16="http://schemas.microsoft.com/office/drawing/2014/main" id="{59916A44-6B35-EF2C-2884-92DF7F67465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79" name="Line 696">
          <a:extLst>
            <a:ext uri="{FF2B5EF4-FFF2-40B4-BE49-F238E27FC236}">
              <a16:creationId xmlns:a16="http://schemas.microsoft.com/office/drawing/2014/main" id="{5FE66CD4-5E9A-980C-29A8-D1A4CFFFA60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80" name="Freeform 697">
          <a:extLst>
            <a:ext uri="{FF2B5EF4-FFF2-40B4-BE49-F238E27FC236}">
              <a16:creationId xmlns:a16="http://schemas.microsoft.com/office/drawing/2014/main" id="{9FE9F5B5-1775-29A7-2EC7-F81BD197EB47}"/>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81" name="Line 698">
          <a:extLst>
            <a:ext uri="{FF2B5EF4-FFF2-40B4-BE49-F238E27FC236}">
              <a16:creationId xmlns:a16="http://schemas.microsoft.com/office/drawing/2014/main" id="{6739C749-D56C-323E-4150-74D15318F3B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82" name="Line 699">
          <a:extLst>
            <a:ext uri="{FF2B5EF4-FFF2-40B4-BE49-F238E27FC236}">
              <a16:creationId xmlns:a16="http://schemas.microsoft.com/office/drawing/2014/main" id="{61B2AF48-8650-1B9F-9D09-1F6F8D6B5156}"/>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83" name="AutoShape 700">
          <a:extLst>
            <a:ext uri="{FF2B5EF4-FFF2-40B4-BE49-F238E27FC236}">
              <a16:creationId xmlns:a16="http://schemas.microsoft.com/office/drawing/2014/main" id="{B99471DC-B0D5-E673-FB7B-3BF622EE2CD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2984" name="Group 701">
          <a:extLst>
            <a:ext uri="{FF2B5EF4-FFF2-40B4-BE49-F238E27FC236}">
              <a16:creationId xmlns:a16="http://schemas.microsoft.com/office/drawing/2014/main" id="{347B23B0-0F28-85A3-6E9F-A104A127CACF}"/>
            </a:ext>
          </a:extLst>
        </xdr:cNvPr>
        <xdr:cNvGrpSpPr>
          <a:grpSpLocks/>
        </xdr:cNvGrpSpPr>
      </xdr:nvGrpSpPr>
      <xdr:grpSpPr bwMode="auto">
        <a:xfrm>
          <a:off x="9201150" y="12087225"/>
          <a:ext cx="0" cy="0"/>
          <a:chOff x="339" y="105"/>
          <a:chExt cx="360" cy="128"/>
        </a:xfrm>
      </xdr:grpSpPr>
      <xdr:sp macro="" textlink="">
        <xdr:nvSpPr>
          <xdr:cNvPr id="203637" name="Line 702">
            <a:extLst>
              <a:ext uri="{FF2B5EF4-FFF2-40B4-BE49-F238E27FC236}">
                <a16:creationId xmlns:a16="http://schemas.microsoft.com/office/drawing/2014/main" id="{85C7AF8E-8F3E-1A67-88FF-C1AC9B41D4C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38" name="Line 703">
            <a:extLst>
              <a:ext uri="{FF2B5EF4-FFF2-40B4-BE49-F238E27FC236}">
                <a16:creationId xmlns:a16="http://schemas.microsoft.com/office/drawing/2014/main" id="{F491B80E-9CC7-E724-1159-45F973B6BC4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39" name="Freeform 704">
            <a:extLst>
              <a:ext uri="{FF2B5EF4-FFF2-40B4-BE49-F238E27FC236}">
                <a16:creationId xmlns:a16="http://schemas.microsoft.com/office/drawing/2014/main" id="{54B7740E-8B36-5FE6-F44A-3BC7E890117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2985" name="Group 705">
          <a:extLst>
            <a:ext uri="{FF2B5EF4-FFF2-40B4-BE49-F238E27FC236}">
              <a16:creationId xmlns:a16="http://schemas.microsoft.com/office/drawing/2014/main" id="{80F80233-A32A-B484-E072-62BF654A2C41}"/>
            </a:ext>
          </a:extLst>
        </xdr:cNvPr>
        <xdr:cNvGrpSpPr>
          <a:grpSpLocks/>
        </xdr:cNvGrpSpPr>
      </xdr:nvGrpSpPr>
      <xdr:grpSpPr bwMode="auto">
        <a:xfrm>
          <a:off x="9201150" y="12087225"/>
          <a:ext cx="0" cy="0"/>
          <a:chOff x="135" y="258"/>
          <a:chExt cx="144" cy="41"/>
        </a:xfrm>
      </xdr:grpSpPr>
      <xdr:sp macro="" textlink="">
        <xdr:nvSpPr>
          <xdr:cNvPr id="203635" name="Freeform 706">
            <a:extLst>
              <a:ext uri="{FF2B5EF4-FFF2-40B4-BE49-F238E27FC236}">
                <a16:creationId xmlns:a16="http://schemas.microsoft.com/office/drawing/2014/main" id="{28AF423D-5648-2F06-A6C2-296ED5DD3D6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36" name="Freeform 707">
            <a:extLst>
              <a:ext uri="{FF2B5EF4-FFF2-40B4-BE49-F238E27FC236}">
                <a16:creationId xmlns:a16="http://schemas.microsoft.com/office/drawing/2014/main" id="{6C7F3C8E-C2CA-5DB8-7A5D-D21F614FD2D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2986" name="Group 708">
          <a:extLst>
            <a:ext uri="{FF2B5EF4-FFF2-40B4-BE49-F238E27FC236}">
              <a16:creationId xmlns:a16="http://schemas.microsoft.com/office/drawing/2014/main" id="{B8237EBE-899D-B38C-3D66-833FA31FCBAC}"/>
            </a:ext>
          </a:extLst>
        </xdr:cNvPr>
        <xdr:cNvGrpSpPr>
          <a:grpSpLocks/>
        </xdr:cNvGrpSpPr>
      </xdr:nvGrpSpPr>
      <xdr:grpSpPr bwMode="auto">
        <a:xfrm>
          <a:off x="9201150" y="12087225"/>
          <a:ext cx="0" cy="0"/>
          <a:chOff x="3" y="168"/>
          <a:chExt cx="312" cy="74"/>
        </a:xfrm>
      </xdr:grpSpPr>
      <xdr:sp macro="" textlink="">
        <xdr:nvSpPr>
          <xdr:cNvPr id="203632" name="Line 709">
            <a:extLst>
              <a:ext uri="{FF2B5EF4-FFF2-40B4-BE49-F238E27FC236}">
                <a16:creationId xmlns:a16="http://schemas.microsoft.com/office/drawing/2014/main" id="{17C56FE1-C436-03F5-07ED-4F0EDAC9A55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33" name="Line 710">
            <a:extLst>
              <a:ext uri="{FF2B5EF4-FFF2-40B4-BE49-F238E27FC236}">
                <a16:creationId xmlns:a16="http://schemas.microsoft.com/office/drawing/2014/main" id="{25602E47-7E57-02E1-1229-989454BD29A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34" name="Freeform 711">
            <a:extLst>
              <a:ext uri="{FF2B5EF4-FFF2-40B4-BE49-F238E27FC236}">
                <a16:creationId xmlns:a16="http://schemas.microsoft.com/office/drawing/2014/main" id="{BF24AA50-F14F-7417-1DF3-9F606CACEC8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2987" name="AutoShape 712">
          <a:extLst>
            <a:ext uri="{FF2B5EF4-FFF2-40B4-BE49-F238E27FC236}">
              <a16:creationId xmlns:a16="http://schemas.microsoft.com/office/drawing/2014/main" id="{F3EC2D78-A938-84C3-EFF0-300652AF389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2988" name="Group 713">
          <a:extLst>
            <a:ext uri="{FF2B5EF4-FFF2-40B4-BE49-F238E27FC236}">
              <a16:creationId xmlns:a16="http://schemas.microsoft.com/office/drawing/2014/main" id="{ADF50AE0-88EA-E81A-33A7-C2D2241C3657}"/>
            </a:ext>
          </a:extLst>
        </xdr:cNvPr>
        <xdr:cNvGrpSpPr>
          <a:grpSpLocks/>
        </xdr:cNvGrpSpPr>
      </xdr:nvGrpSpPr>
      <xdr:grpSpPr bwMode="auto">
        <a:xfrm>
          <a:off x="9201150" y="12087225"/>
          <a:ext cx="0" cy="0"/>
          <a:chOff x="39" y="258"/>
          <a:chExt cx="89" cy="41"/>
        </a:xfrm>
      </xdr:grpSpPr>
      <xdr:sp macro="" textlink="">
        <xdr:nvSpPr>
          <xdr:cNvPr id="203629" name="Line 714">
            <a:extLst>
              <a:ext uri="{FF2B5EF4-FFF2-40B4-BE49-F238E27FC236}">
                <a16:creationId xmlns:a16="http://schemas.microsoft.com/office/drawing/2014/main" id="{8C03007D-251E-C12E-D4F8-41B0A5B5BD8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30" name="Line 715">
            <a:extLst>
              <a:ext uri="{FF2B5EF4-FFF2-40B4-BE49-F238E27FC236}">
                <a16:creationId xmlns:a16="http://schemas.microsoft.com/office/drawing/2014/main" id="{DB81E7ED-AF15-2E64-B525-06FBD955EB1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31" name="Freeform 716">
            <a:extLst>
              <a:ext uri="{FF2B5EF4-FFF2-40B4-BE49-F238E27FC236}">
                <a16:creationId xmlns:a16="http://schemas.microsoft.com/office/drawing/2014/main" id="{38045780-6A54-3DF9-1A40-F5D57F68296B}"/>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2989" name="AutoShape 717">
          <a:extLst>
            <a:ext uri="{FF2B5EF4-FFF2-40B4-BE49-F238E27FC236}">
              <a16:creationId xmlns:a16="http://schemas.microsoft.com/office/drawing/2014/main" id="{0BFAD44B-0A96-7D0C-A7DA-0D34EC056A55}"/>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0" name="AutoShape 718">
          <a:extLst>
            <a:ext uri="{FF2B5EF4-FFF2-40B4-BE49-F238E27FC236}">
              <a16:creationId xmlns:a16="http://schemas.microsoft.com/office/drawing/2014/main" id="{11934FCF-34DC-4F4D-098F-123D11BFCD2C}"/>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1" name="AutoShape 719">
          <a:extLst>
            <a:ext uri="{FF2B5EF4-FFF2-40B4-BE49-F238E27FC236}">
              <a16:creationId xmlns:a16="http://schemas.microsoft.com/office/drawing/2014/main" id="{41C4D337-D3CE-40F4-6049-8FEAD2E0C1CB}"/>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2" name="Freeform 720">
          <a:extLst>
            <a:ext uri="{FF2B5EF4-FFF2-40B4-BE49-F238E27FC236}">
              <a16:creationId xmlns:a16="http://schemas.microsoft.com/office/drawing/2014/main" id="{99C0B800-B79A-F085-9AAE-5E515990DA2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3" name="Line 721">
          <a:extLst>
            <a:ext uri="{FF2B5EF4-FFF2-40B4-BE49-F238E27FC236}">
              <a16:creationId xmlns:a16="http://schemas.microsoft.com/office/drawing/2014/main" id="{4816A9ED-41B0-FCD0-DD63-BA6272F2E3F5}"/>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4" name="Freeform 722">
          <a:extLst>
            <a:ext uri="{FF2B5EF4-FFF2-40B4-BE49-F238E27FC236}">
              <a16:creationId xmlns:a16="http://schemas.microsoft.com/office/drawing/2014/main" id="{790D1E28-FF1E-CD81-5EB3-9EE7241FABC5}"/>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5" name="Line 723">
          <a:extLst>
            <a:ext uri="{FF2B5EF4-FFF2-40B4-BE49-F238E27FC236}">
              <a16:creationId xmlns:a16="http://schemas.microsoft.com/office/drawing/2014/main" id="{687CA919-B7EA-28D1-2A00-5627D172092E}"/>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6" name="Freeform 724">
          <a:extLst>
            <a:ext uri="{FF2B5EF4-FFF2-40B4-BE49-F238E27FC236}">
              <a16:creationId xmlns:a16="http://schemas.microsoft.com/office/drawing/2014/main" id="{9FB6DB5A-5080-6BD0-B50F-3A61D7786E53}"/>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7" name="Freeform 725">
          <a:extLst>
            <a:ext uri="{FF2B5EF4-FFF2-40B4-BE49-F238E27FC236}">
              <a16:creationId xmlns:a16="http://schemas.microsoft.com/office/drawing/2014/main" id="{E093E72D-BF9B-9C59-A991-D3DFB4252358}"/>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8" name="Line 726">
          <a:extLst>
            <a:ext uri="{FF2B5EF4-FFF2-40B4-BE49-F238E27FC236}">
              <a16:creationId xmlns:a16="http://schemas.microsoft.com/office/drawing/2014/main" id="{A9188AD2-426A-2D9C-90D4-883E78B8FBF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2999" name="Line 727">
          <a:extLst>
            <a:ext uri="{FF2B5EF4-FFF2-40B4-BE49-F238E27FC236}">
              <a16:creationId xmlns:a16="http://schemas.microsoft.com/office/drawing/2014/main" id="{F732A561-93CC-B817-FE40-F3C79F2F8759}"/>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00" name="Line 728">
          <a:extLst>
            <a:ext uri="{FF2B5EF4-FFF2-40B4-BE49-F238E27FC236}">
              <a16:creationId xmlns:a16="http://schemas.microsoft.com/office/drawing/2014/main" id="{7FB5885D-9B2A-0953-18DD-A7E2DE835E1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01" name="Line 729">
          <a:extLst>
            <a:ext uri="{FF2B5EF4-FFF2-40B4-BE49-F238E27FC236}">
              <a16:creationId xmlns:a16="http://schemas.microsoft.com/office/drawing/2014/main" id="{89E09015-74AB-3B5F-058E-0CC242BAF74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02" name="Freeform 730">
          <a:extLst>
            <a:ext uri="{FF2B5EF4-FFF2-40B4-BE49-F238E27FC236}">
              <a16:creationId xmlns:a16="http://schemas.microsoft.com/office/drawing/2014/main" id="{C2928E7D-A741-863E-34C6-BDC3C8B4AB28}"/>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03" name="Line 731">
          <a:extLst>
            <a:ext uri="{FF2B5EF4-FFF2-40B4-BE49-F238E27FC236}">
              <a16:creationId xmlns:a16="http://schemas.microsoft.com/office/drawing/2014/main" id="{F76CDC15-F438-25EE-F51D-E0704CB6066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04" name="Line 732">
          <a:extLst>
            <a:ext uri="{FF2B5EF4-FFF2-40B4-BE49-F238E27FC236}">
              <a16:creationId xmlns:a16="http://schemas.microsoft.com/office/drawing/2014/main" id="{8C1EB97F-5131-472D-13B0-6D3BDA217211}"/>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05" name="AutoShape 733">
          <a:extLst>
            <a:ext uri="{FF2B5EF4-FFF2-40B4-BE49-F238E27FC236}">
              <a16:creationId xmlns:a16="http://schemas.microsoft.com/office/drawing/2014/main" id="{AD285ABE-09BA-8AB0-5062-DDBB375E511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06" name="Group 734">
          <a:extLst>
            <a:ext uri="{FF2B5EF4-FFF2-40B4-BE49-F238E27FC236}">
              <a16:creationId xmlns:a16="http://schemas.microsoft.com/office/drawing/2014/main" id="{603B7B09-B5EF-8D02-2E43-BC6091DF3652}"/>
            </a:ext>
          </a:extLst>
        </xdr:cNvPr>
        <xdr:cNvGrpSpPr>
          <a:grpSpLocks/>
        </xdr:cNvGrpSpPr>
      </xdr:nvGrpSpPr>
      <xdr:grpSpPr bwMode="auto">
        <a:xfrm>
          <a:off x="9201150" y="12087225"/>
          <a:ext cx="0" cy="0"/>
          <a:chOff x="339" y="105"/>
          <a:chExt cx="360" cy="128"/>
        </a:xfrm>
      </xdr:grpSpPr>
      <xdr:sp macro="" textlink="">
        <xdr:nvSpPr>
          <xdr:cNvPr id="203626" name="Line 735">
            <a:extLst>
              <a:ext uri="{FF2B5EF4-FFF2-40B4-BE49-F238E27FC236}">
                <a16:creationId xmlns:a16="http://schemas.microsoft.com/office/drawing/2014/main" id="{BFA0518E-B86E-B8CF-5457-A1B35EF5A0F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27" name="Line 736">
            <a:extLst>
              <a:ext uri="{FF2B5EF4-FFF2-40B4-BE49-F238E27FC236}">
                <a16:creationId xmlns:a16="http://schemas.microsoft.com/office/drawing/2014/main" id="{2BCD8888-2BBC-368B-FAF8-CDFDA43C8710}"/>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28" name="Freeform 737">
            <a:extLst>
              <a:ext uri="{FF2B5EF4-FFF2-40B4-BE49-F238E27FC236}">
                <a16:creationId xmlns:a16="http://schemas.microsoft.com/office/drawing/2014/main" id="{F78EA2F6-40A7-D1C2-E578-BB7484E170D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07" name="Group 738">
          <a:extLst>
            <a:ext uri="{FF2B5EF4-FFF2-40B4-BE49-F238E27FC236}">
              <a16:creationId xmlns:a16="http://schemas.microsoft.com/office/drawing/2014/main" id="{8C8A03A6-2A86-D820-B3FC-74F408DF6481}"/>
            </a:ext>
          </a:extLst>
        </xdr:cNvPr>
        <xdr:cNvGrpSpPr>
          <a:grpSpLocks/>
        </xdr:cNvGrpSpPr>
      </xdr:nvGrpSpPr>
      <xdr:grpSpPr bwMode="auto">
        <a:xfrm>
          <a:off x="9201150" y="12087225"/>
          <a:ext cx="0" cy="0"/>
          <a:chOff x="135" y="258"/>
          <a:chExt cx="144" cy="41"/>
        </a:xfrm>
      </xdr:grpSpPr>
      <xdr:sp macro="" textlink="">
        <xdr:nvSpPr>
          <xdr:cNvPr id="203624" name="Freeform 739">
            <a:extLst>
              <a:ext uri="{FF2B5EF4-FFF2-40B4-BE49-F238E27FC236}">
                <a16:creationId xmlns:a16="http://schemas.microsoft.com/office/drawing/2014/main" id="{C838C460-7496-9DA5-886A-F9E812AE2D1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25" name="Freeform 740">
            <a:extLst>
              <a:ext uri="{FF2B5EF4-FFF2-40B4-BE49-F238E27FC236}">
                <a16:creationId xmlns:a16="http://schemas.microsoft.com/office/drawing/2014/main" id="{A73288C1-7161-EA21-1EE1-198FF23AA7C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08" name="Group 741">
          <a:extLst>
            <a:ext uri="{FF2B5EF4-FFF2-40B4-BE49-F238E27FC236}">
              <a16:creationId xmlns:a16="http://schemas.microsoft.com/office/drawing/2014/main" id="{D53D7663-C8F7-FCC7-AC84-8331C589C4CD}"/>
            </a:ext>
          </a:extLst>
        </xdr:cNvPr>
        <xdr:cNvGrpSpPr>
          <a:grpSpLocks/>
        </xdr:cNvGrpSpPr>
      </xdr:nvGrpSpPr>
      <xdr:grpSpPr bwMode="auto">
        <a:xfrm>
          <a:off x="9201150" y="12087225"/>
          <a:ext cx="0" cy="0"/>
          <a:chOff x="3" y="168"/>
          <a:chExt cx="312" cy="74"/>
        </a:xfrm>
      </xdr:grpSpPr>
      <xdr:sp macro="" textlink="">
        <xdr:nvSpPr>
          <xdr:cNvPr id="203621" name="Line 742">
            <a:extLst>
              <a:ext uri="{FF2B5EF4-FFF2-40B4-BE49-F238E27FC236}">
                <a16:creationId xmlns:a16="http://schemas.microsoft.com/office/drawing/2014/main" id="{192A7857-BDE9-0881-AB78-04759FCCE548}"/>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22" name="Line 743">
            <a:extLst>
              <a:ext uri="{FF2B5EF4-FFF2-40B4-BE49-F238E27FC236}">
                <a16:creationId xmlns:a16="http://schemas.microsoft.com/office/drawing/2014/main" id="{E4166212-0F28-6077-7162-5FF380563CC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23" name="Freeform 744">
            <a:extLst>
              <a:ext uri="{FF2B5EF4-FFF2-40B4-BE49-F238E27FC236}">
                <a16:creationId xmlns:a16="http://schemas.microsoft.com/office/drawing/2014/main" id="{17C93738-8D62-64CE-A7EE-8DA2D7A69DE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09" name="AutoShape 745">
          <a:extLst>
            <a:ext uri="{FF2B5EF4-FFF2-40B4-BE49-F238E27FC236}">
              <a16:creationId xmlns:a16="http://schemas.microsoft.com/office/drawing/2014/main" id="{D78DBA7F-FA33-1F98-2659-F02DA4D7FCE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10" name="Group 746">
          <a:extLst>
            <a:ext uri="{FF2B5EF4-FFF2-40B4-BE49-F238E27FC236}">
              <a16:creationId xmlns:a16="http://schemas.microsoft.com/office/drawing/2014/main" id="{57CAB3BA-60A8-90FD-6399-12217DA4BE2E}"/>
            </a:ext>
          </a:extLst>
        </xdr:cNvPr>
        <xdr:cNvGrpSpPr>
          <a:grpSpLocks/>
        </xdr:cNvGrpSpPr>
      </xdr:nvGrpSpPr>
      <xdr:grpSpPr bwMode="auto">
        <a:xfrm>
          <a:off x="9201150" y="12087225"/>
          <a:ext cx="0" cy="0"/>
          <a:chOff x="39" y="258"/>
          <a:chExt cx="89" cy="41"/>
        </a:xfrm>
      </xdr:grpSpPr>
      <xdr:sp macro="" textlink="">
        <xdr:nvSpPr>
          <xdr:cNvPr id="203618" name="Line 747">
            <a:extLst>
              <a:ext uri="{FF2B5EF4-FFF2-40B4-BE49-F238E27FC236}">
                <a16:creationId xmlns:a16="http://schemas.microsoft.com/office/drawing/2014/main" id="{9AECFB93-D1D3-693C-8A50-820DAC0FF39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19" name="Line 748">
            <a:extLst>
              <a:ext uri="{FF2B5EF4-FFF2-40B4-BE49-F238E27FC236}">
                <a16:creationId xmlns:a16="http://schemas.microsoft.com/office/drawing/2014/main" id="{5F703447-C89A-0A32-285E-6F61CC2DFF0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20" name="Freeform 749">
            <a:extLst>
              <a:ext uri="{FF2B5EF4-FFF2-40B4-BE49-F238E27FC236}">
                <a16:creationId xmlns:a16="http://schemas.microsoft.com/office/drawing/2014/main" id="{3E3C87B3-2125-57BE-DEF6-02B0016B0E2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11" name="AutoShape 750">
          <a:extLst>
            <a:ext uri="{FF2B5EF4-FFF2-40B4-BE49-F238E27FC236}">
              <a16:creationId xmlns:a16="http://schemas.microsoft.com/office/drawing/2014/main" id="{56102C16-DE4D-3900-C62A-C11970C692F8}"/>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2" name="AutoShape 751">
          <a:extLst>
            <a:ext uri="{FF2B5EF4-FFF2-40B4-BE49-F238E27FC236}">
              <a16:creationId xmlns:a16="http://schemas.microsoft.com/office/drawing/2014/main" id="{2EE9CBAB-7B62-00E3-55CE-C55870DE7F0E}"/>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3" name="AutoShape 752">
          <a:extLst>
            <a:ext uri="{FF2B5EF4-FFF2-40B4-BE49-F238E27FC236}">
              <a16:creationId xmlns:a16="http://schemas.microsoft.com/office/drawing/2014/main" id="{D6F1D9D5-5861-7AE3-82C9-6AA3658D8AC5}"/>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4" name="Freeform 753">
          <a:extLst>
            <a:ext uri="{FF2B5EF4-FFF2-40B4-BE49-F238E27FC236}">
              <a16:creationId xmlns:a16="http://schemas.microsoft.com/office/drawing/2014/main" id="{3B6FDDF9-526D-AE89-EF08-FE9C2220244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5" name="Line 754">
          <a:extLst>
            <a:ext uri="{FF2B5EF4-FFF2-40B4-BE49-F238E27FC236}">
              <a16:creationId xmlns:a16="http://schemas.microsoft.com/office/drawing/2014/main" id="{B6922983-5E3C-E201-1F04-43DFD87E3D46}"/>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6" name="Freeform 755">
          <a:extLst>
            <a:ext uri="{FF2B5EF4-FFF2-40B4-BE49-F238E27FC236}">
              <a16:creationId xmlns:a16="http://schemas.microsoft.com/office/drawing/2014/main" id="{B47006C0-8594-76CF-8510-605F60E4DD8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7" name="Line 756">
          <a:extLst>
            <a:ext uri="{FF2B5EF4-FFF2-40B4-BE49-F238E27FC236}">
              <a16:creationId xmlns:a16="http://schemas.microsoft.com/office/drawing/2014/main" id="{0C7A0A40-8740-8414-AA76-2912D0F0AEE2}"/>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8" name="Freeform 757">
          <a:extLst>
            <a:ext uri="{FF2B5EF4-FFF2-40B4-BE49-F238E27FC236}">
              <a16:creationId xmlns:a16="http://schemas.microsoft.com/office/drawing/2014/main" id="{7C432334-0C44-D693-3F9C-50FA65593E88}"/>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19" name="Freeform 758">
          <a:extLst>
            <a:ext uri="{FF2B5EF4-FFF2-40B4-BE49-F238E27FC236}">
              <a16:creationId xmlns:a16="http://schemas.microsoft.com/office/drawing/2014/main" id="{2EE9EA38-B955-6089-2A93-95892EA7F7AB}"/>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0" name="Line 759">
          <a:extLst>
            <a:ext uri="{FF2B5EF4-FFF2-40B4-BE49-F238E27FC236}">
              <a16:creationId xmlns:a16="http://schemas.microsoft.com/office/drawing/2014/main" id="{6B369374-ED7E-06A9-6FB2-B3AD0DE1EDF9}"/>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1" name="Line 760">
          <a:extLst>
            <a:ext uri="{FF2B5EF4-FFF2-40B4-BE49-F238E27FC236}">
              <a16:creationId xmlns:a16="http://schemas.microsoft.com/office/drawing/2014/main" id="{2A112A8C-8584-4583-D30C-91D07F5CF26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2" name="Line 761">
          <a:extLst>
            <a:ext uri="{FF2B5EF4-FFF2-40B4-BE49-F238E27FC236}">
              <a16:creationId xmlns:a16="http://schemas.microsoft.com/office/drawing/2014/main" id="{9C0CF9B5-A93F-1236-1A7B-9906C2E476E4}"/>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3" name="Line 762">
          <a:extLst>
            <a:ext uri="{FF2B5EF4-FFF2-40B4-BE49-F238E27FC236}">
              <a16:creationId xmlns:a16="http://schemas.microsoft.com/office/drawing/2014/main" id="{E28554F2-0DEB-B852-5641-8AD94D4C996E}"/>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4" name="Freeform 763">
          <a:extLst>
            <a:ext uri="{FF2B5EF4-FFF2-40B4-BE49-F238E27FC236}">
              <a16:creationId xmlns:a16="http://schemas.microsoft.com/office/drawing/2014/main" id="{F3FDF671-4E1C-F3C4-A235-5064E31F34A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5" name="Line 764">
          <a:extLst>
            <a:ext uri="{FF2B5EF4-FFF2-40B4-BE49-F238E27FC236}">
              <a16:creationId xmlns:a16="http://schemas.microsoft.com/office/drawing/2014/main" id="{E415A31B-5934-6C5E-63ED-C369A934E3B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6" name="Line 765">
          <a:extLst>
            <a:ext uri="{FF2B5EF4-FFF2-40B4-BE49-F238E27FC236}">
              <a16:creationId xmlns:a16="http://schemas.microsoft.com/office/drawing/2014/main" id="{18532BE0-553B-6C62-B342-09582FC9291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7" name="Line 766">
          <a:extLst>
            <a:ext uri="{FF2B5EF4-FFF2-40B4-BE49-F238E27FC236}">
              <a16:creationId xmlns:a16="http://schemas.microsoft.com/office/drawing/2014/main" id="{695DC958-C913-4291-1129-95FAB75C0228}"/>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8" name="Line 767">
          <a:extLst>
            <a:ext uri="{FF2B5EF4-FFF2-40B4-BE49-F238E27FC236}">
              <a16:creationId xmlns:a16="http://schemas.microsoft.com/office/drawing/2014/main" id="{5B6456A3-C2FA-4205-2F39-36422C89E6C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29" name="Line 768">
          <a:extLst>
            <a:ext uri="{FF2B5EF4-FFF2-40B4-BE49-F238E27FC236}">
              <a16:creationId xmlns:a16="http://schemas.microsoft.com/office/drawing/2014/main" id="{D6A2BFC4-B650-F3CF-EAB7-602EC8E39CD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30" name="Line 769">
          <a:extLst>
            <a:ext uri="{FF2B5EF4-FFF2-40B4-BE49-F238E27FC236}">
              <a16:creationId xmlns:a16="http://schemas.microsoft.com/office/drawing/2014/main" id="{3BC5439C-20ED-9D36-BF4D-8A0A2EBE1873}"/>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31" name="AutoShape 770">
          <a:extLst>
            <a:ext uri="{FF2B5EF4-FFF2-40B4-BE49-F238E27FC236}">
              <a16:creationId xmlns:a16="http://schemas.microsoft.com/office/drawing/2014/main" id="{E9872EC9-B43C-4346-4787-0F932C8E26D1}"/>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32" name="Group 771">
          <a:extLst>
            <a:ext uri="{FF2B5EF4-FFF2-40B4-BE49-F238E27FC236}">
              <a16:creationId xmlns:a16="http://schemas.microsoft.com/office/drawing/2014/main" id="{42523A7C-98A2-5D59-CE1B-6E0C807BF280}"/>
            </a:ext>
          </a:extLst>
        </xdr:cNvPr>
        <xdr:cNvGrpSpPr>
          <a:grpSpLocks/>
        </xdr:cNvGrpSpPr>
      </xdr:nvGrpSpPr>
      <xdr:grpSpPr bwMode="auto">
        <a:xfrm>
          <a:off x="9201150" y="12087225"/>
          <a:ext cx="0" cy="0"/>
          <a:chOff x="339" y="105"/>
          <a:chExt cx="360" cy="128"/>
        </a:xfrm>
      </xdr:grpSpPr>
      <xdr:sp macro="" textlink="">
        <xdr:nvSpPr>
          <xdr:cNvPr id="203615" name="Line 772">
            <a:extLst>
              <a:ext uri="{FF2B5EF4-FFF2-40B4-BE49-F238E27FC236}">
                <a16:creationId xmlns:a16="http://schemas.microsoft.com/office/drawing/2014/main" id="{8CBC907A-8C49-0A4F-5930-C0CE3D295C1A}"/>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16" name="Line 773">
            <a:extLst>
              <a:ext uri="{FF2B5EF4-FFF2-40B4-BE49-F238E27FC236}">
                <a16:creationId xmlns:a16="http://schemas.microsoft.com/office/drawing/2014/main" id="{FAD6C719-CF48-B2BF-EB6F-621AD1E59BE6}"/>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17" name="Freeform 774">
            <a:extLst>
              <a:ext uri="{FF2B5EF4-FFF2-40B4-BE49-F238E27FC236}">
                <a16:creationId xmlns:a16="http://schemas.microsoft.com/office/drawing/2014/main" id="{D0225561-AC83-26C0-0F94-4D9DA6EF0C6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33" name="Group 775">
          <a:extLst>
            <a:ext uri="{FF2B5EF4-FFF2-40B4-BE49-F238E27FC236}">
              <a16:creationId xmlns:a16="http://schemas.microsoft.com/office/drawing/2014/main" id="{761CD792-0E32-256C-5EBF-32FA14094AD6}"/>
            </a:ext>
          </a:extLst>
        </xdr:cNvPr>
        <xdr:cNvGrpSpPr>
          <a:grpSpLocks/>
        </xdr:cNvGrpSpPr>
      </xdr:nvGrpSpPr>
      <xdr:grpSpPr bwMode="auto">
        <a:xfrm>
          <a:off x="9201150" y="12087225"/>
          <a:ext cx="0" cy="0"/>
          <a:chOff x="135" y="258"/>
          <a:chExt cx="144" cy="41"/>
        </a:xfrm>
      </xdr:grpSpPr>
      <xdr:sp macro="" textlink="">
        <xdr:nvSpPr>
          <xdr:cNvPr id="203613" name="Freeform 776">
            <a:extLst>
              <a:ext uri="{FF2B5EF4-FFF2-40B4-BE49-F238E27FC236}">
                <a16:creationId xmlns:a16="http://schemas.microsoft.com/office/drawing/2014/main" id="{4A217091-6738-BA44-68A5-04D694393B2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14" name="Freeform 777">
            <a:extLst>
              <a:ext uri="{FF2B5EF4-FFF2-40B4-BE49-F238E27FC236}">
                <a16:creationId xmlns:a16="http://schemas.microsoft.com/office/drawing/2014/main" id="{398E3A28-7464-A18D-BAA4-B66AA2BDA09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34" name="Group 778">
          <a:extLst>
            <a:ext uri="{FF2B5EF4-FFF2-40B4-BE49-F238E27FC236}">
              <a16:creationId xmlns:a16="http://schemas.microsoft.com/office/drawing/2014/main" id="{BD9806C3-3889-4986-854A-8CFCFAB81B08}"/>
            </a:ext>
          </a:extLst>
        </xdr:cNvPr>
        <xdr:cNvGrpSpPr>
          <a:grpSpLocks/>
        </xdr:cNvGrpSpPr>
      </xdr:nvGrpSpPr>
      <xdr:grpSpPr bwMode="auto">
        <a:xfrm>
          <a:off x="9201150" y="12087225"/>
          <a:ext cx="0" cy="0"/>
          <a:chOff x="3" y="168"/>
          <a:chExt cx="312" cy="74"/>
        </a:xfrm>
      </xdr:grpSpPr>
      <xdr:sp macro="" textlink="">
        <xdr:nvSpPr>
          <xdr:cNvPr id="203610" name="Line 779">
            <a:extLst>
              <a:ext uri="{FF2B5EF4-FFF2-40B4-BE49-F238E27FC236}">
                <a16:creationId xmlns:a16="http://schemas.microsoft.com/office/drawing/2014/main" id="{183E98E1-25ED-524B-5AD2-D082A610370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11" name="Line 780">
            <a:extLst>
              <a:ext uri="{FF2B5EF4-FFF2-40B4-BE49-F238E27FC236}">
                <a16:creationId xmlns:a16="http://schemas.microsoft.com/office/drawing/2014/main" id="{E0E8337D-479D-039F-B9F0-BBE10246BF6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12" name="Freeform 781">
            <a:extLst>
              <a:ext uri="{FF2B5EF4-FFF2-40B4-BE49-F238E27FC236}">
                <a16:creationId xmlns:a16="http://schemas.microsoft.com/office/drawing/2014/main" id="{5F87AC92-7CD5-3218-7B65-BADC4249CD6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35" name="AutoShape 782">
          <a:extLst>
            <a:ext uri="{FF2B5EF4-FFF2-40B4-BE49-F238E27FC236}">
              <a16:creationId xmlns:a16="http://schemas.microsoft.com/office/drawing/2014/main" id="{10B5305C-8C3E-6436-D7A7-C9992638121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36" name="Group 783">
          <a:extLst>
            <a:ext uri="{FF2B5EF4-FFF2-40B4-BE49-F238E27FC236}">
              <a16:creationId xmlns:a16="http://schemas.microsoft.com/office/drawing/2014/main" id="{C3668255-9FEB-77D7-FAAC-A0C801D1A529}"/>
            </a:ext>
          </a:extLst>
        </xdr:cNvPr>
        <xdr:cNvGrpSpPr>
          <a:grpSpLocks/>
        </xdr:cNvGrpSpPr>
      </xdr:nvGrpSpPr>
      <xdr:grpSpPr bwMode="auto">
        <a:xfrm>
          <a:off x="9201150" y="12087225"/>
          <a:ext cx="0" cy="0"/>
          <a:chOff x="39" y="258"/>
          <a:chExt cx="89" cy="41"/>
        </a:xfrm>
      </xdr:grpSpPr>
      <xdr:sp macro="" textlink="">
        <xdr:nvSpPr>
          <xdr:cNvPr id="203607" name="Line 784">
            <a:extLst>
              <a:ext uri="{FF2B5EF4-FFF2-40B4-BE49-F238E27FC236}">
                <a16:creationId xmlns:a16="http://schemas.microsoft.com/office/drawing/2014/main" id="{C6183F75-B9DD-982F-8DBD-F986770D52F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08" name="Line 785">
            <a:extLst>
              <a:ext uri="{FF2B5EF4-FFF2-40B4-BE49-F238E27FC236}">
                <a16:creationId xmlns:a16="http://schemas.microsoft.com/office/drawing/2014/main" id="{12524639-A20F-87B9-E2EC-3B0E6BF6D0DD}"/>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09" name="Freeform 786">
            <a:extLst>
              <a:ext uri="{FF2B5EF4-FFF2-40B4-BE49-F238E27FC236}">
                <a16:creationId xmlns:a16="http://schemas.microsoft.com/office/drawing/2014/main" id="{FF45C2B6-86F6-2F15-DDC7-826BF03168C8}"/>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37" name="AutoShape 787">
          <a:extLst>
            <a:ext uri="{FF2B5EF4-FFF2-40B4-BE49-F238E27FC236}">
              <a16:creationId xmlns:a16="http://schemas.microsoft.com/office/drawing/2014/main" id="{24C8B556-EDBB-0447-2014-C0716B2B989C}"/>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38" name="AutoShape 788">
          <a:extLst>
            <a:ext uri="{FF2B5EF4-FFF2-40B4-BE49-F238E27FC236}">
              <a16:creationId xmlns:a16="http://schemas.microsoft.com/office/drawing/2014/main" id="{B9795B9B-BC33-DD00-6FC2-4C1A6BC8A365}"/>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39" name="AutoShape 789">
          <a:extLst>
            <a:ext uri="{FF2B5EF4-FFF2-40B4-BE49-F238E27FC236}">
              <a16:creationId xmlns:a16="http://schemas.microsoft.com/office/drawing/2014/main" id="{06534BEB-5D2F-129A-FAC9-F0EA675831F3}"/>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0" name="Freeform 790">
          <a:extLst>
            <a:ext uri="{FF2B5EF4-FFF2-40B4-BE49-F238E27FC236}">
              <a16:creationId xmlns:a16="http://schemas.microsoft.com/office/drawing/2014/main" id="{771D27DE-C655-618F-BB45-5D973334A74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1" name="Line 791">
          <a:extLst>
            <a:ext uri="{FF2B5EF4-FFF2-40B4-BE49-F238E27FC236}">
              <a16:creationId xmlns:a16="http://schemas.microsoft.com/office/drawing/2014/main" id="{E1E2C1D6-9470-5C42-F0D7-C2041A9477A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2" name="Freeform 792">
          <a:extLst>
            <a:ext uri="{FF2B5EF4-FFF2-40B4-BE49-F238E27FC236}">
              <a16:creationId xmlns:a16="http://schemas.microsoft.com/office/drawing/2014/main" id="{F595F31C-DD3A-08DB-E425-7354E13CBEFC}"/>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3" name="Line 793">
          <a:extLst>
            <a:ext uri="{FF2B5EF4-FFF2-40B4-BE49-F238E27FC236}">
              <a16:creationId xmlns:a16="http://schemas.microsoft.com/office/drawing/2014/main" id="{A4755F44-5099-D3E8-B564-4598C663B50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4" name="Freeform 794">
          <a:extLst>
            <a:ext uri="{FF2B5EF4-FFF2-40B4-BE49-F238E27FC236}">
              <a16:creationId xmlns:a16="http://schemas.microsoft.com/office/drawing/2014/main" id="{887B0A76-F11A-BFA0-41D8-9140A8B7CD2C}"/>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5" name="Freeform 795">
          <a:extLst>
            <a:ext uri="{FF2B5EF4-FFF2-40B4-BE49-F238E27FC236}">
              <a16:creationId xmlns:a16="http://schemas.microsoft.com/office/drawing/2014/main" id="{FDA0AB6B-9BC7-3795-9BC6-CBCF5E49C5CF}"/>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6" name="Line 796">
          <a:extLst>
            <a:ext uri="{FF2B5EF4-FFF2-40B4-BE49-F238E27FC236}">
              <a16:creationId xmlns:a16="http://schemas.microsoft.com/office/drawing/2014/main" id="{D8C24D45-E464-2D33-F410-AE7F49E2544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7" name="Line 797">
          <a:extLst>
            <a:ext uri="{FF2B5EF4-FFF2-40B4-BE49-F238E27FC236}">
              <a16:creationId xmlns:a16="http://schemas.microsoft.com/office/drawing/2014/main" id="{EED61161-FF4B-0BE9-1D75-BCA34A40BE6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8" name="Line 798">
          <a:extLst>
            <a:ext uri="{FF2B5EF4-FFF2-40B4-BE49-F238E27FC236}">
              <a16:creationId xmlns:a16="http://schemas.microsoft.com/office/drawing/2014/main" id="{5961428F-A246-4646-5D65-229EACCA816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49" name="Line 799">
          <a:extLst>
            <a:ext uri="{FF2B5EF4-FFF2-40B4-BE49-F238E27FC236}">
              <a16:creationId xmlns:a16="http://schemas.microsoft.com/office/drawing/2014/main" id="{19581667-1711-D564-8A1D-D9193F87D23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50" name="Freeform 800">
          <a:extLst>
            <a:ext uri="{FF2B5EF4-FFF2-40B4-BE49-F238E27FC236}">
              <a16:creationId xmlns:a16="http://schemas.microsoft.com/office/drawing/2014/main" id="{FC314682-8ABA-C191-C679-D96D3E44E031}"/>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51" name="Line 801">
          <a:extLst>
            <a:ext uri="{FF2B5EF4-FFF2-40B4-BE49-F238E27FC236}">
              <a16:creationId xmlns:a16="http://schemas.microsoft.com/office/drawing/2014/main" id="{93A67BB5-88B8-7176-76EA-C8E3058BF1E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52" name="Line 802">
          <a:extLst>
            <a:ext uri="{FF2B5EF4-FFF2-40B4-BE49-F238E27FC236}">
              <a16:creationId xmlns:a16="http://schemas.microsoft.com/office/drawing/2014/main" id="{3DFDA6C2-CA6D-EC06-7DDE-F931A8D15B53}"/>
            </a:ext>
          </a:extLst>
        </xdr:cNvPr>
        <xdr:cNvSpPr>
          <a:spLocks noChangeShapeType="1"/>
        </xdr:cNvSpPr>
      </xdr:nvSpPr>
      <xdr:spPr bwMode="auto">
        <a:xfrm flipV="1">
          <a:off x="9201150" y="120872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53" name="AutoShape 803">
          <a:extLst>
            <a:ext uri="{FF2B5EF4-FFF2-40B4-BE49-F238E27FC236}">
              <a16:creationId xmlns:a16="http://schemas.microsoft.com/office/drawing/2014/main" id="{66FD102B-2B2A-AC3E-0F2F-E5CD74AD2B5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54" name="Group 804">
          <a:extLst>
            <a:ext uri="{FF2B5EF4-FFF2-40B4-BE49-F238E27FC236}">
              <a16:creationId xmlns:a16="http://schemas.microsoft.com/office/drawing/2014/main" id="{F7148F78-A407-A373-9DCC-3F1D46404387}"/>
            </a:ext>
          </a:extLst>
        </xdr:cNvPr>
        <xdr:cNvGrpSpPr>
          <a:grpSpLocks/>
        </xdr:cNvGrpSpPr>
      </xdr:nvGrpSpPr>
      <xdr:grpSpPr bwMode="auto">
        <a:xfrm>
          <a:off x="9201150" y="12087225"/>
          <a:ext cx="0" cy="0"/>
          <a:chOff x="339" y="105"/>
          <a:chExt cx="360" cy="128"/>
        </a:xfrm>
      </xdr:grpSpPr>
      <xdr:sp macro="" textlink="">
        <xdr:nvSpPr>
          <xdr:cNvPr id="203604" name="Line 805">
            <a:extLst>
              <a:ext uri="{FF2B5EF4-FFF2-40B4-BE49-F238E27FC236}">
                <a16:creationId xmlns:a16="http://schemas.microsoft.com/office/drawing/2014/main" id="{CAEF9386-E6A7-9B65-945D-3714AE93206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05" name="Line 806">
            <a:extLst>
              <a:ext uri="{FF2B5EF4-FFF2-40B4-BE49-F238E27FC236}">
                <a16:creationId xmlns:a16="http://schemas.microsoft.com/office/drawing/2014/main" id="{A5115D2C-DFDB-454F-CD22-47ED4A5C11F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06" name="Freeform 807">
            <a:extLst>
              <a:ext uri="{FF2B5EF4-FFF2-40B4-BE49-F238E27FC236}">
                <a16:creationId xmlns:a16="http://schemas.microsoft.com/office/drawing/2014/main" id="{0757C11F-B42D-0310-E94A-13A5E91DE67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55" name="Group 808">
          <a:extLst>
            <a:ext uri="{FF2B5EF4-FFF2-40B4-BE49-F238E27FC236}">
              <a16:creationId xmlns:a16="http://schemas.microsoft.com/office/drawing/2014/main" id="{79E8B354-43AA-D384-EF6B-86FDC4E64CF4}"/>
            </a:ext>
          </a:extLst>
        </xdr:cNvPr>
        <xdr:cNvGrpSpPr>
          <a:grpSpLocks/>
        </xdr:cNvGrpSpPr>
      </xdr:nvGrpSpPr>
      <xdr:grpSpPr bwMode="auto">
        <a:xfrm>
          <a:off x="9201150" y="12087225"/>
          <a:ext cx="0" cy="0"/>
          <a:chOff x="135" y="258"/>
          <a:chExt cx="144" cy="41"/>
        </a:xfrm>
      </xdr:grpSpPr>
      <xdr:sp macro="" textlink="">
        <xdr:nvSpPr>
          <xdr:cNvPr id="203602" name="Freeform 809">
            <a:extLst>
              <a:ext uri="{FF2B5EF4-FFF2-40B4-BE49-F238E27FC236}">
                <a16:creationId xmlns:a16="http://schemas.microsoft.com/office/drawing/2014/main" id="{33D812EE-8711-633D-B554-550629CCCA4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603" name="Freeform 810">
            <a:extLst>
              <a:ext uri="{FF2B5EF4-FFF2-40B4-BE49-F238E27FC236}">
                <a16:creationId xmlns:a16="http://schemas.microsoft.com/office/drawing/2014/main" id="{87DBA153-5BE5-AC7D-8E4A-F54DB55C6F7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56" name="Group 811">
          <a:extLst>
            <a:ext uri="{FF2B5EF4-FFF2-40B4-BE49-F238E27FC236}">
              <a16:creationId xmlns:a16="http://schemas.microsoft.com/office/drawing/2014/main" id="{95DFB12B-C5E3-98C2-EE29-C86EEF74FF98}"/>
            </a:ext>
          </a:extLst>
        </xdr:cNvPr>
        <xdr:cNvGrpSpPr>
          <a:grpSpLocks/>
        </xdr:cNvGrpSpPr>
      </xdr:nvGrpSpPr>
      <xdr:grpSpPr bwMode="auto">
        <a:xfrm>
          <a:off x="9201150" y="12087225"/>
          <a:ext cx="0" cy="0"/>
          <a:chOff x="3" y="168"/>
          <a:chExt cx="312" cy="74"/>
        </a:xfrm>
      </xdr:grpSpPr>
      <xdr:sp macro="" textlink="">
        <xdr:nvSpPr>
          <xdr:cNvPr id="203599" name="Line 812">
            <a:extLst>
              <a:ext uri="{FF2B5EF4-FFF2-40B4-BE49-F238E27FC236}">
                <a16:creationId xmlns:a16="http://schemas.microsoft.com/office/drawing/2014/main" id="{BEAF4DFE-F460-29E6-7C6C-1D077CCBE06E}"/>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00" name="Line 813">
            <a:extLst>
              <a:ext uri="{FF2B5EF4-FFF2-40B4-BE49-F238E27FC236}">
                <a16:creationId xmlns:a16="http://schemas.microsoft.com/office/drawing/2014/main" id="{4A692E91-A5BE-2478-165D-042452BBB250}"/>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601" name="Freeform 814">
            <a:extLst>
              <a:ext uri="{FF2B5EF4-FFF2-40B4-BE49-F238E27FC236}">
                <a16:creationId xmlns:a16="http://schemas.microsoft.com/office/drawing/2014/main" id="{98172FB1-EBB9-F6BB-4C7D-47FEB5723D3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57" name="AutoShape 815">
          <a:extLst>
            <a:ext uri="{FF2B5EF4-FFF2-40B4-BE49-F238E27FC236}">
              <a16:creationId xmlns:a16="http://schemas.microsoft.com/office/drawing/2014/main" id="{5F161D87-DD98-D56D-7138-70E2FB3D048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58" name="Group 816">
          <a:extLst>
            <a:ext uri="{FF2B5EF4-FFF2-40B4-BE49-F238E27FC236}">
              <a16:creationId xmlns:a16="http://schemas.microsoft.com/office/drawing/2014/main" id="{1BB2A83E-A836-C755-4962-63A1DB2D4849}"/>
            </a:ext>
          </a:extLst>
        </xdr:cNvPr>
        <xdr:cNvGrpSpPr>
          <a:grpSpLocks/>
        </xdr:cNvGrpSpPr>
      </xdr:nvGrpSpPr>
      <xdr:grpSpPr bwMode="auto">
        <a:xfrm>
          <a:off x="9201150" y="12087225"/>
          <a:ext cx="0" cy="0"/>
          <a:chOff x="39" y="258"/>
          <a:chExt cx="89" cy="41"/>
        </a:xfrm>
      </xdr:grpSpPr>
      <xdr:sp macro="" textlink="">
        <xdr:nvSpPr>
          <xdr:cNvPr id="203596" name="Line 817">
            <a:extLst>
              <a:ext uri="{FF2B5EF4-FFF2-40B4-BE49-F238E27FC236}">
                <a16:creationId xmlns:a16="http://schemas.microsoft.com/office/drawing/2014/main" id="{C7A00D75-280D-8CCC-0200-AEAB6AAC74E6}"/>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97" name="Line 818">
            <a:extLst>
              <a:ext uri="{FF2B5EF4-FFF2-40B4-BE49-F238E27FC236}">
                <a16:creationId xmlns:a16="http://schemas.microsoft.com/office/drawing/2014/main" id="{831DE3CE-EA6B-0E1D-2F6B-B84C0E1DFA8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98" name="Freeform 819">
            <a:extLst>
              <a:ext uri="{FF2B5EF4-FFF2-40B4-BE49-F238E27FC236}">
                <a16:creationId xmlns:a16="http://schemas.microsoft.com/office/drawing/2014/main" id="{5CE52353-88DC-919D-8428-B6E45EA6179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59" name="AutoShape 820">
          <a:extLst>
            <a:ext uri="{FF2B5EF4-FFF2-40B4-BE49-F238E27FC236}">
              <a16:creationId xmlns:a16="http://schemas.microsoft.com/office/drawing/2014/main" id="{5B3559D5-9014-9FA3-7DFC-10949B76CD1B}"/>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0" name="AutoShape 821">
          <a:extLst>
            <a:ext uri="{FF2B5EF4-FFF2-40B4-BE49-F238E27FC236}">
              <a16:creationId xmlns:a16="http://schemas.microsoft.com/office/drawing/2014/main" id="{AAE4FC79-9500-A622-FC67-383B4BF48832}"/>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1" name="AutoShape 822">
          <a:extLst>
            <a:ext uri="{FF2B5EF4-FFF2-40B4-BE49-F238E27FC236}">
              <a16:creationId xmlns:a16="http://schemas.microsoft.com/office/drawing/2014/main" id="{7B65F382-F235-EE58-5426-1532FF955C85}"/>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2" name="Freeform 823">
          <a:extLst>
            <a:ext uri="{FF2B5EF4-FFF2-40B4-BE49-F238E27FC236}">
              <a16:creationId xmlns:a16="http://schemas.microsoft.com/office/drawing/2014/main" id="{AB5F64D7-3954-FE3F-E21C-F3DBB84046AD}"/>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3" name="Line 824">
          <a:extLst>
            <a:ext uri="{FF2B5EF4-FFF2-40B4-BE49-F238E27FC236}">
              <a16:creationId xmlns:a16="http://schemas.microsoft.com/office/drawing/2014/main" id="{1943B384-346A-2025-0D6F-205363F013F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4" name="Freeform 825">
          <a:extLst>
            <a:ext uri="{FF2B5EF4-FFF2-40B4-BE49-F238E27FC236}">
              <a16:creationId xmlns:a16="http://schemas.microsoft.com/office/drawing/2014/main" id="{429B9620-D4D6-2984-C2AF-D9FE1309F52E}"/>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5" name="Line 826">
          <a:extLst>
            <a:ext uri="{FF2B5EF4-FFF2-40B4-BE49-F238E27FC236}">
              <a16:creationId xmlns:a16="http://schemas.microsoft.com/office/drawing/2014/main" id="{6E865A77-C382-141F-E5FE-96D7E9257F4F}"/>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6" name="Freeform 827">
          <a:extLst>
            <a:ext uri="{FF2B5EF4-FFF2-40B4-BE49-F238E27FC236}">
              <a16:creationId xmlns:a16="http://schemas.microsoft.com/office/drawing/2014/main" id="{0F92B4F3-CE3F-E4AA-E387-039A24053391}"/>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7" name="Freeform 828">
          <a:extLst>
            <a:ext uri="{FF2B5EF4-FFF2-40B4-BE49-F238E27FC236}">
              <a16:creationId xmlns:a16="http://schemas.microsoft.com/office/drawing/2014/main" id="{45AD7AC1-A2A8-D44B-E96D-74A8708B6B71}"/>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8" name="Line 829">
          <a:extLst>
            <a:ext uri="{FF2B5EF4-FFF2-40B4-BE49-F238E27FC236}">
              <a16:creationId xmlns:a16="http://schemas.microsoft.com/office/drawing/2014/main" id="{9CA26ED1-2C44-A875-4B34-DE3F839CEA2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69" name="Line 830">
          <a:extLst>
            <a:ext uri="{FF2B5EF4-FFF2-40B4-BE49-F238E27FC236}">
              <a16:creationId xmlns:a16="http://schemas.microsoft.com/office/drawing/2014/main" id="{CA763A09-3894-3C97-1B96-4133737A7F5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70" name="Line 831">
          <a:extLst>
            <a:ext uri="{FF2B5EF4-FFF2-40B4-BE49-F238E27FC236}">
              <a16:creationId xmlns:a16="http://schemas.microsoft.com/office/drawing/2014/main" id="{40655455-78E3-BEDF-7CFE-83200459CC5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71" name="Line 832">
          <a:extLst>
            <a:ext uri="{FF2B5EF4-FFF2-40B4-BE49-F238E27FC236}">
              <a16:creationId xmlns:a16="http://schemas.microsoft.com/office/drawing/2014/main" id="{A2DB2677-EEB9-044F-FBB5-5E864F0D1FA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72" name="Freeform 833">
          <a:extLst>
            <a:ext uri="{FF2B5EF4-FFF2-40B4-BE49-F238E27FC236}">
              <a16:creationId xmlns:a16="http://schemas.microsoft.com/office/drawing/2014/main" id="{16B80825-87F9-AF9F-34F7-FEFFE8A8ADA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73" name="Line 834">
          <a:extLst>
            <a:ext uri="{FF2B5EF4-FFF2-40B4-BE49-F238E27FC236}">
              <a16:creationId xmlns:a16="http://schemas.microsoft.com/office/drawing/2014/main" id="{518BA3FC-DA4C-C22D-2AB7-B969D74D8E3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74" name="Line 835">
          <a:extLst>
            <a:ext uri="{FF2B5EF4-FFF2-40B4-BE49-F238E27FC236}">
              <a16:creationId xmlns:a16="http://schemas.microsoft.com/office/drawing/2014/main" id="{2F6C87FB-5944-6EA9-8DB2-741E79E619E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75" name="AutoShape 836">
          <a:extLst>
            <a:ext uri="{FF2B5EF4-FFF2-40B4-BE49-F238E27FC236}">
              <a16:creationId xmlns:a16="http://schemas.microsoft.com/office/drawing/2014/main" id="{9FF3394C-2A59-E7B0-AC7D-1D01FC1AC03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76" name="Group 837">
          <a:extLst>
            <a:ext uri="{FF2B5EF4-FFF2-40B4-BE49-F238E27FC236}">
              <a16:creationId xmlns:a16="http://schemas.microsoft.com/office/drawing/2014/main" id="{44718942-CA31-0895-294B-1C7A36687F01}"/>
            </a:ext>
          </a:extLst>
        </xdr:cNvPr>
        <xdr:cNvGrpSpPr>
          <a:grpSpLocks/>
        </xdr:cNvGrpSpPr>
      </xdr:nvGrpSpPr>
      <xdr:grpSpPr bwMode="auto">
        <a:xfrm>
          <a:off x="9201150" y="12087225"/>
          <a:ext cx="0" cy="0"/>
          <a:chOff x="339" y="105"/>
          <a:chExt cx="360" cy="128"/>
        </a:xfrm>
      </xdr:grpSpPr>
      <xdr:sp macro="" textlink="">
        <xdr:nvSpPr>
          <xdr:cNvPr id="203593" name="Line 838">
            <a:extLst>
              <a:ext uri="{FF2B5EF4-FFF2-40B4-BE49-F238E27FC236}">
                <a16:creationId xmlns:a16="http://schemas.microsoft.com/office/drawing/2014/main" id="{C1F6AF62-40FE-699E-0653-B04A88B56EC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94" name="Line 839">
            <a:extLst>
              <a:ext uri="{FF2B5EF4-FFF2-40B4-BE49-F238E27FC236}">
                <a16:creationId xmlns:a16="http://schemas.microsoft.com/office/drawing/2014/main" id="{C9DFAAF4-C707-65BE-2B11-8D7538F96E6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95" name="Freeform 840">
            <a:extLst>
              <a:ext uri="{FF2B5EF4-FFF2-40B4-BE49-F238E27FC236}">
                <a16:creationId xmlns:a16="http://schemas.microsoft.com/office/drawing/2014/main" id="{A8307F7A-77E2-EF83-5121-B6E13A85740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77" name="Group 841">
          <a:extLst>
            <a:ext uri="{FF2B5EF4-FFF2-40B4-BE49-F238E27FC236}">
              <a16:creationId xmlns:a16="http://schemas.microsoft.com/office/drawing/2014/main" id="{A632B95D-FFFD-16C6-DDD1-113DE5D9C3DB}"/>
            </a:ext>
          </a:extLst>
        </xdr:cNvPr>
        <xdr:cNvGrpSpPr>
          <a:grpSpLocks/>
        </xdr:cNvGrpSpPr>
      </xdr:nvGrpSpPr>
      <xdr:grpSpPr bwMode="auto">
        <a:xfrm>
          <a:off x="9201150" y="12087225"/>
          <a:ext cx="0" cy="0"/>
          <a:chOff x="3" y="168"/>
          <a:chExt cx="312" cy="74"/>
        </a:xfrm>
      </xdr:grpSpPr>
      <xdr:sp macro="" textlink="">
        <xdr:nvSpPr>
          <xdr:cNvPr id="203590" name="Line 842">
            <a:extLst>
              <a:ext uri="{FF2B5EF4-FFF2-40B4-BE49-F238E27FC236}">
                <a16:creationId xmlns:a16="http://schemas.microsoft.com/office/drawing/2014/main" id="{853B9828-C3D5-F204-5B67-4C79C267AD7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91" name="Line 843">
            <a:extLst>
              <a:ext uri="{FF2B5EF4-FFF2-40B4-BE49-F238E27FC236}">
                <a16:creationId xmlns:a16="http://schemas.microsoft.com/office/drawing/2014/main" id="{59009C8A-705D-D396-0B08-9C7FF33995B8}"/>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92" name="Freeform 844">
            <a:extLst>
              <a:ext uri="{FF2B5EF4-FFF2-40B4-BE49-F238E27FC236}">
                <a16:creationId xmlns:a16="http://schemas.microsoft.com/office/drawing/2014/main" id="{FD2D88ED-6809-2A31-7E02-6AEBB86CE0D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78" name="AutoShape 845">
          <a:extLst>
            <a:ext uri="{FF2B5EF4-FFF2-40B4-BE49-F238E27FC236}">
              <a16:creationId xmlns:a16="http://schemas.microsoft.com/office/drawing/2014/main" id="{6AA2C3C3-F8DE-6D59-D4BE-C1FC64B4C4B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79" name="Group 846">
          <a:extLst>
            <a:ext uri="{FF2B5EF4-FFF2-40B4-BE49-F238E27FC236}">
              <a16:creationId xmlns:a16="http://schemas.microsoft.com/office/drawing/2014/main" id="{B8EC8286-4474-7232-8847-26775B0945AC}"/>
            </a:ext>
          </a:extLst>
        </xdr:cNvPr>
        <xdr:cNvGrpSpPr>
          <a:grpSpLocks/>
        </xdr:cNvGrpSpPr>
      </xdr:nvGrpSpPr>
      <xdr:grpSpPr bwMode="auto">
        <a:xfrm>
          <a:off x="9201150" y="12087225"/>
          <a:ext cx="0" cy="0"/>
          <a:chOff x="39" y="258"/>
          <a:chExt cx="89" cy="41"/>
        </a:xfrm>
      </xdr:grpSpPr>
      <xdr:sp macro="" textlink="">
        <xdr:nvSpPr>
          <xdr:cNvPr id="203587" name="Line 847">
            <a:extLst>
              <a:ext uri="{FF2B5EF4-FFF2-40B4-BE49-F238E27FC236}">
                <a16:creationId xmlns:a16="http://schemas.microsoft.com/office/drawing/2014/main" id="{0AECB565-49F6-398A-C816-B9FE709E75A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88" name="Line 848">
            <a:extLst>
              <a:ext uri="{FF2B5EF4-FFF2-40B4-BE49-F238E27FC236}">
                <a16:creationId xmlns:a16="http://schemas.microsoft.com/office/drawing/2014/main" id="{4C89BDA4-461A-5034-66C7-C49D10288AD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89" name="Freeform 849">
            <a:extLst>
              <a:ext uri="{FF2B5EF4-FFF2-40B4-BE49-F238E27FC236}">
                <a16:creationId xmlns:a16="http://schemas.microsoft.com/office/drawing/2014/main" id="{79A55516-563A-1619-15DE-8F3B11EBCAB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080" name="AutoShape 850">
          <a:extLst>
            <a:ext uri="{FF2B5EF4-FFF2-40B4-BE49-F238E27FC236}">
              <a16:creationId xmlns:a16="http://schemas.microsoft.com/office/drawing/2014/main" id="{09004222-DB4D-4BE1-C7E9-452B482E96E4}"/>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1" name="AutoShape 851">
          <a:extLst>
            <a:ext uri="{FF2B5EF4-FFF2-40B4-BE49-F238E27FC236}">
              <a16:creationId xmlns:a16="http://schemas.microsoft.com/office/drawing/2014/main" id="{BABD1BF9-74F6-A85E-009B-047007531F24}"/>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2" name="AutoShape 852">
          <a:extLst>
            <a:ext uri="{FF2B5EF4-FFF2-40B4-BE49-F238E27FC236}">
              <a16:creationId xmlns:a16="http://schemas.microsoft.com/office/drawing/2014/main" id="{C986A2BC-BD1D-0D45-B415-E7F8643DDDD3}"/>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3" name="Freeform 853">
          <a:extLst>
            <a:ext uri="{FF2B5EF4-FFF2-40B4-BE49-F238E27FC236}">
              <a16:creationId xmlns:a16="http://schemas.microsoft.com/office/drawing/2014/main" id="{9FCC6C23-E0B9-F046-26C2-FABDD73A9DC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4" name="Line 854">
          <a:extLst>
            <a:ext uri="{FF2B5EF4-FFF2-40B4-BE49-F238E27FC236}">
              <a16:creationId xmlns:a16="http://schemas.microsoft.com/office/drawing/2014/main" id="{DCD2352A-7F04-ADC9-2649-4982F96BF0E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5" name="Freeform 855">
          <a:extLst>
            <a:ext uri="{FF2B5EF4-FFF2-40B4-BE49-F238E27FC236}">
              <a16:creationId xmlns:a16="http://schemas.microsoft.com/office/drawing/2014/main" id="{AA5A199D-5E53-686A-C7D8-29FAE191920B}"/>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6" name="Line 856">
          <a:extLst>
            <a:ext uri="{FF2B5EF4-FFF2-40B4-BE49-F238E27FC236}">
              <a16:creationId xmlns:a16="http://schemas.microsoft.com/office/drawing/2014/main" id="{A3F2032C-AB9C-49F2-CDDF-7D1D99F62F42}"/>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7" name="Freeform 857">
          <a:extLst>
            <a:ext uri="{FF2B5EF4-FFF2-40B4-BE49-F238E27FC236}">
              <a16:creationId xmlns:a16="http://schemas.microsoft.com/office/drawing/2014/main" id="{117A0634-B80C-0365-2F05-8AC9B3039E88}"/>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8" name="Freeform 858">
          <a:extLst>
            <a:ext uri="{FF2B5EF4-FFF2-40B4-BE49-F238E27FC236}">
              <a16:creationId xmlns:a16="http://schemas.microsoft.com/office/drawing/2014/main" id="{4DABBCA3-8698-FBD6-0619-CC42C98BE393}"/>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89" name="Line 859">
          <a:extLst>
            <a:ext uri="{FF2B5EF4-FFF2-40B4-BE49-F238E27FC236}">
              <a16:creationId xmlns:a16="http://schemas.microsoft.com/office/drawing/2014/main" id="{B833B43D-FE82-B1C8-CC9B-6FCEDA7CB20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0" name="Line 860">
          <a:extLst>
            <a:ext uri="{FF2B5EF4-FFF2-40B4-BE49-F238E27FC236}">
              <a16:creationId xmlns:a16="http://schemas.microsoft.com/office/drawing/2014/main" id="{2911182D-AF60-2E94-C95A-4D8D4AADDA6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1" name="Line 861">
          <a:extLst>
            <a:ext uri="{FF2B5EF4-FFF2-40B4-BE49-F238E27FC236}">
              <a16:creationId xmlns:a16="http://schemas.microsoft.com/office/drawing/2014/main" id="{B0BC2B24-0303-8A9B-0321-B3D597B62F9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2" name="Line 862">
          <a:extLst>
            <a:ext uri="{FF2B5EF4-FFF2-40B4-BE49-F238E27FC236}">
              <a16:creationId xmlns:a16="http://schemas.microsoft.com/office/drawing/2014/main" id="{C56CC9A5-4396-ACAC-4285-C241D67E1D5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3" name="Freeform 863">
          <a:extLst>
            <a:ext uri="{FF2B5EF4-FFF2-40B4-BE49-F238E27FC236}">
              <a16:creationId xmlns:a16="http://schemas.microsoft.com/office/drawing/2014/main" id="{22A12F5D-C8DB-940B-D750-0B078347F44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4" name="Line 864">
          <a:extLst>
            <a:ext uri="{FF2B5EF4-FFF2-40B4-BE49-F238E27FC236}">
              <a16:creationId xmlns:a16="http://schemas.microsoft.com/office/drawing/2014/main" id="{F9A86AF3-A43A-9BD5-B6E9-49AABEBB205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5" name="Line 865">
          <a:extLst>
            <a:ext uri="{FF2B5EF4-FFF2-40B4-BE49-F238E27FC236}">
              <a16:creationId xmlns:a16="http://schemas.microsoft.com/office/drawing/2014/main" id="{B9723CE6-2DBF-39D0-1D9A-2A0E7849DE13}"/>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096" name="AutoShape 866">
          <a:extLst>
            <a:ext uri="{FF2B5EF4-FFF2-40B4-BE49-F238E27FC236}">
              <a16:creationId xmlns:a16="http://schemas.microsoft.com/office/drawing/2014/main" id="{069A47B3-B2C7-7A68-51D6-91CAADBF5D2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097" name="Group 867">
          <a:extLst>
            <a:ext uri="{FF2B5EF4-FFF2-40B4-BE49-F238E27FC236}">
              <a16:creationId xmlns:a16="http://schemas.microsoft.com/office/drawing/2014/main" id="{EA630917-4C27-6037-0FDC-E5160669C571}"/>
            </a:ext>
          </a:extLst>
        </xdr:cNvPr>
        <xdr:cNvGrpSpPr>
          <a:grpSpLocks/>
        </xdr:cNvGrpSpPr>
      </xdr:nvGrpSpPr>
      <xdr:grpSpPr bwMode="auto">
        <a:xfrm>
          <a:off x="9201150" y="12087225"/>
          <a:ext cx="0" cy="0"/>
          <a:chOff x="339" y="105"/>
          <a:chExt cx="360" cy="128"/>
        </a:xfrm>
      </xdr:grpSpPr>
      <xdr:sp macro="" textlink="">
        <xdr:nvSpPr>
          <xdr:cNvPr id="203584" name="Line 868">
            <a:extLst>
              <a:ext uri="{FF2B5EF4-FFF2-40B4-BE49-F238E27FC236}">
                <a16:creationId xmlns:a16="http://schemas.microsoft.com/office/drawing/2014/main" id="{DFEAC04D-D166-E8FA-9DB0-D73D75477CE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85" name="Line 869">
            <a:extLst>
              <a:ext uri="{FF2B5EF4-FFF2-40B4-BE49-F238E27FC236}">
                <a16:creationId xmlns:a16="http://schemas.microsoft.com/office/drawing/2014/main" id="{D11090B9-D176-0850-19AB-7B4F721E07F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86" name="Freeform 870">
            <a:extLst>
              <a:ext uri="{FF2B5EF4-FFF2-40B4-BE49-F238E27FC236}">
                <a16:creationId xmlns:a16="http://schemas.microsoft.com/office/drawing/2014/main" id="{9B7E4750-6B20-7457-9F05-7514F89BC99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98" name="Group 871">
          <a:extLst>
            <a:ext uri="{FF2B5EF4-FFF2-40B4-BE49-F238E27FC236}">
              <a16:creationId xmlns:a16="http://schemas.microsoft.com/office/drawing/2014/main" id="{D7FE9A44-F7C5-8215-E624-AA0F649B6312}"/>
            </a:ext>
          </a:extLst>
        </xdr:cNvPr>
        <xdr:cNvGrpSpPr>
          <a:grpSpLocks/>
        </xdr:cNvGrpSpPr>
      </xdr:nvGrpSpPr>
      <xdr:grpSpPr bwMode="auto">
        <a:xfrm>
          <a:off x="9201150" y="12087225"/>
          <a:ext cx="0" cy="0"/>
          <a:chOff x="135" y="258"/>
          <a:chExt cx="144" cy="41"/>
        </a:xfrm>
      </xdr:grpSpPr>
      <xdr:sp macro="" textlink="">
        <xdr:nvSpPr>
          <xdr:cNvPr id="203582" name="Freeform 872">
            <a:extLst>
              <a:ext uri="{FF2B5EF4-FFF2-40B4-BE49-F238E27FC236}">
                <a16:creationId xmlns:a16="http://schemas.microsoft.com/office/drawing/2014/main" id="{6F829D2E-CE69-5607-B64A-ECDF4FAE2121}"/>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83" name="Freeform 873">
            <a:extLst>
              <a:ext uri="{FF2B5EF4-FFF2-40B4-BE49-F238E27FC236}">
                <a16:creationId xmlns:a16="http://schemas.microsoft.com/office/drawing/2014/main" id="{1359BA98-4621-B012-4503-C187154B4C2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099" name="Group 874">
          <a:extLst>
            <a:ext uri="{FF2B5EF4-FFF2-40B4-BE49-F238E27FC236}">
              <a16:creationId xmlns:a16="http://schemas.microsoft.com/office/drawing/2014/main" id="{41D2BC51-C189-4782-9FA2-B83CAEFCF636}"/>
            </a:ext>
          </a:extLst>
        </xdr:cNvPr>
        <xdr:cNvGrpSpPr>
          <a:grpSpLocks/>
        </xdr:cNvGrpSpPr>
      </xdr:nvGrpSpPr>
      <xdr:grpSpPr bwMode="auto">
        <a:xfrm>
          <a:off x="9201150" y="12087225"/>
          <a:ext cx="0" cy="0"/>
          <a:chOff x="3" y="168"/>
          <a:chExt cx="312" cy="74"/>
        </a:xfrm>
      </xdr:grpSpPr>
      <xdr:sp macro="" textlink="">
        <xdr:nvSpPr>
          <xdr:cNvPr id="203579" name="Line 875">
            <a:extLst>
              <a:ext uri="{FF2B5EF4-FFF2-40B4-BE49-F238E27FC236}">
                <a16:creationId xmlns:a16="http://schemas.microsoft.com/office/drawing/2014/main" id="{9E8FB81F-E2DB-9D50-5F1E-C239EFEA40C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80" name="Line 876">
            <a:extLst>
              <a:ext uri="{FF2B5EF4-FFF2-40B4-BE49-F238E27FC236}">
                <a16:creationId xmlns:a16="http://schemas.microsoft.com/office/drawing/2014/main" id="{F4C4B135-2EC2-073B-81F6-20B304FB48C8}"/>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81" name="Freeform 877">
            <a:extLst>
              <a:ext uri="{FF2B5EF4-FFF2-40B4-BE49-F238E27FC236}">
                <a16:creationId xmlns:a16="http://schemas.microsoft.com/office/drawing/2014/main" id="{E6529AF8-74CE-D6D2-2934-68F249FE2F99}"/>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100" name="AutoShape 878">
          <a:extLst>
            <a:ext uri="{FF2B5EF4-FFF2-40B4-BE49-F238E27FC236}">
              <a16:creationId xmlns:a16="http://schemas.microsoft.com/office/drawing/2014/main" id="{F7417E49-31CF-B6F3-3866-110B3321ECC6}"/>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101" name="Group 879">
          <a:extLst>
            <a:ext uri="{FF2B5EF4-FFF2-40B4-BE49-F238E27FC236}">
              <a16:creationId xmlns:a16="http://schemas.microsoft.com/office/drawing/2014/main" id="{7F7AC741-0FA1-0E9A-F88C-5BB1A9A6E7FC}"/>
            </a:ext>
          </a:extLst>
        </xdr:cNvPr>
        <xdr:cNvGrpSpPr>
          <a:grpSpLocks/>
        </xdr:cNvGrpSpPr>
      </xdr:nvGrpSpPr>
      <xdr:grpSpPr bwMode="auto">
        <a:xfrm>
          <a:off x="9201150" y="12087225"/>
          <a:ext cx="0" cy="0"/>
          <a:chOff x="39" y="258"/>
          <a:chExt cx="89" cy="41"/>
        </a:xfrm>
      </xdr:grpSpPr>
      <xdr:sp macro="" textlink="">
        <xdr:nvSpPr>
          <xdr:cNvPr id="203576" name="Line 880">
            <a:extLst>
              <a:ext uri="{FF2B5EF4-FFF2-40B4-BE49-F238E27FC236}">
                <a16:creationId xmlns:a16="http://schemas.microsoft.com/office/drawing/2014/main" id="{3CA505FD-43B4-CD16-CD4D-42837305DC4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77" name="Line 881">
            <a:extLst>
              <a:ext uri="{FF2B5EF4-FFF2-40B4-BE49-F238E27FC236}">
                <a16:creationId xmlns:a16="http://schemas.microsoft.com/office/drawing/2014/main" id="{DF204A78-2542-2C13-2FE2-E0DE7A8185A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78" name="Freeform 882">
            <a:extLst>
              <a:ext uri="{FF2B5EF4-FFF2-40B4-BE49-F238E27FC236}">
                <a16:creationId xmlns:a16="http://schemas.microsoft.com/office/drawing/2014/main" id="{D8D960A5-A54F-B184-0162-0C517727321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102" name="AutoShape 883">
          <a:extLst>
            <a:ext uri="{FF2B5EF4-FFF2-40B4-BE49-F238E27FC236}">
              <a16:creationId xmlns:a16="http://schemas.microsoft.com/office/drawing/2014/main" id="{06185D41-7730-7C73-4969-4A897AD6C0C7}"/>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3" name="AutoShape 884">
          <a:extLst>
            <a:ext uri="{FF2B5EF4-FFF2-40B4-BE49-F238E27FC236}">
              <a16:creationId xmlns:a16="http://schemas.microsoft.com/office/drawing/2014/main" id="{768F333F-5AC2-C54D-A4BA-1D8D4C60F05A}"/>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4" name="AutoShape 885">
          <a:extLst>
            <a:ext uri="{FF2B5EF4-FFF2-40B4-BE49-F238E27FC236}">
              <a16:creationId xmlns:a16="http://schemas.microsoft.com/office/drawing/2014/main" id="{9AECA610-E47E-29C6-2910-57B2B0B347ED}"/>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5" name="Freeform 886">
          <a:extLst>
            <a:ext uri="{FF2B5EF4-FFF2-40B4-BE49-F238E27FC236}">
              <a16:creationId xmlns:a16="http://schemas.microsoft.com/office/drawing/2014/main" id="{269193BF-FF60-FA8F-4A1B-690FB8A789DD}"/>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6" name="Line 887">
          <a:extLst>
            <a:ext uri="{FF2B5EF4-FFF2-40B4-BE49-F238E27FC236}">
              <a16:creationId xmlns:a16="http://schemas.microsoft.com/office/drawing/2014/main" id="{781424FE-DD69-2D7A-C6DF-3E0BBD7706A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7" name="Freeform 888">
          <a:extLst>
            <a:ext uri="{FF2B5EF4-FFF2-40B4-BE49-F238E27FC236}">
              <a16:creationId xmlns:a16="http://schemas.microsoft.com/office/drawing/2014/main" id="{102D245C-1436-88CB-2664-19551FF27614}"/>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8" name="Line 889">
          <a:extLst>
            <a:ext uri="{FF2B5EF4-FFF2-40B4-BE49-F238E27FC236}">
              <a16:creationId xmlns:a16="http://schemas.microsoft.com/office/drawing/2014/main" id="{9C2E9781-F317-A3EE-9956-33BEF996141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09" name="Freeform 890">
          <a:extLst>
            <a:ext uri="{FF2B5EF4-FFF2-40B4-BE49-F238E27FC236}">
              <a16:creationId xmlns:a16="http://schemas.microsoft.com/office/drawing/2014/main" id="{CACCA45B-2912-6262-A773-D609EDEF7E1D}"/>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0" name="Freeform 891">
          <a:extLst>
            <a:ext uri="{FF2B5EF4-FFF2-40B4-BE49-F238E27FC236}">
              <a16:creationId xmlns:a16="http://schemas.microsoft.com/office/drawing/2014/main" id="{9A83F1EC-C1A7-979D-56EB-6EB88DDD9AC8}"/>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1" name="Line 892">
          <a:extLst>
            <a:ext uri="{FF2B5EF4-FFF2-40B4-BE49-F238E27FC236}">
              <a16:creationId xmlns:a16="http://schemas.microsoft.com/office/drawing/2014/main" id="{5F2575A3-0BCA-AF62-5477-885E3EF29BA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2" name="Line 893">
          <a:extLst>
            <a:ext uri="{FF2B5EF4-FFF2-40B4-BE49-F238E27FC236}">
              <a16:creationId xmlns:a16="http://schemas.microsoft.com/office/drawing/2014/main" id="{3C9430B5-4332-9160-49B9-AF21D306735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3" name="Line 894">
          <a:extLst>
            <a:ext uri="{FF2B5EF4-FFF2-40B4-BE49-F238E27FC236}">
              <a16:creationId xmlns:a16="http://schemas.microsoft.com/office/drawing/2014/main" id="{48A01D20-2790-F5E3-4703-64422C6C76B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4" name="Line 895">
          <a:extLst>
            <a:ext uri="{FF2B5EF4-FFF2-40B4-BE49-F238E27FC236}">
              <a16:creationId xmlns:a16="http://schemas.microsoft.com/office/drawing/2014/main" id="{1A751938-E7BA-0930-BD74-21752A621D0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5" name="Freeform 896">
          <a:extLst>
            <a:ext uri="{FF2B5EF4-FFF2-40B4-BE49-F238E27FC236}">
              <a16:creationId xmlns:a16="http://schemas.microsoft.com/office/drawing/2014/main" id="{E9A87843-3227-DDD4-0108-E80CA8407C7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6" name="Line 897">
          <a:extLst>
            <a:ext uri="{FF2B5EF4-FFF2-40B4-BE49-F238E27FC236}">
              <a16:creationId xmlns:a16="http://schemas.microsoft.com/office/drawing/2014/main" id="{8AEF1D52-0256-B08C-96DB-86F9FBB53D7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117" name="Group 898">
          <a:extLst>
            <a:ext uri="{FF2B5EF4-FFF2-40B4-BE49-F238E27FC236}">
              <a16:creationId xmlns:a16="http://schemas.microsoft.com/office/drawing/2014/main" id="{1124134D-3F2A-DDF2-6B30-E28320E3E6F6}"/>
            </a:ext>
          </a:extLst>
        </xdr:cNvPr>
        <xdr:cNvGrpSpPr>
          <a:grpSpLocks/>
        </xdr:cNvGrpSpPr>
      </xdr:nvGrpSpPr>
      <xdr:grpSpPr bwMode="auto">
        <a:xfrm>
          <a:off x="9201150" y="12087225"/>
          <a:ext cx="0" cy="0"/>
          <a:chOff x="135" y="258"/>
          <a:chExt cx="144" cy="41"/>
        </a:xfrm>
      </xdr:grpSpPr>
      <xdr:sp macro="" textlink="">
        <xdr:nvSpPr>
          <xdr:cNvPr id="203574" name="Freeform 899">
            <a:extLst>
              <a:ext uri="{FF2B5EF4-FFF2-40B4-BE49-F238E27FC236}">
                <a16:creationId xmlns:a16="http://schemas.microsoft.com/office/drawing/2014/main" id="{76F535B8-975D-497F-3624-9CDB17AFF572}"/>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75" name="Freeform 900">
            <a:extLst>
              <a:ext uri="{FF2B5EF4-FFF2-40B4-BE49-F238E27FC236}">
                <a16:creationId xmlns:a16="http://schemas.microsoft.com/office/drawing/2014/main" id="{0362D4D3-54EA-836D-18E6-6B96E956B11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84</xdr:row>
      <xdr:rowOff>0</xdr:rowOff>
    </xdr:from>
    <xdr:to>
      <xdr:col>50</xdr:col>
      <xdr:colOff>0</xdr:colOff>
      <xdr:row>84</xdr:row>
      <xdr:rowOff>0</xdr:rowOff>
    </xdr:to>
    <xdr:sp macro="" textlink="">
      <xdr:nvSpPr>
        <xdr:cNvPr id="203118" name="Line 974">
          <a:extLst>
            <a:ext uri="{FF2B5EF4-FFF2-40B4-BE49-F238E27FC236}">
              <a16:creationId xmlns:a16="http://schemas.microsoft.com/office/drawing/2014/main" id="{2992FFF2-E510-27BA-AB6B-6B5280A96FC3}"/>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19" name="Line 981">
          <a:extLst>
            <a:ext uri="{FF2B5EF4-FFF2-40B4-BE49-F238E27FC236}">
              <a16:creationId xmlns:a16="http://schemas.microsoft.com/office/drawing/2014/main" id="{996D174A-CEFF-355C-FC2B-C6B43C32118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20" name="Line 982">
          <a:extLst>
            <a:ext uri="{FF2B5EF4-FFF2-40B4-BE49-F238E27FC236}">
              <a16:creationId xmlns:a16="http://schemas.microsoft.com/office/drawing/2014/main" id="{6786B0A9-9EE3-48AB-67D4-E7E58169414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21" name="Line 983">
          <a:extLst>
            <a:ext uri="{FF2B5EF4-FFF2-40B4-BE49-F238E27FC236}">
              <a16:creationId xmlns:a16="http://schemas.microsoft.com/office/drawing/2014/main" id="{A49DC98D-A99C-205A-2D79-DB95D26B2C8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3122" name="Line 995">
          <a:extLst>
            <a:ext uri="{FF2B5EF4-FFF2-40B4-BE49-F238E27FC236}">
              <a16:creationId xmlns:a16="http://schemas.microsoft.com/office/drawing/2014/main" id="{F284458C-E90E-B1A5-25E1-F1CDCC94E227}"/>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123" name="Line 996">
          <a:extLst>
            <a:ext uri="{FF2B5EF4-FFF2-40B4-BE49-F238E27FC236}">
              <a16:creationId xmlns:a16="http://schemas.microsoft.com/office/drawing/2014/main" id="{7351B1BB-D99E-3F50-2E18-B31371C8367F}"/>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24" name="Line 998">
          <a:extLst>
            <a:ext uri="{FF2B5EF4-FFF2-40B4-BE49-F238E27FC236}">
              <a16:creationId xmlns:a16="http://schemas.microsoft.com/office/drawing/2014/main" id="{CCFCE810-2413-0786-0067-1AA819B50D16}"/>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25" name="AutoShape 999">
          <a:extLst>
            <a:ext uri="{FF2B5EF4-FFF2-40B4-BE49-F238E27FC236}">
              <a16:creationId xmlns:a16="http://schemas.microsoft.com/office/drawing/2014/main" id="{710DC80A-9631-2D8E-E5C2-D64A4AD7FBE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126" name="Group 1000">
          <a:extLst>
            <a:ext uri="{FF2B5EF4-FFF2-40B4-BE49-F238E27FC236}">
              <a16:creationId xmlns:a16="http://schemas.microsoft.com/office/drawing/2014/main" id="{955F0E8F-E2AF-7175-A33B-4424D5B179F2}"/>
            </a:ext>
          </a:extLst>
        </xdr:cNvPr>
        <xdr:cNvGrpSpPr>
          <a:grpSpLocks/>
        </xdr:cNvGrpSpPr>
      </xdr:nvGrpSpPr>
      <xdr:grpSpPr bwMode="auto">
        <a:xfrm>
          <a:off x="9201150" y="12087225"/>
          <a:ext cx="0" cy="0"/>
          <a:chOff x="339" y="105"/>
          <a:chExt cx="360" cy="128"/>
        </a:xfrm>
      </xdr:grpSpPr>
      <xdr:sp macro="" textlink="">
        <xdr:nvSpPr>
          <xdr:cNvPr id="203571" name="Line 1001">
            <a:extLst>
              <a:ext uri="{FF2B5EF4-FFF2-40B4-BE49-F238E27FC236}">
                <a16:creationId xmlns:a16="http://schemas.microsoft.com/office/drawing/2014/main" id="{F9F1DADE-AFBA-E1CD-4024-2598D4F96AC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72" name="Line 1002">
            <a:extLst>
              <a:ext uri="{FF2B5EF4-FFF2-40B4-BE49-F238E27FC236}">
                <a16:creationId xmlns:a16="http://schemas.microsoft.com/office/drawing/2014/main" id="{27003DCD-D866-2E0B-A92E-2580496BA75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73" name="Freeform 1003">
            <a:extLst>
              <a:ext uri="{FF2B5EF4-FFF2-40B4-BE49-F238E27FC236}">
                <a16:creationId xmlns:a16="http://schemas.microsoft.com/office/drawing/2014/main" id="{9F7B61BD-74AE-6713-8CB9-ED302FE21D6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127" name="Group 1004">
          <a:extLst>
            <a:ext uri="{FF2B5EF4-FFF2-40B4-BE49-F238E27FC236}">
              <a16:creationId xmlns:a16="http://schemas.microsoft.com/office/drawing/2014/main" id="{29055886-BB51-B525-9461-838509CE2347}"/>
            </a:ext>
          </a:extLst>
        </xdr:cNvPr>
        <xdr:cNvGrpSpPr>
          <a:grpSpLocks/>
        </xdr:cNvGrpSpPr>
      </xdr:nvGrpSpPr>
      <xdr:grpSpPr bwMode="auto">
        <a:xfrm>
          <a:off x="9201150" y="12087225"/>
          <a:ext cx="0" cy="0"/>
          <a:chOff x="135" y="258"/>
          <a:chExt cx="144" cy="41"/>
        </a:xfrm>
      </xdr:grpSpPr>
      <xdr:sp macro="" textlink="">
        <xdr:nvSpPr>
          <xdr:cNvPr id="203569" name="Freeform 1005">
            <a:extLst>
              <a:ext uri="{FF2B5EF4-FFF2-40B4-BE49-F238E27FC236}">
                <a16:creationId xmlns:a16="http://schemas.microsoft.com/office/drawing/2014/main" id="{05BC8277-D195-547E-5D32-2B601D28AA53}"/>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70" name="Freeform 1006">
            <a:extLst>
              <a:ext uri="{FF2B5EF4-FFF2-40B4-BE49-F238E27FC236}">
                <a16:creationId xmlns:a16="http://schemas.microsoft.com/office/drawing/2014/main" id="{26C3D1CC-3BDD-24C9-F069-8C8899362CF6}"/>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128" name="Group 1007">
          <a:extLst>
            <a:ext uri="{FF2B5EF4-FFF2-40B4-BE49-F238E27FC236}">
              <a16:creationId xmlns:a16="http://schemas.microsoft.com/office/drawing/2014/main" id="{C5E8B498-5B30-C700-E6C7-50CFF91A6B59}"/>
            </a:ext>
          </a:extLst>
        </xdr:cNvPr>
        <xdr:cNvGrpSpPr>
          <a:grpSpLocks/>
        </xdr:cNvGrpSpPr>
      </xdr:nvGrpSpPr>
      <xdr:grpSpPr bwMode="auto">
        <a:xfrm>
          <a:off x="9201150" y="12087225"/>
          <a:ext cx="0" cy="0"/>
          <a:chOff x="3" y="168"/>
          <a:chExt cx="312" cy="74"/>
        </a:xfrm>
      </xdr:grpSpPr>
      <xdr:sp macro="" textlink="">
        <xdr:nvSpPr>
          <xdr:cNvPr id="203566" name="Line 1008">
            <a:extLst>
              <a:ext uri="{FF2B5EF4-FFF2-40B4-BE49-F238E27FC236}">
                <a16:creationId xmlns:a16="http://schemas.microsoft.com/office/drawing/2014/main" id="{10A9AABF-F6C2-989C-60CE-EFE709673CA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67" name="Line 1009">
            <a:extLst>
              <a:ext uri="{FF2B5EF4-FFF2-40B4-BE49-F238E27FC236}">
                <a16:creationId xmlns:a16="http://schemas.microsoft.com/office/drawing/2014/main" id="{5F7D71A3-AC70-DDA4-CB25-6BCC4498ED0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68" name="Freeform 1010">
            <a:extLst>
              <a:ext uri="{FF2B5EF4-FFF2-40B4-BE49-F238E27FC236}">
                <a16:creationId xmlns:a16="http://schemas.microsoft.com/office/drawing/2014/main" id="{228C2853-FF8D-D322-0B5C-721B1FAD42B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129" name="AutoShape 1011">
          <a:extLst>
            <a:ext uri="{FF2B5EF4-FFF2-40B4-BE49-F238E27FC236}">
              <a16:creationId xmlns:a16="http://schemas.microsoft.com/office/drawing/2014/main" id="{E7126059-4DCE-6F19-DAF7-5923627EAC8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130" name="Group 1012">
          <a:extLst>
            <a:ext uri="{FF2B5EF4-FFF2-40B4-BE49-F238E27FC236}">
              <a16:creationId xmlns:a16="http://schemas.microsoft.com/office/drawing/2014/main" id="{C993E487-0868-398A-8F34-2B4DF4261019}"/>
            </a:ext>
          </a:extLst>
        </xdr:cNvPr>
        <xdr:cNvGrpSpPr>
          <a:grpSpLocks/>
        </xdr:cNvGrpSpPr>
      </xdr:nvGrpSpPr>
      <xdr:grpSpPr bwMode="auto">
        <a:xfrm>
          <a:off x="9201150" y="12087225"/>
          <a:ext cx="0" cy="0"/>
          <a:chOff x="39" y="258"/>
          <a:chExt cx="89" cy="41"/>
        </a:xfrm>
      </xdr:grpSpPr>
      <xdr:sp macro="" textlink="">
        <xdr:nvSpPr>
          <xdr:cNvPr id="203563" name="Line 1013">
            <a:extLst>
              <a:ext uri="{FF2B5EF4-FFF2-40B4-BE49-F238E27FC236}">
                <a16:creationId xmlns:a16="http://schemas.microsoft.com/office/drawing/2014/main" id="{C001E9B2-56B1-AEEF-3D47-2CBB9F7FF9C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64" name="Line 1014">
            <a:extLst>
              <a:ext uri="{FF2B5EF4-FFF2-40B4-BE49-F238E27FC236}">
                <a16:creationId xmlns:a16="http://schemas.microsoft.com/office/drawing/2014/main" id="{A23A2227-7A73-C302-35B2-FBF14221620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65" name="Freeform 1015">
            <a:extLst>
              <a:ext uri="{FF2B5EF4-FFF2-40B4-BE49-F238E27FC236}">
                <a16:creationId xmlns:a16="http://schemas.microsoft.com/office/drawing/2014/main" id="{8BE38692-0A9F-CF71-C9B8-D0422F28D4B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131" name="AutoShape 1016">
          <a:extLst>
            <a:ext uri="{FF2B5EF4-FFF2-40B4-BE49-F238E27FC236}">
              <a16:creationId xmlns:a16="http://schemas.microsoft.com/office/drawing/2014/main" id="{361B3A0A-41A6-152D-DE83-FF8EC3EB1460}"/>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2" name="AutoShape 1017">
          <a:extLst>
            <a:ext uri="{FF2B5EF4-FFF2-40B4-BE49-F238E27FC236}">
              <a16:creationId xmlns:a16="http://schemas.microsoft.com/office/drawing/2014/main" id="{4EFFE4B3-90C7-E008-D54A-F646CF73752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3" name="Freeform 1018">
          <a:extLst>
            <a:ext uri="{FF2B5EF4-FFF2-40B4-BE49-F238E27FC236}">
              <a16:creationId xmlns:a16="http://schemas.microsoft.com/office/drawing/2014/main" id="{4B731597-077B-87BC-F9E6-2BFAF1099A4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4" name="Line 1019">
          <a:extLst>
            <a:ext uri="{FF2B5EF4-FFF2-40B4-BE49-F238E27FC236}">
              <a16:creationId xmlns:a16="http://schemas.microsoft.com/office/drawing/2014/main" id="{1D3F00F7-0182-20BE-943E-AE03ABDB57B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5" name="Freeform 1020">
          <a:extLst>
            <a:ext uri="{FF2B5EF4-FFF2-40B4-BE49-F238E27FC236}">
              <a16:creationId xmlns:a16="http://schemas.microsoft.com/office/drawing/2014/main" id="{858D0F7B-44F8-B2F3-FF74-66D44671F067}"/>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6" name="Line 1021">
          <a:extLst>
            <a:ext uri="{FF2B5EF4-FFF2-40B4-BE49-F238E27FC236}">
              <a16:creationId xmlns:a16="http://schemas.microsoft.com/office/drawing/2014/main" id="{86F29B3D-3F6E-FE70-4EF8-D452BEA9C421}"/>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7" name="Freeform 1022">
          <a:extLst>
            <a:ext uri="{FF2B5EF4-FFF2-40B4-BE49-F238E27FC236}">
              <a16:creationId xmlns:a16="http://schemas.microsoft.com/office/drawing/2014/main" id="{49296C6F-3A45-8A77-0FE2-D07848B8E1CC}"/>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8" name="Freeform 1023">
          <a:extLst>
            <a:ext uri="{FF2B5EF4-FFF2-40B4-BE49-F238E27FC236}">
              <a16:creationId xmlns:a16="http://schemas.microsoft.com/office/drawing/2014/main" id="{345814A6-F7D7-9332-EC97-796ADD8652C0}"/>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39" name="Line 1024">
          <a:extLst>
            <a:ext uri="{FF2B5EF4-FFF2-40B4-BE49-F238E27FC236}">
              <a16:creationId xmlns:a16="http://schemas.microsoft.com/office/drawing/2014/main" id="{E117D0C0-C117-3159-4080-7C9D8939299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0" name="Line 1025">
          <a:extLst>
            <a:ext uri="{FF2B5EF4-FFF2-40B4-BE49-F238E27FC236}">
              <a16:creationId xmlns:a16="http://schemas.microsoft.com/office/drawing/2014/main" id="{5F94BEE7-2762-F42F-3EB8-C1BF2E3AEC8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1" name="Line 1026">
          <a:extLst>
            <a:ext uri="{FF2B5EF4-FFF2-40B4-BE49-F238E27FC236}">
              <a16:creationId xmlns:a16="http://schemas.microsoft.com/office/drawing/2014/main" id="{CD8B2F15-64CA-D580-B211-077EB850F92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2" name="Line 1027">
          <a:extLst>
            <a:ext uri="{FF2B5EF4-FFF2-40B4-BE49-F238E27FC236}">
              <a16:creationId xmlns:a16="http://schemas.microsoft.com/office/drawing/2014/main" id="{9967ADB8-C4A7-F125-66A1-4E64B5C8FB6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3" name="Freeform 1028">
          <a:extLst>
            <a:ext uri="{FF2B5EF4-FFF2-40B4-BE49-F238E27FC236}">
              <a16:creationId xmlns:a16="http://schemas.microsoft.com/office/drawing/2014/main" id="{DB99A4E0-9906-E9FE-DEA5-50BBF2E61C31}"/>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4" name="Line 1029">
          <a:extLst>
            <a:ext uri="{FF2B5EF4-FFF2-40B4-BE49-F238E27FC236}">
              <a16:creationId xmlns:a16="http://schemas.microsoft.com/office/drawing/2014/main" id="{8D8C3B18-303C-1552-A2CD-D11C84DB68F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03145" name="Line 1091">
          <a:extLst>
            <a:ext uri="{FF2B5EF4-FFF2-40B4-BE49-F238E27FC236}">
              <a16:creationId xmlns:a16="http://schemas.microsoft.com/office/drawing/2014/main" id="{45366032-1368-EA74-ACB0-483D2B15463C}"/>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6" name="Line 1097">
          <a:extLst>
            <a:ext uri="{FF2B5EF4-FFF2-40B4-BE49-F238E27FC236}">
              <a16:creationId xmlns:a16="http://schemas.microsoft.com/office/drawing/2014/main" id="{DFF9CE3A-E049-9FBF-C513-4C842B92B9D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7" name="Line 1098">
          <a:extLst>
            <a:ext uri="{FF2B5EF4-FFF2-40B4-BE49-F238E27FC236}">
              <a16:creationId xmlns:a16="http://schemas.microsoft.com/office/drawing/2014/main" id="{5C92C755-AA8F-3C97-0923-7302C50C1D9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48" name="Line 1099">
          <a:extLst>
            <a:ext uri="{FF2B5EF4-FFF2-40B4-BE49-F238E27FC236}">
              <a16:creationId xmlns:a16="http://schemas.microsoft.com/office/drawing/2014/main" id="{F2A5D435-7546-C9D4-AB88-D937E76AB266}"/>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149" name="Line 1104">
          <a:extLst>
            <a:ext uri="{FF2B5EF4-FFF2-40B4-BE49-F238E27FC236}">
              <a16:creationId xmlns:a16="http://schemas.microsoft.com/office/drawing/2014/main" id="{D1A39EA2-40EE-E801-7089-69CC2C64B6FB}"/>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50" name="Line 1106">
          <a:extLst>
            <a:ext uri="{FF2B5EF4-FFF2-40B4-BE49-F238E27FC236}">
              <a16:creationId xmlns:a16="http://schemas.microsoft.com/office/drawing/2014/main" id="{A1C4AC4A-8871-8D33-F634-826BBDEB1256}"/>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51" name="AutoShape 1107">
          <a:extLst>
            <a:ext uri="{FF2B5EF4-FFF2-40B4-BE49-F238E27FC236}">
              <a16:creationId xmlns:a16="http://schemas.microsoft.com/office/drawing/2014/main" id="{0DB2D870-E75D-55C6-4169-3B4260DAAC1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152" name="Group 1108">
          <a:extLst>
            <a:ext uri="{FF2B5EF4-FFF2-40B4-BE49-F238E27FC236}">
              <a16:creationId xmlns:a16="http://schemas.microsoft.com/office/drawing/2014/main" id="{1D7B679D-57A0-1CB2-F524-852580096978}"/>
            </a:ext>
          </a:extLst>
        </xdr:cNvPr>
        <xdr:cNvGrpSpPr>
          <a:grpSpLocks/>
        </xdr:cNvGrpSpPr>
      </xdr:nvGrpSpPr>
      <xdr:grpSpPr bwMode="auto">
        <a:xfrm>
          <a:off x="9201150" y="12087225"/>
          <a:ext cx="0" cy="0"/>
          <a:chOff x="339" y="105"/>
          <a:chExt cx="360" cy="128"/>
        </a:xfrm>
      </xdr:grpSpPr>
      <xdr:sp macro="" textlink="">
        <xdr:nvSpPr>
          <xdr:cNvPr id="203560" name="Line 1109">
            <a:extLst>
              <a:ext uri="{FF2B5EF4-FFF2-40B4-BE49-F238E27FC236}">
                <a16:creationId xmlns:a16="http://schemas.microsoft.com/office/drawing/2014/main" id="{40A7B96A-F669-10AE-F12B-A37136BC06D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61" name="Line 1110">
            <a:extLst>
              <a:ext uri="{FF2B5EF4-FFF2-40B4-BE49-F238E27FC236}">
                <a16:creationId xmlns:a16="http://schemas.microsoft.com/office/drawing/2014/main" id="{DF433435-B500-E4E6-37FD-E47C1FED7CB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62" name="Freeform 1111">
            <a:extLst>
              <a:ext uri="{FF2B5EF4-FFF2-40B4-BE49-F238E27FC236}">
                <a16:creationId xmlns:a16="http://schemas.microsoft.com/office/drawing/2014/main" id="{C0C19341-E752-0E71-2D52-A7CE1B41323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153" name="Group 1112">
          <a:extLst>
            <a:ext uri="{FF2B5EF4-FFF2-40B4-BE49-F238E27FC236}">
              <a16:creationId xmlns:a16="http://schemas.microsoft.com/office/drawing/2014/main" id="{96A6DD09-4172-DB79-CE22-974AB4FCBA98}"/>
            </a:ext>
          </a:extLst>
        </xdr:cNvPr>
        <xdr:cNvGrpSpPr>
          <a:grpSpLocks/>
        </xdr:cNvGrpSpPr>
      </xdr:nvGrpSpPr>
      <xdr:grpSpPr bwMode="auto">
        <a:xfrm>
          <a:off x="9201150" y="12087225"/>
          <a:ext cx="0" cy="0"/>
          <a:chOff x="135" y="258"/>
          <a:chExt cx="144" cy="41"/>
        </a:xfrm>
      </xdr:grpSpPr>
      <xdr:sp macro="" textlink="">
        <xdr:nvSpPr>
          <xdr:cNvPr id="203558" name="Freeform 1113">
            <a:extLst>
              <a:ext uri="{FF2B5EF4-FFF2-40B4-BE49-F238E27FC236}">
                <a16:creationId xmlns:a16="http://schemas.microsoft.com/office/drawing/2014/main" id="{E3D42A6F-EF77-7454-2A55-F191BD08F65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59" name="Freeform 1114">
            <a:extLst>
              <a:ext uri="{FF2B5EF4-FFF2-40B4-BE49-F238E27FC236}">
                <a16:creationId xmlns:a16="http://schemas.microsoft.com/office/drawing/2014/main" id="{780497A0-16A6-6023-639F-0B26E78ACB6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154" name="Group 1115">
          <a:extLst>
            <a:ext uri="{FF2B5EF4-FFF2-40B4-BE49-F238E27FC236}">
              <a16:creationId xmlns:a16="http://schemas.microsoft.com/office/drawing/2014/main" id="{0384D471-9596-DF67-661B-2C3044867B5B}"/>
            </a:ext>
          </a:extLst>
        </xdr:cNvPr>
        <xdr:cNvGrpSpPr>
          <a:grpSpLocks/>
        </xdr:cNvGrpSpPr>
      </xdr:nvGrpSpPr>
      <xdr:grpSpPr bwMode="auto">
        <a:xfrm>
          <a:off x="9201150" y="12087225"/>
          <a:ext cx="0" cy="0"/>
          <a:chOff x="3" y="168"/>
          <a:chExt cx="312" cy="74"/>
        </a:xfrm>
      </xdr:grpSpPr>
      <xdr:sp macro="" textlink="">
        <xdr:nvSpPr>
          <xdr:cNvPr id="203555" name="Line 1116">
            <a:extLst>
              <a:ext uri="{FF2B5EF4-FFF2-40B4-BE49-F238E27FC236}">
                <a16:creationId xmlns:a16="http://schemas.microsoft.com/office/drawing/2014/main" id="{41C5309A-7444-CE6B-C9A4-B427D54E9E0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56" name="Line 1117">
            <a:extLst>
              <a:ext uri="{FF2B5EF4-FFF2-40B4-BE49-F238E27FC236}">
                <a16:creationId xmlns:a16="http://schemas.microsoft.com/office/drawing/2014/main" id="{E7C7B4E5-A4EC-7108-2D96-1A31BD8D23B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57" name="Freeform 1118">
            <a:extLst>
              <a:ext uri="{FF2B5EF4-FFF2-40B4-BE49-F238E27FC236}">
                <a16:creationId xmlns:a16="http://schemas.microsoft.com/office/drawing/2014/main" id="{2204D2C7-B163-9A78-A2F0-16912D78CC9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155" name="AutoShape 1119">
          <a:extLst>
            <a:ext uri="{FF2B5EF4-FFF2-40B4-BE49-F238E27FC236}">
              <a16:creationId xmlns:a16="http://schemas.microsoft.com/office/drawing/2014/main" id="{A3D0B15E-08DD-E878-AECA-F987185763F8}"/>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156" name="Group 1120">
          <a:extLst>
            <a:ext uri="{FF2B5EF4-FFF2-40B4-BE49-F238E27FC236}">
              <a16:creationId xmlns:a16="http://schemas.microsoft.com/office/drawing/2014/main" id="{AF2E7E05-8F8B-C8E3-719D-BEEE12B82606}"/>
            </a:ext>
          </a:extLst>
        </xdr:cNvPr>
        <xdr:cNvGrpSpPr>
          <a:grpSpLocks/>
        </xdr:cNvGrpSpPr>
      </xdr:nvGrpSpPr>
      <xdr:grpSpPr bwMode="auto">
        <a:xfrm>
          <a:off x="9201150" y="12087225"/>
          <a:ext cx="0" cy="0"/>
          <a:chOff x="39" y="258"/>
          <a:chExt cx="89" cy="41"/>
        </a:xfrm>
      </xdr:grpSpPr>
      <xdr:sp macro="" textlink="">
        <xdr:nvSpPr>
          <xdr:cNvPr id="203552" name="Line 1121">
            <a:extLst>
              <a:ext uri="{FF2B5EF4-FFF2-40B4-BE49-F238E27FC236}">
                <a16:creationId xmlns:a16="http://schemas.microsoft.com/office/drawing/2014/main" id="{79E34510-72C5-615F-558D-A6E35353E6C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53" name="Line 1122">
            <a:extLst>
              <a:ext uri="{FF2B5EF4-FFF2-40B4-BE49-F238E27FC236}">
                <a16:creationId xmlns:a16="http://schemas.microsoft.com/office/drawing/2014/main" id="{4873B88E-7548-FEFE-2727-23541282039D}"/>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54" name="Freeform 1123">
            <a:extLst>
              <a:ext uri="{FF2B5EF4-FFF2-40B4-BE49-F238E27FC236}">
                <a16:creationId xmlns:a16="http://schemas.microsoft.com/office/drawing/2014/main" id="{32A69D0C-3F85-2EAD-FEB0-AA21D24C784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157" name="AutoShape 1124">
          <a:extLst>
            <a:ext uri="{FF2B5EF4-FFF2-40B4-BE49-F238E27FC236}">
              <a16:creationId xmlns:a16="http://schemas.microsoft.com/office/drawing/2014/main" id="{C8CC0813-DF49-E764-C943-208DEBA9C776}"/>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58" name="AutoShape 1125">
          <a:extLst>
            <a:ext uri="{FF2B5EF4-FFF2-40B4-BE49-F238E27FC236}">
              <a16:creationId xmlns:a16="http://schemas.microsoft.com/office/drawing/2014/main" id="{EFC35C64-7FD2-FAB8-487D-FFAD3DDAEE95}"/>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59" name="Freeform 1126">
          <a:extLst>
            <a:ext uri="{FF2B5EF4-FFF2-40B4-BE49-F238E27FC236}">
              <a16:creationId xmlns:a16="http://schemas.microsoft.com/office/drawing/2014/main" id="{30B4BE5C-3C3C-7525-B989-169B914D55A6}"/>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0" name="Line 1127">
          <a:extLst>
            <a:ext uri="{FF2B5EF4-FFF2-40B4-BE49-F238E27FC236}">
              <a16:creationId xmlns:a16="http://schemas.microsoft.com/office/drawing/2014/main" id="{C7D904BB-2326-C8A5-B5C6-174CF99395A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1" name="Freeform 1128">
          <a:extLst>
            <a:ext uri="{FF2B5EF4-FFF2-40B4-BE49-F238E27FC236}">
              <a16:creationId xmlns:a16="http://schemas.microsoft.com/office/drawing/2014/main" id="{CAD72A92-02A3-7EDE-3A71-6E9A6B5EFD51}"/>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2" name="Line 1129">
          <a:extLst>
            <a:ext uri="{FF2B5EF4-FFF2-40B4-BE49-F238E27FC236}">
              <a16:creationId xmlns:a16="http://schemas.microsoft.com/office/drawing/2014/main" id="{FD85CF04-F0A2-1BE0-CE24-9D7D42726FE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3" name="Freeform 1130">
          <a:extLst>
            <a:ext uri="{FF2B5EF4-FFF2-40B4-BE49-F238E27FC236}">
              <a16:creationId xmlns:a16="http://schemas.microsoft.com/office/drawing/2014/main" id="{697D9F13-C896-FAAB-3606-814828B03515}"/>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4" name="Freeform 1131">
          <a:extLst>
            <a:ext uri="{FF2B5EF4-FFF2-40B4-BE49-F238E27FC236}">
              <a16:creationId xmlns:a16="http://schemas.microsoft.com/office/drawing/2014/main" id="{11707925-3E5D-09E2-B005-9966FE939CDC}"/>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5" name="Line 1132">
          <a:extLst>
            <a:ext uri="{FF2B5EF4-FFF2-40B4-BE49-F238E27FC236}">
              <a16:creationId xmlns:a16="http://schemas.microsoft.com/office/drawing/2014/main" id="{87EF7017-CC66-5FA3-517B-BE5E3E4D089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6" name="Line 1133">
          <a:extLst>
            <a:ext uri="{FF2B5EF4-FFF2-40B4-BE49-F238E27FC236}">
              <a16:creationId xmlns:a16="http://schemas.microsoft.com/office/drawing/2014/main" id="{0F4BBFF1-E898-A9A7-A7A6-849D64F9F47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7" name="Line 1134">
          <a:extLst>
            <a:ext uri="{FF2B5EF4-FFF2-40B4-BE49-F238E27FC236}">
              <a16:creationId xmlns:a16="http://schemas.microsoft.com/office/drawing/2014/main" id="{385CDBB9-315C-6CB4-1C6B-439952A23BA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8" name="Line 1135">
          <a:extLst>
            <a:ext uri="{FF2B5EF4-FFF2-40B4-BE49-F238E27FC236}">
              <a16:creationId xmlns:a16="http://schemas.microsoft.com/office/drawing/2014/main" id="{2BB1E474-C061-5023-4F03-509549A87A3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69" name="Freeform 1136">
          <a:extLst>
            <a:ext uri="{FF2B5EF4-FFF2-40B4-BE49-F238E27FC236}">
              <a16:creationId xmlns:a16="http://schemas.microsoft.com/office/drawing/2014/main" id="{F3093756-96C2-1E78-0EA1-5524DAD6D1A1}"/>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70" name="Line 1137">
          <a:extLst>
            <a:ext uri="{FF2B5EF4-FFF2-40B4-BE49-F238E27FC236}">
              <a16:creationId xmlns:a16="http://schemas.microsoft.com/office/drawing/2014/main" id="{D6DDA1E2-645F-55A9-7D1E-0CC0EA1AA34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03171" name="Line 1199">
          <a:extLst>
            <a:ext uri="{FF2B5EF4-FFF2-40B4-BE49-F238E27FC236}">
              <a16:creationId xmlns:a16="http://schemas.microsoft.com/office/drawing/2014/main" id="{8BCD04B1-AED1-01ED-CAF4-938AE876BCC7}"/>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72" name="Line 1205">
          <a:extLst>
            <a:ext uri="{FF2B5EF4-FFF2-40B4-BE49-F238E27FC236}">
              <a16:creationId xmlns:a16="http://schemas.microsoft.com/office/drawing/2014/main" id="{F9C45801-97D7-9D5A-19E8-B5C7CF6AE079}"/>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73" name="Line 1206">
          <a:extLst>
            <a:ext uri="{FF2B5EF4-FFF2-40B4-BE49-F238E27FC236}">
              <a16:creationId xmlns:a16="http://schemas.microsoft.com/office/drawing/2014/main" id="{5C053B53-82A5-F0C6-11A8-78374DF9D47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174" name="Line 1207">
          <a:extLst>
            <a:ext uri="{FF2B5EF4-FFF2-40B4-BE49-F238E27FC236}">
              <a16:creationId xmlns:a16="http://schemas.microsoft.com/office/drawing/2014/main" id="{26E94913-7D36-A0AC-F621-265C92EB162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03175" name="Line 1295">
          <a:extLst>
            <a:ext uri="{FF2B5EF4-FFF2-40B4-BE49-F238E27FC236}">
              <a16:creationId xmlns:a16="http://schemas.microsoft.com/office/drawing/2014/main" id="{D010CF77-EB05-661E-9542-E1179A5E9B42}"/>
            </a:ext>
          </a:extLst>
        </xdr:cNvPr>
        <xdr:cNvSpPr>
          <a:spLocks noChangeShapeType="1"/>
        </xdr:cNvSpPr>
      </xdr:nvSpPr>
      <xdr:spPr bwMode="auto">
        <a:xfrm>
          <a:off x="9201150" y="201739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03176" name="Line 1296">
          <a:extLst>
            <a:ext uri="{FF2B5EF4-FFF2-40B4-BE49-F238E27FC236}">
              <a16:creationId xmlns:a16="http://schemas.microsoft.com/office/drawing/2014/main" id="{BE32165B-BD43-F565-B274-A1ABD6C0E6DA}"/>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03177" name="Line 1297">
          <a:extLst>
            <a:ext uri="{FF2B5EF4-FFF2-40B4-BE49-F238E27FC236}">
              <a16:creationId xmlns:a16="http://schemas.microsoft.com/office/drawing/2014/main" id="{724A82ED-DA4B-5079-BA30-AACA5925E620}"/>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03178" name="Line 1298">
          <a:extLst>
            <a:ext uri="{FF2B5EF4-FFF2-40B4-BE49-F238E27FC236}">
              <a16:creationId xmlns:a16="http://schemas.microsoft.com/office/drawing/2014/main" id="{E852C900-9579-E761-2463-31745D0FF3F2}"/>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03179" name="Line 1374">
          <a:extLst>
            <a:ext uri="{FF2B5EF4-FFF2-40B4-BE49-F238E27FC236}">
              <a16:creationId xmlns:a16="http://schemas.microsoft.com/office/drawing/2014/main" id="{7183AE44-721F-F646-7A62-0895AA61D900}"/>
            </a:ext>
          </a:extLst>
        </xdr:cNvPr>
        <xdr:cNvSpPr>
          <a:spLocks noChangeShapeType="1"/>
        </xdr:cNvSpPr>
      </xdr:nvSpPr>
      <xdr:spPr bwMode="auto">
        <a:xfrm>
          <a:off x="9201150" y="3096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03180" name="Line 1375">
          <a:extLst>
            <a:ext uri="{FF2B5EF4-FFF2-40B4-BE49-F238E27FC236}">
              <a16:creationId xmlns:a16="http://schemas.microsoft.com/office/drawing/2014/main" id="{0060B8E6-ACAE-40FA-D881-DABECEFEDEDD}"/>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03181" name="Line 1376">
          <a:extLst>
            <a:ext uri="{FF2B5EF4-FFF2-40B4-BE49-F238E27FC236}">
              <a16:creationId xmlns:a16="http://schemas.microsoft.com/office/drawing/2014/main" id="{C102D5A8-2BA7-2051-63CB-7DA6DFBF7697}"/>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03182" name="Line 1377">
          <a:extLst>
            <a:ext uri="{FF2B5EF4-FFF2-40B4-BE49-F238E27FC236}">
              <a16:creationId xmlns:a16="http://schemas.microsoft.com/office/drawing/2014/main" id="{58A4747B-BFFE-ABFA-882A-F7AF15837EF7}"/>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03183" name="Line 1403">
          <a:extLst>
            <a:ext uri="{FF2B5EF4-FFF2-40B4-BE49-F238E27FC236}">
              <a16:creationId xmlns:a16="http://schemas.microsoft.com/office/drawing/2014/main" id="{99B669E2-00D0-DA89-B89B-1C543EDA9F2B}"/>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03184" name="Line 1422">
          <a:extLst>
            <a:ext uri="{FF2B5EF4-FFF2-40B4-BE49-F238E27FC236}">
              <a16:creationId xmlns:a16="http://schemas.microsoft.com/office/drawing/2014/main" id="{B985966F-922A-101F-28A9-2854BCABA393}"/>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248</xdr:row>
      <xdr:rowOff>0</xdr:rowOff>
    </xdr:from>
    <xdr:to>
      <xdr:col>50</xdr:col>
      <xdr:colOff>0</xdr:colOff>
      <xdr:row>248</xdr:row>
      <xdr:rowOff>0</xdr:rowOff>
    </xdr:to>
    <xdr:sp macro="" textlink="">
      <xdr:nvSpPr>
        <xdr:cNvPr id="203185" name="Line 1442">
          <a:extLst>
            <a:ext uri="{FF2B5EF4-FFF2-40B4-BE49-F238E27FC236}">
              <a16:creationId xmlns:a16="http://schemas.microsoft.com/office/drawing/2014/main" id="{AF2E7137-EA38-FA80-4634-E8FDB65673FD}"/>
            </a:ext>
          </a:extLst>
        </xdr:cNvPr>
        <xdr:cNvSpPr>
          <a:spLocks noChangeShapeType="1"/>
        </xdr:cNvSpPr>
      </xdr:nvSpPr>
      <xdr:spPr bwMode="auto">
        <a:xfrm flipH="1" flipV="1">
          <a:off x="58483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186" name="Line 1447">
          <a:extLst>
            <a:ext uri="{FF2B5EF4-FFF2-40B4-BE49-F238E27FC236}">
              <a16:creationId xmlns:a16="http://schemas.microsoft.com/office/drawing/2014/main" id="{B189E51F-3A42-F521-FCAE-3D021EF8CC0E}"/>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187" name="Line 1448">
          <a:extLst>
            <a:ext uri="{FF2B5EF4-FFF2-40B4-BE49-F238E27FC236}">
              <a16:creationId xmlns:a16="http://schemas.microsoft.com/office/drawing/2014/main" id="{C8387524-2C6E-B0D0-1E95-4D6230E3818D}"/>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188" name="Line 1449">
          <a:extLst>
            <a:ext uri="{FF2B5EF4-FFF2-40B4-BE49-F238E27FC236}">
              <a16:creationId xmlns:a16="http://schemas.microsoft.com/office/drawing/2014/main" id="{D9B35103-2A4A-7022-3139-56ED3F469827}"/>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189" name="Line 1450">
          <a:extLst>
            <a:ext uri="{FF2B5EF4-FFF2-40B4-BE49-F238E27FC236}">
              <a16:creationId xmlns:a16="http://schemas.microsoft.com/office/drawing/2014/main" id="{785ADFB4-1D81-EADD-FC4D-EDEEDC646A27}"/>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3190" name="Line 203">
          <a:extLst>
            <a:ext uri="{FF2B5EF4-FFF2-40B4-BE49-F238E27FC236}">
              <a16:creationId xmlns:a16="http://schemas.microsoft.com/office/drawing/2014/main" id="{EFF34010-37A1-FBC5-FA0E-516B298B79E6}"/>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191" name="Line 207">
          <a:extLst>
            <a:ext uri="{FF2B5EF4-FFF2-40B4-BE49-F238E27FC236}">
              <a16:creationId xmlns:a16="http://schemas.microsoft.com/office/drawing/2014/main" id="{4F59177B-79CC-DE88-8B97-328047EDF3AC}"/>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192" name="Line 214">
          <a:extLst>
            <a:ext uri="{FF2B5EF4-FFF2-40B4-BE49-F238E27FC236}">
              <a16:creationId xmlns:a16="http://schemas.microsoft.com/office/drawing/2014/main" id="{C75F297F-AF41-008C-3F25-14B3F6BCDB82}"/>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3193" name="Line 242">
          <a:extLst>
            <a:ext uri="{FF2B5EF4-FFF2-40B4-BE49-F238E27FC236}">
              <a16:creationId xmlns:a16="http://schemas.microsoft.com/office/drawing/2014/main" id="{E8600BAE-F0A7-993D-EE13-2BE21947233B}"/>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194" name="Line 244">
          <a:extLst>
            <a:ext uri="{FF2B5EF4-FFF2-40B4-BE49-F238E27FC236}">
              <a16:creationId xmlns:a16="http://schemas.microsoft.com/office/drawing/2014/main" id="{B2546645-D63D-6C5B-7AA0-38B323EB68DA}"/>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195" name="Line 249">
          <a:extLst>
            <a:ext uri="{FF2B5EF4-FFF2-40B4-BE49-F238E27FC236}">
              <a16:creationId xmlns:a16="http://schemas.microsoft.com/office/drawing/2014/main" id="{3EBCA73C-BB92-E0EC-2976-3F00B4DA4931}"/>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196" name="Line 252">
          <a:extLst>
            <a:ext uri="{FF2B5EF4-FFF2-40B4-BE49-F238E27FC236}">
              <a16:creationId xmlns:a16="http://schemas.microsoft.com/office/drawing/2014/main" id="{8A45A533-D808-22D4-9297-3EAD021AE6B9}"/>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3197" name="Line 275">
          <a:extLst>
            <a:ext uri="{FF2B5EF4-FFF2-40B4-BE49-F238E27FC236}">
              <a16:creationId xmlns:a16="http://schemas.microsoft.com/office/drawing/2014/main" id="{3B116756-4886-590D-3EA1-C9909447F7C8}"/>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198" name="Line 277">
          <a:extLst>
            <a:ext uri="{FF2B5EF4-FFF2-40B4-BE49-F238E27FC236}">
              <a16:creationId xmlns:a16="http://schemas.microsoft.com/office/drawing/2014/main" id="{4A6E71FD-E31F-EEDA-03A0-D800326D4791}"/>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199" name="Line 282">
          <a:extLst>
            <a:ext uri="{FF2B5EF4-FFF2-40B4-BE49-F238E27FC236}">
              <a16:creationId xmlns:a16="http://schemas.microsoft.com/office/drawing/2014/main" id="{68BC5486-46E4-42F4-1D55-CF8C2BCC7CD3}"/>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00" name="Line 285">
          <a:extLst>
            <a:ext uri="{FF2B5EF4-FFF2-40B4-BE49-F238E27FC236}">
              <a16:creationId xmlns:a16="http://schemas.microsoft.com/office/drawing/2014/main" id="{87CE22FF-148A-2048-D8E9-D002E37869CE}"/>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3201" name="Line 318">
          <a:extLst>
            <a:ext uri="{FF2B5EF4-FFF2-40B4-BE49-F238E27FC236}">
              <a16:creationId xmlns:a16="http://schemas.microsoft.com/office/drawing/2014/main" id="{9ED96A4A-2084-FFB5-9373-C1AFAA087BEA}"/>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202" name="Line 320">
          <a:extLst>
            <a:ext uri="{FF2B5EF4-FFF2-40B4-BE49-F238E27FC236}">
              <a16:creationId xmlns:a16="http://schemas.microsoft.com/office/drawing/2014/main" id="{C27AA67B-A428-4D72-65BD-4C45537D1AB5}"/>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03" name="Line 325">
          <a:extLst>
            <a:ext uri="{FF2B5EF4-FFF2-40B4-BE49-F238E27FC236}">
              <a16:creationId xmlns:a16="http://schemas.microsoft.com/office/drawing/2014/main" id="{CF86D417-38CD-6AE0-5C45-896311613FAE}"/>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04" name="Line 328">
          <a:extLst>
            <a:ext uri="{FF2B5EF4-FFF2-40B4-BE49-F238E27FC236}">
              <a16:creationId xmlns:a16="http://schemas.microsoft.com/office/drawing/2014/main" id="{DEA7E2E3-5D46-4C88-6301-A903B51BE7B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3205" name="Line 351">
          <a:extLst>
            <a:ext uri="{FF2B5EF4-FFF2-40B4-BE49-F238E27FC236}">
              <a16:creationId xmlns:a16="http://schemas.microsoft.com/office/drawing/2014/main" id="{DDEC49D9-E6A8-8DDF-090A-5EB052C4E45A}"/>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206" name="Line 353">
          <a:extLst>
            <a:ext uri="{FF2B5EF4-FFF2-40B4-BE49-F238E27FC236}">
              <a16:creationId xmlns:a16="http://schemas.microsoft.com/office/drawing/2014/main" id="{7B0A7DCD-78DA-60FA-1754-918C067D5BBF}"/>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07" name="Line 358">
          <a:extLst>
            <a:ext uri="{FF2B5EF4-FFF2-40B4-BE49-F238E27FC236}">
              <a16:creationId xmlns:a16="http://schemas.microsoft.com/office/drawing/2014/main" id="{DFA72CE1-CDE2-9A0F-6A15-E314BC2FEF75}"/>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08" name="Line 361">
          <a:extLst>
            <a:ext uri="{FF2B5EF4-FFF2-40B4-BE49-F238E27FC236}">
              <a16:creationId xmlns:a16="http://schemas.microsoft.com/office/drawing/2014/main" id="{4B17E3F9-A1B2-8EE8-0985-892D37BF354A}"/>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03209" name="Line 384">
          <a:extLst>
            <a:ext uri="{FF2B5EF4-FFF2-40B4-BE49-F238E27FC236}">
              <a16:creationId xmlns:a16="http://schemas.microsoft.com/office/drawing/2014/main" id="{37AC778C-1735-465D-566A-E3090E212F10}"/>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210" name="Line 386">
          <a:extLst>
            <a:ext uri="{FF2B5EF4-FFF2-40B4-BE49-F238E27FC236}">
              <a16:creationId xmlns:a16="http://schemas.microsoft.com/office/drawing/2014/main" id="{95919BEB-AB21-A1C4-A26B-9CDD6EB8F148}"/>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11" name="Line 391">
          <a:extLst>
            <a:ext uri="{FF2B5EF4-FFF2-40B4-BE49-F238E27FC236}">
              <a16:creationId xmlns:a16="http://schemas.microsoft.com/office/drawing/2014/main" id="{9D14F4C1-2D90-2081-3FF5-9C22C1DDF0F6}"/>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12" name="Line 394">
          <a:extLst>
            <a:ext uri="{FF2B5EF4-FFF2-40B4-BE49-F238E27FC236}">
              <a16:creationId xmlns:a16="http://schemas.microsoft.com/office/drawing/2014/main" id="{254CD967-05D6-79C9-EA57-67BA139F3A35}"/>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3213" name="Line 419">
          <a:extLst>
            <a:ext uri="{FF2B5EF4-FFF2-40B4-BE49-F238E27FC236}">
              <a16:creationId xmlns:a16="http://schemas.microsoft.com/office/drawing/2014/main" id="{A14C3959-0EAA-0F0E-91FF-8ED76158499E}"/>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214" name="Line 421">
          <a:extLst>
            <a:ext uri="{FF2B5EF4-FFF2-40B4-BE49-F238E27FC236}">
              <a16:creationId xmlns:a16="http://schemas.microsoft.com/office/drawing/2014/main" id="{C968AD45-007E-7106-5AAC-87329B8416D3}"/>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15" name="Line 426">
          <a:extLst>
            <a:ext uri="{FF2B5EF4-FFF2-40B4-BE49-F238E27FC236}">
              <a16:creationId xmlns:a16="http://schemas.microsoft.com/office/drawing/2014/main" id="{68E64B3D-C5C9-08E3-8D34-C665A75256BF}"/>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16" name="Line 429">
          <a:extLst>
            <a:ext uri="{FF2B5EF4-FFF2-40B4-BE49-F238E27FC236}">
              <a16:creationId xmlns:a16="http://schemas.microsoft.com/office/drawing/2014/main" id="{036D3708-3BC2-E13B-CD36-A1B06E78F0BC}"/>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3217" name="Line 452">
          <a:extLst>
            <a:ext uri="{FF2B5EF4-FFF2-40B4-BE49-F238E27FC236}">
              <a16:creationId xmlns:a16="http://schemas.microsoft.com/office/drawing/2014/main" id="{DDCA314A-9E1D-E357-665F-4B130E56828B}"/>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218" name="Line 454">
          <a:extLst>
            <a:ext uri="{FF2B5EF4-FFF2-40B4-BE49-F238E27FC236}">
              <a16:creationId xmlns:a16="http://schemas.microsoft.com/office/drawing/2014/main" id="{840C022B-7EB9-5D7E-184B-4D50C67F5F04}"/>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03219" name="Line 459">
          <a:extLst>
            <a:ext uri="{FF2B5EF4-FFF2-40B4-BE49-F238E27FC236}">
              <a16:creationId xmlns:a16="http://schemas.microsoft.com/office/drawing/2014/main" id="{BA95B6F1-4121-754F-B436-90ED0661E944}"/>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03220" name="Line 604">
          <a:extLst>
            <a:ext uri="{FF2B5EF4-FFF2-40B4-BE49-F238E27FC236}">
              <a16:creationId xmlns:a16="http://schemas.microsoft.com/office/drawing/2014/main" id="{F890BC95-51C3-38B7-6DEE-B771940330FA}"/>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3221" name="Line 606">
          <a:extLst>
            <a:ext uri="{FF2B5EF4-FFF2-40B4-BE49-F238E27FC236}">
              <a16:creationId xmlns:a16="http://schemas.microsoft.com/office/drawing/2014/main" id="{9B36963B-2443-8E23-3464-0E26E78F8869}"/>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22" name="Line 633">
          <a:extLst>
            <a:ext uri="{FF2B5EF4-FFF2-40B4-BE49-F238E27FC236}">
              <a16:creationId xmlns:a16="http://schemas.microsoft.com/office/drawing/2014/main" id="{1A6BCFF5-2A32-3536-F2E2-642B8F0F9F24}"/>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3223" name="Line 635">
          <a:extLst>
            <a:ext uri="{FF2B5EF4-FFF2-40B4-BE49-F238E27FC236}">
              <a16:creationId xmlns:a16="http://schemas.microsoft.com/office/drawing/2014/main" id="{FDBEB498-EDE3-E31B-5BD6-A0A26A1F5E12}"/>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03224" name="Line 661">
          <a:extLst>
            <a:ext uri="{FF2B5EF4-FFF2-40B4-BE49-F238E27FC236}">
              <a16:creationId xmlns:a16="http://schemas.microsoft.com/office/drawing/2014/main" id="{3B0A3420-417B-B4D9-D817-038FA7D5487E}"/>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25" name="AutoShape 667">
          <a:extLst>
            <a:ext uri="{FF2B5EF4-FFF2-40B4-BE49-F238E27FC236}">
              <a16:creationId xmlns:a16="http://schemas.microsoft.com/office/drawing/2014/main" id="{99D5ED83-16C1-C95F-6224-B2072FE08E9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26" name="Group 668">
          <a:extLst>
            <a:ext uri="{FF2B5EF4-FFF2-40B4-BE49-F238E27FC236}">
              <a16:creationId xmlns:a16="http://schemas.microsoft.com/office/drawing/2014/main" id="{3F588329-A4CE-3AB4-E0F6-5A705E0D5CC2}"/>
            </a:ext>
          </a:extLst>
        </xdr:cNvPr>
        <xdr:cNvGrpSpPr>
          <a:grpSpLocks/>
        </xdr:cNvGrpSpPr>
      </xdr:nvGrpSpPr>
      <xdr:grpSpPr bwMode="auto">
        <a:xfrm>
          <a:off x="9201150" y="12087225"/>
          <a:ext cx="0" cy="0"/>
          <a:chOff x="339" y="105"/>
          <a:chExt cx="360" cy="128"/>
        </a:xfrm>
      </xdr:grpSpPr>
      <xdr:sp macro="" textlink="">
        <xdr:nvSpPr>
          <xdr:cNvPr id="203549" name="Line 669">
            <a:extLst>
              <a:ext uri="{FF2B5EF4-FFF2-40B4-BE49-F238E27FC236}">
                <a16:creationId xmlns:a16="http://schemas.microsoft.com/office/drawing/2014/main" id="{519CAC2D-CD60-458A-4EB1-FF0A3C0F99C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50" name="Line 670">
            <a:extLst>
              <a:ext uri="{FF2B5EF4-FFF2-40B4-BE49-F238E27FC236}">
                <a16:creationId xmlns:a16="http://schemas.microsoft.com/office/drawing/2014/main" id="{530F5828-7149-6343-DE86-4E46E13F681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51" name="Freeform 671">
            <a:extLst>
              <a:ext uri="{FF2B5EF4-FFF2-40B4-BE49-F238E27FC236}">
                <a16:creationId xmlns:a16="http://schemas.microsoft.com/office/drawing/2014/main" id="{F22A785A-60AD-5E0C-75D7-41CA36F27A9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27" name="Group 672">
          <a:extLst>
            <a:ext uri="{FF2B5EF4-FFF2-40B4-BE49-F238E27FC236}">
              <a16:creationId xmlns:a16="http://schemas.microsoft.com/office/drawing/2014/main" id="{2C1BD582-675C-53DE-C00C-E0DF2D1F9E65}"/>
            </a:ext>
          </a:extLst>
        </xdr:cNvPr>
        <xdr:cNvGrpSpPr>
          <a:grpSpLocks/>
        </xdr:cNvGrpSpPr>
      </xdr:nvGrpSpPr>
      <xdr:grpSpPr bwMode="auto">
        <a:xfrm>
          <a:off x="9201150" y="12087225"/>
          <a:ext cx="0" cy="0"/>
          <a:chOff x="135" y="258"/>
          <a:chExt cx="144" cy="41"/>
        </a:xfrm>
      </xdr:grpSpPr>
      <xdr:sp macro="" textlink="">
        <xdr:nvSpPr>
          <xdr:cNvPr id="203547" name="Freeform 673">
            <a:extLst>
              <a:ext uri="{FF2B5EF4-FFF2-40B4-BE49-F238E27FC236}">
                <a16:creationId xmlns:a16="http://schemas.microsoft.com/office/drawing/2014/main" id="{A70104F7-DCC9-66BB-5A7A-C708D073270C}"/>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48" name="Freeform 674">
            <a:extLst>
              <a:ext uri="{FF2B5EF4-FFF2-40B4-BE49-F238E27FC236}">
                <a16:creationId xmlns:a16="http://schemas.microsoft.com/office/drawing/2014/main" id="{FC588DB3-3DE0-2602-36F1-EBBA5092E642}"/>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28" name="Group 675">
          <a:extLst>
            <a:ext uri="{FF2B5EF4-FFF2-40B4-BE49-F238E27FC236}">
              <a16:creationId xmlns:a16="http://schemas.microsoft.com/office/drawing/2014/main" id="{68DA5029-ABBD-96DC-94DE-31C406F273C8}"/>
            </a:ext>
          </a:extLst>
        </xdr:cNvPr>
        <xdr:cNvGrpSpPr>
          <a:grpSpLocks/>
        </xdr:cNvGrpSpPr>
      </xdr:nvGrpSpPr>
      <xdr:grpSpPr bwMode="auto">
        <a:xfrm>
          <a:off x="9201150" y="12087225"/>
          <a:ext cx="0" cy="0"/>
          <a:chOff x="3" y="168"/>
          <a:chExt cx="312" cy="74"/>
        </a:xfrm>
      </xdr:grpSpPr>
      <xdr:sp macro="" textlink="">
        <xdr:nvSpPr>
          <xdr:cNvPr id="203544" name="Line 676">
            <a:extLst>
              <a:ext uri="{FF2B5EF4-FFF2-40B4-BE49-F238E27FC236}">
                <a16:creationId xmlns:a16="http://schemas.microsoft.com/office/drawing/2014/main" id="{DD65510D-69FA-1940-F032-A0CACD3FBCD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45" name="Line 677">
            <a:extLst>
              <a:ext uri="{FF2B5EF4-FFF2-40B4-BE49-F238E27FC236}">
                <a16:creationId xmlns:a16="http://schemas.microsoft.com/office/drawing/2014/main" id="{FA6FB397-ADA1-D164-7A63-630E1EE0BD3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46" name="Freeform 678">
            <a:extLst>
              <a:ext uri="{FF2B5EF4-FFF2-40B4-BE49-F238E27FC236}">
                <a16:creationId xmlns:a16="http://schemas.microsoft.com/office/drawing/2014/main" id="{22488D17-D1FD-9CF8-7F3D-7C649F52D09F}"/>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29" name="AutoShape 679">
          <a:extLst>
            <a:ext uri="{FF2B5EF4-FFF2-40B4-BE49-F238E27FC236}">
              <a16:creationId xmlns:a16="http://schemas.microsoft.com/office/drawing/2014/main" id="{A40A82B0-3DD3-523F-8311-B3DE5A5808EA}"/>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30" name="Group 680">
          <a:extLst>
            <a:ext uri="{FF2B5EF4-FFF2-40B4-BE49-F238E27FC236}">
              <a16:creationId xmlns:a16="http://schemas.microsoft.com/office/drawing/2014/main" id="{2BF3B277-9C36-A4E7-C2E3-BF3E2D0A2524}"/>
            </a:ext>
          </a:extLst>
        </xdr:cNvPr>
        <xdr:cNvGrpSpPr>
          <a:grpSpLocks/>
        </xdr:cNvGrpSpPr>
      </xdr:nvGrpSpPr>
      <xdr:grpSpPr bwMode="auto">
        <a:xfrm>
          <a:off x="9201150" y="12087225"/>
          <a:ext cx="0" cy="0"/>
          <a:chOff x="39" y="258"/>
          <a:chExt cx="89" cy="41"/>
        </a:xfrm>
      </xdr:grpSpPr>
      <xdr:sp macro="" textlink="">
        <xdr:nvSpPr>
          <xdr:cNvPr id="203541" name="Line 681">
            <a:extLst>
              <a:ext uri="{FF2B5EF4-FFF2-40B4-BE49-F238E27FC236}">
                <a16:creationId xmlns:a16="http://schemas.microsoft.com/office/drawing/2014/main" id="{522619D0-5FA6-20C7-6095-C69D052440F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42" name="Line 682">
            <a:extLst>
              <a:ext uri="{FF2B5EF4-FFF2-40B4-BE49-F238E27FC236}">
                <a16:creationId xmlns:a16="http://schemas.microsoft.com/office/drawing/2014/main" id="{BBE6DE55-2AD4-F260-DA48-EC93314A29A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43" name="Freeform 683">
            <a:extLst>
              <a:ext uri="{FF2B5EF4-FFF2-40B4-BE49-F238E27FC236}">
                <a16:creationId xmlns:a16="http://schemas.microsoft.com/office/drawing/2014/main" id="{C336F536-0B60-1FDF-334E-4E79A79E530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31" name="AutoShape 684">
          <a:extLst>
            <a:ext uri="{FF2B5EF4-FFF2-40B4-BE49-F238E27FC236}">
              <a16:creationId xmlns:a16="http://schemas.microsoft.com/office/drawing/2014/main" id="{1DDDFBA5-70A8-7CE2-907F-508975C512BD}"/>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2" name="AutoShape 685">
          <a:extLst>
            <a:ext uri="{FF2B5EF4-FFF2-40B4-BE49-F238E27FC236}">
              <a16:creationId xmlns:a16="http://schemas.microsoft.com/office/drawing/2014/main" id="{6F611F9B-6EAD-B8CF-AD19-C73A8A1F04F4}"/>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3" name="Freeform 687">
          <a:extLst>
            <a:ext uri="{FF2B5EF4-FFF2-40B4-BE49-F238E27FC236}">
              <a16:creationId xmlns:a16="http://schemas.microsoft.com/office/drawing/2014/main" id="{00865C17-3293-D80F-6ECF-026F628F8648}"/>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4" name="Line 688">
          <a:extLst>
            <a:ext uri="{FF2B5EF4-FFF2-40B4-BE49-F238E27FC236}">
              <a16:creationId xmlns:a16="http://schemas.microsoft.com/office/drawing/2014/main" id="{D8AC2B5E-362F-08D4-83D5-7A49FEFF6E0B}"/>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5" name="Freeform 689">
          <a:extLst>
            <a:ext uri="{FF2B5EF4-FFF2-40B4-BE49-F238E27FC236}">
              <a16:creationId xmlns:a16="http://schemas.microsoft.com/office/drawing/2014/main" id="{873208C5-4748-6557-8A38-4D97AABC292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6" name="Line 690">
          <a:extLst>
            <a:ext uri="{FF2B5EF4-FFF2-40B4-BE49-F238E27FC236}">
              <a16:creationId xmlns:a16="http://schemas.microsoft.com/office/drawing/2014/main" id="{988690AF-6023-C424-A2DB-B1B69FE3DBE4}"/>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7" name="Freeform 691">
          <a:extLst>
            <a:ext uri="{FF2B5EF4-FFF2-40B4-BE49-F238E27FC236}">
              <a16:creationId xmlns:a16="http://schemas.microsoft.com/office/drawing/2014/main" id="{5C22D63C-1223-AF19-F068-3E82BE5E936F}"/>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8" name="Freeform 692">
          <a:extLst>
            <a:ext uri="{FF2B5EF4-FFF2-40B4-BE49-F238E27FC236}">
              <a16:creationId xmlns:a16="http://schemas.microsoft.com/office/drawing/2014/main" id="{900EACA7-4AF3-A1A1-C620-64B81617E7E3}"/>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39" name="Line 693">
          <a:extLst>
            <a:ext uri="{FF2B5EF4-FFF2-40B4-BE49-F238E27FC236}">
              <a16:creationId xmlns:a16="http://schemas.microsoft.com/office/drawing/2014/main" id="{DC61B6F3-AC06-0593-1F1C-54D9B7C222A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0" name="Line 694">
          <a:extLst>
            <a:ext uri="{FF2B5EF4-FFF2-40B4-BE49-F238E27FC236}">
              <a16:creationId xmlns:a16="http://schemas.microsoft.com/office/drawing/2014/main" id="{5BDA0A78-0AAA-9CEE-7395-4BB9B5FA4B8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1" name="Line 695">
          <a:extLst>
            <a:ext uri="{FF2B5EF4-FFF2-40B4-BE49-F238E27FC236}">
              <a16:creationId xmlns:a16="http://schemas.microsoft.com/office/drawing/2014/main" id="{AD9406D6-787C-13D4-1FA2-40A4CE7ADDC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2" name="Line 696">
          <a:extLst>
            <a:ext uri="{FF2B5EF4-FFF2-40B4-BE49-F238E27FC236}">
              <a16:creationId xmlns:a16="http://schemas.microsoft.com/office/drawing/2014/main" id="{E7814C86-071D-E96D-9C0C-E0ACAB425ED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3" name="Freeform 697">
          <a:extLst>
            <a:ext uri="{FF2B5EF4-FFF2-40B4-BE49-F238E27FC236}">
              <a16:creationId xmlns:a16="http://schemas.microsoft.com/office/drawing/2014/main" id="{B5CBD067-DE81-DE88-84C0-4B4D40EB17E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4" name="Line 698">
          <a:extLst>
            <a:ext uri="{FF2B5EF4-FFF2-40B4-BE49-F238E27FC236}">
              <a16:creationId xmlns:a16="http://schemas.microsoft.com/office/drawing/2014/main" id="{7DFCD81D-566C-B898-6967-7B1C5B06263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5" name="Line 699">
          <a:extLst>
            <a:ext uri="{FF2B5EF4-FFF2-40B4-BE49-F238E27FC236}">
              <a16:creationId xmlns:a16="http://schemas.microsoft.com/office/drawing/2014/main" id="{34A18F5F-5430-F444-5018-45868EBC11EF}"/>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46" name="AutoShape 700">
          <a:extLst>
            <a:ext uri="{FF2B5EF4-FFF2-40B4-BE49-F238E27FC236}">
              <a16:creationId xmlns:a16="http://schemas.microsoft.com/office/drawing/2014/main" id="{E8267D11-0899-3260-9281-9D5443A6536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47" name="Group 701">
          <a:extLst>
            <a:ext uri="{FF2B5EF4-FFF2-40B4-BE49-F238E27FC236}">
              <a16:creationId xmlns:a16="http://schemas.microsoft.com/office/drawing/2014/main" id="{83B363F5-4C26-44C2-2CB9-4579B63E11A7}"/>
            </a:ext>
          </a:extLst>
        </xdr:cNvPr>
        <xdr:cNvGrpSpPr>
          <a:grpSpLocks/>
        </xdr:cNvGrpSpPr>
      </xdr:nvGrpSpPr>
      <xdr:grpSpPr bwMode="auto">
        <a:xfrm>
          <a:off x="9201150" y="12087225"/>
          <a:ext cx="0" cy="0"/>
          <a:chOff x="339" y="105"/>
          <a:chExt cx="360" cy="128"/>
        </a:xfrm>
      </xdr:grpSpPr>
      <xdr:sp macro="" textlink="">
        <xdr:nvSpPr>
          <xdr:cNvPr id="203538" name="Line 702">
            <a:extLst>
              <a:ext uri="{FF2B5EF4-FFF2-40B4-BE49-F238E27FC236}">
                <a16:creationId xmlns:a16="http://schemas.microsoft.com/office/drawing/2014/main" id="{48BE3F4B-4BCE-5036-8384-2364000C033F}"/>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39" name="Line 703">
            <a:extLst>
              <a:ext uri="{FF2B5EF4-FFF2-40B4-BE49-F238E27FC236}">
                <a16:creationId xmlns:a16="http://schemas.microsoft.com/office/drawing/2014/main" id="{87369746-2448-B11D-9ADF-E3E0DF94C52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40" name="Freeform 704">
            <a:extLst>
              <a:ext uri="{FF2B5EF4-FFF2-40B4-BE49-F238E27FC236}">
                <a16:creationId xmlns:a16="http://schemas.microsoft.com/office/drawing/2014/main" id="{B47F1E8C-7CBE-FBDD-7DA4-998E464CD75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48" name="Group 705">
          <a:extLst>
            <a:ext uri="{FF2B5EF4-FFF2-40B4-BE49-F238E27FC236}">
              <a16:creationId xmlns:a16="http://schemas.microsoft.com/office/drawing/2014/main" id="{201F08D1-13D9-66A3-C3D1-57BC5C021511}"/>
            </a:ext>
          </a:extLst>
        </xdr:cNvPr>
        <xdr:cNvGrpSpPr>
          <a:grpSpLocks/>
        </xdr:cNvGrpSpPr>
      </xdr:nvGrpSpPr>
      <xdr:grpSpPr bwMode="auto">
        <a:xfrm>
          <a:off x="9201150" y="12087225"/>
          <a:ext cx="0" cy="0"/>
          <a:chOff x="135" y="258"/>
          <a:chExt cx="144" cy="41"/>
        </a:xfrm>
      </xdr:grpSpPr>
      <xdr:sp macro="" textlink="">
        <xdr:nvSpPr>
          <xdr:cNvPr id="203536" name="Freeform 706">
            <a:extLst>
              <a:ext uri="{FF2B5EF4-FFF2-40B4-BE49-F238E27FC236}">
                <a16:creationId xmlns:a16="http://schemas.microsoft.com/office/drawing/2014/main" id="{67223047-2525-2CFE-5305-25B83E401213}"/>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37" name="Freeform 707">
            <a:extLst>
              <a:ext uri="{FF2B5EF4-FFF2-40B4-BE49-F238E27FC236}">
                <a16:creationId xmlns:a16="http://schemas.microsoft.com/office/drawing/2014/main" id="{BDAA5BF7-D6F5-4DAA-DA1C-41739DEC373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49" name="Group 708">
          <a:extLst>
            <a:ext uri="{FF2B5EF4-FFF2-40B4-BE49-F238E27FC236}">
              <a16:creationId xmlns:a16="http://schemas.microsoft.com/office/drawing/2014/main" id="{B4A2E3A2-4071-07DD-17FC-FFEA7B3E30D4}"/>
            </a:ext>
          </a:extLst>
        </xdr:cNvPr>
        <xdr:cNvGrpSpPr>
          <a:grpSpLocks/>
        </xdr:cNvGrpSpPr>
      </xdr:nvGrpSpPr>
      <xdr:grpSpPr bwMode="auto">
        <a:xfrm>
          <a:off x="9201150" y="12087225"/>
          <a:ext cx="0" cy="0"/>
          <a:chOff x="3" y="168"/>
          <a:chExt cx="312" cy="74"/>
        </a:xfrm>
      </xdr:grpSpPr>
      <xdr:sp macro="" textlink="">
        <xdr:nvSpPr>
          <xdr:cNvPr id="203533" name="Line 709">
            <a:extLst>
              <a:ext uri="{FF2B5EF4-FFF2-40B4-BE49-F238E27FC236}">
                <a16:creationId xmlns:a16="http://schemas.microsoft.com/office/drawing/2014/main" id="{947F0C4D-F769-64EF-D885-4CAB18600CA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34" name="Line 710">
            <a:extLst>
              <a:ext uri="{FF2B5EF4-FFF2-40B4-BE49-F238E27FC236}">
                <a16:creationId xmlns:a16="http://schemas.microsoft.com/office/drawing/2014/main" id="{4AD328CF-E9B6-B509-79F1-7A16B450181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35" name="Freeform 711">
            <a:extLst>
              <a:ext uri="{FF2B5EF4-FFF2-40B4-BE49-F238E27FC236}">
                <a16:creationId xmlns:a16="http://schemas.microsoft.com/office/drawing/2014/main" id="{8AD9806A-8FA8-301E-EE8A-A266189F3C5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50" name="AutoShape 712">
          <a:extLst>
            <a:ext uri="{FF2B5EF4-FFF2-40B4-BE49-F238E27FC236}">
              <a16:creationId xmlns:a16="http://schemas.microsoft.com/office/drawing/2014/main" id="{FEF7B740-7B8A-93EA-E659-90EDFDE41B95}"/>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51" name="Group 713">
          <a:extLst>
            <a:ext uri="{FF2B5EF4-FFF2-40B4-BE49-F238E27FC236}">
              <a16:creationId xmlns:a16="http://schemas.microsoft.com/office/drawing/2014/main" id="{49CB3DB7-7CAE-0959-F172-BE6F2C1D0683}"/>
            </a:ext>
          </a:extLst>
        </xdr:cNvPr>
        <xdr:cNvGrpSpPr>
          <a:grpSpLocks/>
        </xdr:cNvGrpSpPr>
      </xdr:nvGrpSpPr>
      <xdr:grpSpPr bwMode="auto">
        <a:xfrm>
          <a:off x="9201150" y="12087225"/>
          <a:ext cx="0" cy="0"/>
          <a:chOff x="39" y="258"/>
          <a:chExt cx="89" cy="41"/>
        </a:xfrm>
      </xdr:grpSpPr>
      <xdr:sp macro="" textlink="">
        <xdr:nvSpPr>
          <xdr:cNvPr id="203530" name="Line 714">
            <a:extLst>
              <a:ext uri="{FF2B5EF4-FFF2-40B4-BE49-F238E27FC236}">
                <a16:creationId xmlns:a16="http://schemas.microsoft.com/office/drawing/2014/main" id="{7524309D-31FA-7310-C861-8EC6BF4652B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31" name="Line 715">
            <a:extLst>
              <a:ext uri="{FF2B5EF4-FFF2-40B4-BE49-F238E27FC236}">
                <a16:creationId xmlns:a16="http://schemas.microsoft.com/office/drawing/2014/main" id="{D73D12AF-21E3-3508-7280-054AB369F58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32" name="Freeform 716">
            <a:extLst>
              <a:ext uri="{FF2B5EF4-FFF2-40B4-BE49-F238E27FC236}">
                <a16:creationId xmlns:a16="http://schemas.microsoft.com/office/drawing/2014/main" id="{B38AC821-148E-BCFD-609A-166A7FB4849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52" name="AutoShape 717">
          <a:extLst>
            <a:ext uri="{FF2B5EF4-FFF2-40B4-BE49-F238E27FC236}">
              <a16:creationId xmlns:a16="http://schemas.microsoft.com/office/drawing/2014/main" id="{1A8F9DBF-191B-D7CC-1DA3-EAE67CFFB761}"/>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3" name="AutoShape 718">
          <a:extLst>
            <a:ext uri="{FF2B5EF4-FFF2-40B4-BE49-F238E27FC236}">
              <a16:creationId xmlns:a16="http://schemas.microsoft.com/office/drawing/2014/main" id="{BC10745A-76EC-B34F-2EE9-4D0C631244CD}"/>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4" name="AutoShape 719">
          <a:extLst>
            <a:ext uri="{FF2B5EF4-FFF2-40B4-BE49-F238E27FC236}">
              <a16:creationId xmlns:a16="http://schemas.microsoft.com/office/drawing/2014/main" id="{F235A19A-2075-5EB2-45AB-F541EA8EC27C}"/>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5" name="Freeform 720">
          <a:extLst>
            <a:ext uri="{FF2B5EF4-FFF2-40B4-BE49-F238E27FC236}">
              <a16:creationId xmlns:a16="http://schemas.microsoft.com/office/drawing/2014/main" id="{41312605-1A5F-3C86-5EBF-9F8382A62D4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6" name="Line 721">
          <a:extLst>
            <a:ext uri="{FF2B5EF4-FFF2-40B4-BE49-F238E27FC236}">
              <a16:creationId xmlns:a16="http://schemas.microsoft.com/office/drawing/2014/main" id="{14D92AD9-448F-0389-E3FB-E6C0EFAFD873}"/>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7" name="Freeform 722">
          <a:extLst>
            <a:ext uri="{FF2B5EF4-FFF2-40B4-BE49-F238E27FC236}">
              <a16:creationId xmlns:a16="http://schemas.microsoft.com/office/drawing/2014/main" id="{048D407F-996B-87DB-52B9-E8A26F7253BC}"/>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8" name="Line 723">
          <a:extLst>
            <a:ext uri="{FF2B5EF4-FFF2-40B4-BE49-F238E27FC236}">
              <a16:creationId xmlns:a16="http://schemas.microsoft.com/office/drawing/2014/main" id="{0A074C8D-2046-2185-C5D2-0A3235DDBD0A}"/>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59" name="Freeform 724">
          <a:extLst>
            <a:ext uri="{FF2B5EF4-FFF2-40B4-BE49-F238E27FC236}">
              <a16:creationId xmlns:a16="http://schemas.microsoft.com/office/drawing/2014/main" id="{F8FAF98C-FA5F-B514-DABD-732DA605E013}"/>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0" name="Freeform 725">
          <a:extLst>
            <a:ext uri="{FF2B5EF4-FFF2-40B4-BE49-F238E27FC236}">
              <a16:creationId xmlns:a16="http://schemas.microsoft.com/office/drawing/2014/main" id="{B373E1B7-0243-9F5D-8BA7-F6194796CDD9}"/>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1" name="Line 726">
          <a:extLst>
            <a:ext uri="{FF2B5EF4-FFF2-40B4-BE49-F238E27FC236}">
              <a16:creationId xmlns:a16="http://schemas.microsoft.com/office/drawing/2014/main" id="{32CB2CF7-FE66-BA94-9B75-99D181615A26}"/>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2" name="Line 727">
          <a:extLst>
            <a:ext uri="{FF2B5EF4-FFF2-40B4-BE49-F238E27FC236}">
              <a16:creationId xmlns:a16="http://schemas.microsoft.com/office/drawing/2014/main" id="{7B086196-4A92-A90F-928F-000382AD32C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3" name="Line 728">
          <a:extLst>
            <a:ext uri="{FF2B5EF4-FFF2-40B4-BE49-F238E27FC236}">
              <a16:creationId xmlns:a16="http://schemas.microsoft.com/office/drawing/2014/main" id="{9B6A776B-781F-F39F-7816-C2DFD348A96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4" name="Line 729">
          <a:extLst>
            <a:ext uri="{FF2B5EF4-FFF2-40B4-BE49-F238E27FC236}">
              <a16:creationId xmlns:a16="http://schemas.microsoft.com/office/drawing/2014/main" id="{2220CA4F-B105-A701-9737-63B39EF60A2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5" name="Freeform 730">
          <a:extLst>
            <a:ext uri="{FF2B5EF4-FFF2-40B4-BE49-F238E27FC236}">
              <a16:creationId xmlns:a16="http://schemas.microsoft.com/office/drawing/2014/main" id="{22AFB049-3C69-4C13-69E5-50B03DFAB59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6" name="Line 731">
          <a:extLst>
            <a:ext uri="{FF2B5EF4-FFF2-40B4-BE49-F238E27FC236}">
              <a16:creationId xmlns:a16="http://schemas.microsoft.com/office/drawing/2014/main" id="{ED47F430-E9EE-26A9-0FF6-4C61B8021353}"/>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7" name="Line 732">
          <a:extLst>
            <a:ext uri="{FF2B5EF4-FFF2-40B4-BE49-F238E27FC236}">
              <a16:creationId xmlns:a16="http://schemas.microsoft.com/office/drawing/2014/main" id="{01B88455-EED9-E7CB-92E2-D539C6612D63}"/>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68" name="AutoShape 733">
          <a:extLst>
            <a:ext uri="{FF2B5EF4-FFF2-40B4-BE49-F238E27FC236}">
              <a16:creationId xmlns:a16="http://schemas.microsoft.com/office/drawing/2014/main" id="{9DD4954D-C20C-44F4-F835-D274FFDF3B6D}"/>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69" name="Group 734">
          <a:extLst>
            <a:ext uri="{FF2B5EF4-FFF2-40B4-BE49-F238E27FC236}">
              <a16:creationId xmlns:a16="http://schemas.microsoft.com/office/drawing/2014/main" id="{6FB89643-E044-C4EA-FBA9-20D782BF947C}"/>
            </a:ext>
          </a:extLst>
        </xdr:cNvPr>
        <xdr:cNvGrpSpPr>
          <a:grpSpLocks/>
        </xdr:cNvGrpSpPr>
      </xdr:nvGrpSpPr>
      <xdr:grpSpPr bwMode="auto">
        <a:xfrm>
          <a:off x="9201150" y="12087225"/>
          <a:ext cx="0" cy="0"/>
          <a:chOff x="339" y="105"/>
          <a:chExt cx="360" cy="128"/>
        </a:xfrm>
      </xdr:grpSpPr>
      <xdr:sp macro="" textlink="">
        <xdr:nvSpPr>
          <xdr:cNvPr id="203527" name="Line 735">
            <a:extLst>
              <a:ext uri="{FF2B5EF4-FFF2-40B4-BE49-F238E27FC236}">
                <a16:creationId xmlns:a16="http://schemas.microsoft.com/office/drawing/2014/main" id="{CDE48775-3AC1-D283-4DFC-B7BCC4656E7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28" name="Line 736">
            <a:extLst>
              <a:ext uri="{FF2B5EF4-FFF2-40B4-BE49-F238E27FC236}">
                <a16:creationId xmlns:a16="http://schemas.microsoft.com/office/drawing/2014/main" id="{E2AF9397-517D-0CFF-35DC-69F3B9FE6EE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29" name="Freeform 737">
            <a:extLst>
              <a:ext uri="{FF2B5EF4-FFF2-40B4-BE49-F238E27FC236}">
                <a16:creationId xmlns:a16="http://schemas.microsoft.com/office/drawing/2014/main" id="{C43C6F97-FA90-E468-57F4-C0DE903381E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70" name="Group 738">
          <a:extLst>
            <a:ext uri="{FF2B5EF4-FFF2-40B4-BE49-F238E27FC236}">
              <a16:creationId xmlns:a16="http://schemas.microsoft.com/office/drawing/2014/main" id="{6955045A-C002-3524-AA0B-BC5A1EAE373E}"/>
            </a:ext>
          </a:extLst>
        </xdr:cNvPr>
        <xdr:cNvGrpSpPr>
          <a:grpSpLocks/>
        </xdr:cNvGrpSpPr>
      </xdr:nvGrpSpPr>
      <xdr:grpSpPr bwMode="auto">
        <a:xfrm>
          <a:off x="9201150" y="12087225"/>
          <a:ext cx="0" cy="0"/>
          <a:chOff x="135" y="258"/>
          <a:chExt cx="144" cy="41"/>
        </a:xfrm>
      </xdr:grpSpPr>
      <xdr:sp macro="" textlink="">
        <xdr:nvSpPr>
          <xdr:cNvPr id="203525" name="Freeform 739">
            <a:extLst>
              <a:ext uri="{FF2B5EF4-FFF2-40B4-BE49-F238E27FC236}">
                <a16:creationId xmlns:a16="http://schemas.microsoft.com/office/drawing/2014/main" id="{30F58F92-DF80-F7F9-FA50-554962811E3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26" name="Freeform 740">
            <a:extLst>
              <a:ext uri="{FF2B5EF4-FFF2-40B4-BE49-F238E27FC236}">
                <a16:creationId xmlns:a16="http://schemas.microsoft.com/office/drawing/2014/main" id="{CDAAB1A1-C020-97BD-B343-CC9670EFBAA7}"/>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71" name="Group 741">
          <a:extLst>
            <a:ext uri="{FF2B5EF4-FFF2-40B4-BE49-F238E27FC236}">
              <a16:creationId xmlns:a16="http://schemas.microsoft.com/office/drawing/2014/main" id="{32EB3926-4D6A-2E81-C52D-04AF702DFA1C}"/>
            </a:ext>
          </a:extLst>
        </xdr:cNvPr>
        <xdr:cNvGrpSpPr>
          <a:grpSpLocks/>
        </xdr:cNvGrpSpPr>
      </xdr:nvGrpSpPr>
      <xdr:grpSpPr bwMode="auto">
        <a:xfrm>
          <a:off x="9201150" y="12087225"/>
          <a:ext cx="0" cy="0"/>
          <a:chOff x="3" y="168"/>
          <a:chExt cx="312" cy="74"/>
        </a:xfrm>
      </xdr:grpSpPr>
      <xdr:sp macro="" textlink="">
        <xdr:nvSpPr>
          <xdr:cNvPr id="203522" name="Line 742">
            <a:extLst>
              <a:ext uri="{FF2B5EF4-FFF2-40B4-BE49-F238E27FC236}">
                <a16:creationId xmlns:a16="http://schemas.microsoft.com/office/drawing/2014/main" id="{30BB6703-6EE3-86E8-F54A-B32A8635434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23" name="Line 743">
            <a:extLst>
              <a:ext uri="{FF2B5EF4-FFF2-40B4-BE49-F238E27FC236}">
                <a16:creationId xmlns:a16="http://schemas.microsoft.com/office/drawing/2014/main" id="{B5130916-5B40-3967-1CA9-5C2654A44E5D}"/>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24" name="Freeform 744">
            <a:extLst>
              <a:ext uri="{FF2B5EF4-FFF2-40B4-BE49-F238E27FC236}">
                <a16:creationId xmlns:a16="http://schemas.microsoft.com/office/drawing/2014/main" id="{20BDEAFB-4A6D-B5A9-5C42-6904A0DFCCF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72" name="AutoShape 745">
          <a:extLst>
            <a:ext uri="{FF2B5EF4-FFF2-40B4-BE49-F238E27FC236}">
              <a16:creationId xmlns:a16="http://schemas.microsoft.com/office/drawing/2014/main" id="{078A0DD2-48E3-1164-781D-69A879FF3C94}"/>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73" name="Group 746">
          <a:extLst>
            <a:ext uri="{FF2B5EF4-FFF2-40B4-BE49-F238E27FC236}">
              <a16:creationId xmlns:a16="http://schemas.microsoft.com/office/drawing/2014/main" id="{AB8659E6-1290-EAF6-810A-818E3644C766}"/>
            </a:ext>
          </a:extLst>
        </xdr:cNvPr>
        <xdr:cNvGrpSpPr>
          <a:grpSpLocks/>
        </xdr:cNvGrpSpPr>
      </xdr:nvGrpSpPr>
      <xdr:grpSpPr bwMode="auto">
        <a:xfrm>
          <a:off x="9201150" y="12087225"/>
          <a:ext cx="0" cy="0"/>
          <a:chOff x="39" y="258"/>
          <a:chExt cx="89" cy="41"/>
        </a:xfrm>
      </xdr:grpSpPr>
      <xdr:sp macro="" textlink="">
        <xdr:nvSpPr>
          <xdr:cNvPr id="203519" name="Line 747">
            <a:extLst>
              <a:ext uri="{FF2B5EF4-FFF2-40B4-BE49-F238E27FC236}">
                <a16:creationId xmlns:a16="http://schemas.microsoft.com/office/drawing/2014/main" id="{AA8CCCE5-4069-3426-1522-26750578D1E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20" name="Line 748">
            <a:extLst>
              <a:ext uri="{FF2B5EF4-FFF2-40B4-BE49-F238E27FC236}">
                <a16:creationId xmlns:a16="http://schemas.microsoft.com/office/drawing/2014/main" id="{193A9A1C-61C6-C859-489F-881E24A2453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21" name="Freeform 749">
            <a:extLst>
              <a:ext uri="{FF2B5EF4-FFF2-40B4-BE49-F238E27FC236}">
                <a16:creationId xmlns:a16="http://schemas.microsoft.com/office/drawing/2014/main" id="{61DB15F5-046B-678E-B416-EBE34BB1379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74" name="AutoShape 750">
          <a:extLst>
            <a:ext uri="{FF2B5EF4-FFF2-40B4-BE49-F238E27FC236}">
              <a16:creationId xmlns:a16="http://schemas.microsoft.com/office/drawing/2014/main" id="{00A1649D-7919-BDDF-B8F5-D93A63E7E842}"/>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75" name="AutoShape 751">
          <a:extLst>
            <a:ext uri="{FF2B5EF4-FFF2-40B4-BE49-F238E27FC236}">
              <a16:creationId xmlns:a16="http://schemas.microsoft.com/office/drawing/2014/main" id="{7C8E1A91-F4D7-DE06-22C5-2E38664755EC}"/>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76" name="AutoShape 752">
          <a:extLst>
            <a:ext uri="{FF2B5EF4-FFF2-40B4-BE49-F238E27FC236}">
              <a16:creationId xmlns:a16="http://schemas.microsoft.com/office/drawing/2014/main" id="{25146867-E0A9-C70B-49A9-5176F6606F31}"/>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77" name="Freeform 753">
          <a:extLst>
            <a:ext uri="{FF2B5EF4-FFF2-40B4-BE49-F238E27FC236}">
              <a16:creationId xmlns:a16="http://schemas.microsoft.com/office/drawing/2014/main" id="{F25B2C3F-9901-A414-26B3-822F27A507B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78" name="Line 754">
          <a:extLst>
            <a:ext uri="{FF2B5EF4-FFF2-40B4-BE49-F238E27FC236}">
              <a16:creationId xmlns:a16="http://schemas.microsoft.com/office/drawing/2014/main" id="{0E910DBE-C8B7-1B19-8D0F-F7A1084CE36D}"/>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79" name="Freeform 755">
          <a:extLst>
            <a:ext uri="{FF2B5EF4-FFF2-40B4-BE49-F238E27FC236}">
              <a16:creationId xmlns:a16="http://schemas.microsoft.com/office/drawing/2014/main" id="{3187C83F-24C9-A04C-22CC-812B57E20EB3}"/>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0" name="Line 756">
          <a:extLst>
            <a:ext uri="{FF2B5EF4-FFF2-40B4-BE49-F238E27FC236}">
              <a16:creationId xmlns:a16="http://schemas.microsoft.com/office/drawing/2014/main" id="{FD1C3C75-BDEB-0B34-DCD2-D92933A51945}"/>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1" name="Freeform 757">
          <a:extLst>
            <a:ext uri="{FF2B5EF4-FFF2-40B4-BE49-F238E27FC236}">
              <a16:creationId xmlns:a16="http://schemas.microsoft.com/office/drawing/2014/main" id="{EBEBB20E-8A91-22AE-55E4-436DCE623210}"/>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2" name="Freeform 758">
          <a:extLst>
            <a:ext uri="{FF2B5EF4-FFF2-40B4-BE49-F238E27FC236}">
              <a16:creationId xmlns:a16="http://schemas.microsoft.com/office/drawing/2014/main" id="{39A0E8FD-3348-44FA-C953-2C97F80B07DD}"/>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3" name="Line 759">
          <a:extLst>
            <a:ext uri="{FF2B5EF4-FFF2-40B4-BE49-F238E27FC236}">
              <a16:creationId xmlns:a16="http://schemas.microsoft.com/office/drawing/2014/main" id="{937F7C5D-53E1-DE92-03EE-693D57CC395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4" name="Line 760">
          <a:extLst>
            <a:ext uri="{FF2B5EF4-FFF2-40B4-BE49-F238E27FC236}">
              <a16:creationId xmlns:a16="http://schemas.microsoft.com/office/drawing/2014/main" id="{23136C76-36C4-C376-8DE0-FCDCA861011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5" name="Line 761">
          <a:extLst>
            <a:ext uri="{FF2B5EF4-FFF2-40B4-BE49-F238E27FC236}">
              <a16:creationId xmlns:a16="http://schemas.microsoft.com/office/drawing/2014/main" id="{67AA44DE-036E-D372-2CA8-DAC6F3C4922D}"/>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6" name="Line 762">
          <a:extLst>
            <a:ext uri="{FF2B5EF4-FFF2-40B4-BE49-F238E27FC236}">
              <a16:creationId xmlns:a16="http://schemas.microsoft.com/office/drawing/2014/main" id="{DC491CB3-4417-23FE-6EB3-726A653F616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7" name="Freeform 763">
          <a:extLst>
            <a:ext uri="{FF2B5EF4-FFF2-40B4-BE49-F238E27FC236}">
              <a16:creationId xmlns:a16="http://schemas.microsoft.com/office/drawing/2014/main" id="{4920C4F6-4B80-18A8-08CE-4D60CE6A1AB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8" name="Line 764">
          <a:extLst>
            <a:ext uri="{FF2B5EF4-FFF2-40B4-BE49-F238E27FC236}">
              <a16:creationId xmlns:a16="http://schemas.microsoft.com/office/drawing/2014/main" id="{1CA9F542-64B9-0519-7065-E0335AEC11B3}"/>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89" name="Line 765">
          <a:extLst>
            <a:ext uri="{FF2B5EF4-FFF2-40B4-BE49-F238E27FC236}">
              <a16:creationId xmlns:a16="http://schemas.microsoft.com/office/drawing/2014/main" id="{247A80F1-AC2C-D013-1184-6C0A4700993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90" name="Line 766">
          <a:extLst>
            <a:ext uri="{FF2B5EF4-FFF2-40B4-BE49-F238E27FC236}">
              <a16:creationId xmlns:a16="http://schemas.microsoft.com/office/drawing/2014/main" id="{1CF395FA-8DEE-ED34-F874-1A820096EA2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91" name="Line 767">
          <a:extLst>
            <a:ext uri="{FF2B5EF4-FFF2-40B4-BE49-F238E27FC236}">
              <a16:creationId xmlns:a16="http://schemas.microsoft.com/office/drawing/2014/main" id="{83DBEC3E-2C38-02D4-E78A-9635F7F49B6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92" name="Line 768">
          <a:extLst>
            <a:ext uri="{FF2B5EF4-FFF2-40B4-BE49-F238E27FC236}">
              <a16:creationId xmlns:a16="http://schemas.microsoft.com/office/drawing/2014/main" id="{419A1FDB-F7F8-7429-2713-BE783E76E71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93" name="Line 769">
          <a:extLst>
            <a:ext uri="{FF2B5EF4-FFF2-40B4-BE49-F238E27FC236}">
              <a16:creationId xmlns:a16="http://schemas.microsoft.com/office/drawing/2014/main" id="{52A5CC63-12F8-F70A-2640-4E2D58C73B00}"/>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294" name="AutoShape 770">
          <a:extLst>
            <a:ext uri="{FF2B5EF4-FFF2-40B4-BE49-F238E27FC236}">
              <a16:creationId xmlns:a16="http://schemas.microsoft.com/office/drawing/2014/main" id="{7CC77A48-6063-8ED5-8B6C-49C8283F33F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95" name="Group 771">
          <a:extLst>
            <a:ext uri="{FF2B5EF4-FFF2-40B4-BE49-F238E27FC236}">
              <a16:creationId xmlns:a16="http://schemas.microsoft.com/office/drawing/2014/main" id="{AC652F9C-72FD-CD2D-F242-9874CB3E2BF1}"/>
            </a:ext>
          </a:extLst>
        </xdr:cNvPr>
        <xdr:cNvGrpSpPr>
          <a:grpSpLocks/>
        </xdr:cNvGrpSpPr>
      </xdr:nvGrpSpPr>
      <xdr:grpSpPr bwMode="auto">
        <a:xfrm>
          <a:off x="9201150" y="12087225"/>
          <a:ext cx="0" cy="0"/>
          <a:chOff x="339" y="105"/>
          <a:chExt cx="360" cy="128"/>
        </a:xfrm>
      </xdr:grpSpPr>
      <xdr:sp macro="" textlink="">
        <xdr:nvSpPr>
          <xdr:cNvPr id="203516" name="Line 772">
            <a:extLst>
              <a:ext uri="{FF2B5EF4-FFF2-40B4-BE49-F238E27FC236}">
                <a16:creationId xmlns:a16="http://schemas.microsoft.com/office/drawing/2014/main" id="{415260F8-7508-1A6D-A582-03C1DA7BDE9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17" name="Line 773">
            <a:extLst>
              <a:ext uri="{FF2B5EF4-FFF2-40B4-BE49-F238E27FC236}">
                <a16:creationId xmlns:a16="http://schemas.microsoft.com/office/drawing/2014/main" id="{AE70A799-7EC5-50D5-CB85-C16C00A36FD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18" name="Freeform 774">
            <a:extLst>
              <a:ext uri="{FF2B5EF4-FFF2-40B4-BE49-F238E27FC236}">
                <a16:creationId xmlns:a16="http://schemas.microsoft.com/office/drawing/2014/main" id="{082DF8C0-6DD2-A0E5-7888-A459F65A686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96" name="Group 775">
          <a:extLst>
            <a:ext uri="{FF2B5EF4-FFF2-40B4-BE49-F238E27FC236}">
              <a16:creationId xmlns:a16="http://schemas.microsoft.com/office/drawing/2014/main" id="{8C6FDF13-0C53-915E-EA20-4F14B769D04A}"/>
            </a:ext>
          </a:extLst>
        </xdr:cNvPr>
        <xdr:cNvGrpSpPr>
          <a:grpSpLocks/>
        </xdr:cNvGrpSpPr>
      </xdr:nvGrpSpPr>
      <xdr:grpSpPr bwMode="auto">
        <a:xfrm>
          <a:off x="9201150" y="12087225"/>
          <a:ext cx="0" cy="0"/>
          <a:chOff x="135" y="258"/>
          <a:chExt cx="144" cy="41"/>
        </a:xfrm>
      </xdr:grpSpPr>
      <xdr:sp macro="" textlink="">
        <xdr:nvSpPr>
          <xdr:cNvPr id="203514" name="Freeform 776">
            <a:extLst>
              <a:ext uri="{FF2B5EF4-FFF2-40B4-BE49-F238E27FC236}">
                <a16:creationId xmlns:a16="http://schemas.microsoft.com/office/drawing/2014/main" id="{D9D4FC60-F99D-8A8D-102F-4449CCF1C302}"/>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15" name="Freeform 777">
            <a:extLst>
              <a:ext uri="{FF2B5EF4-FFF2-40B4-BE49-F238E27FC236}">
                <a16:creationId xmlns:a16="http://schemas.microsoft.com/office/drawing/2014/main" id="{36360F2B-77D2-B9CD-0A5E-EEDBD0798DC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297" name="Group 778">
          <a:extLst>
            <a:ext uri="{FF2B5EF4-FFF2-40B4-BE49-F238E27FC236}">
              <a16:creationId xmlns:a16="http://schemas.microsoft.com/office/drawing/2014/main" id="{5F14BF83-6DE1-5C40-AFC3-66ECE1A225E3}"/>
            </a:ext>
          </a:extLst>
        </xdr:cNvPr>
        <xdr:cNvGrpSpPr>
          <a:grpSpLocks/>
        </xdr:cNvGrpSpPr>
      </xdr:nvGrpSpPr>
      <xdr:grpSpPr bwMode="auto">
        <a:xfrm>
          <a:off x="9201150" y="12087225"/>
          <a:ext cx="0" cy="0"/>
          <a:chOff x="3" y="168"/>
          <a:chExt cx="312" cy="74"/>
        </a:xfrm>
      </xdr:grpSpPr>
      <xdr:sp macro="" textlink="">
        <xdr:nvSpPr>
          <xdr:cNvPr id="203511" name="Line 779">
            <a:extLst>
              <a:ext uri="{FF2B5EF4-FFF2-40B4-BE49-F238E27FC236}">
                <a16:creationId xmlns:a16="http://schemas.microsoft.com/office/drawing/2014/main" id="{FEC13E13-C1AA-B16B-F916-588C7B88298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12" name="Line 780">
            <a:extLst>
              <a:ext uri="{FF2B5EF4-FFF2-40B4-BE49-F238E27FC236}">
                <a16:creationId xmlns:a16="http://schemas.microsoft.com/office/drawing/2014/main" id="{85487721-6E04-40D6-9A8E-A5CE8A75AA0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13" name="Freeform 781">
            <a:extLst>
              <a:ext uri="{FF2B5EF4-FFF2-40B4-BE49-F238E27FC236}">
                <a16:creationId xmlns:a16="http://schemas.microsoft.com/office/drawing/2014/main" id="{D3F1A014-7976-DAD1-159E-94EF23B860D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298" name="AutoShape 782">
          <a:extLst>
            <a:ext uri="{FF2B5EF4-FFF2-40B4-BE49-F238E27FC236}">
              <a16:creationId xmlns:a16="http://schemas.microsoft.com/office/drawing/2014/main" id="{E1617E4E-816E-B084-1206-A7596D27D9B5}"/>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299" name="Group 783">
          <a:extLst>
            <a:ext uri="{FF2B5EF4-FFF2-40B4-BE49-F238E27FC236}">
              <a16:creationId xmlns:a16="http://schemas.microsoft.com/office/drawing/2014/main" id="{62CC181B-8030-A046-FFDD-EE93EB4A490A}"/>
            </a:ext>
          </a:extLst>
        </xdr:cNvPr>
        <xdr:cNvGrpSpPr>
          <a:grpSpLocks/>
        </xdr:cNvGrpSpPr>
      </xdr:nvGrpSpPr>
      <xdr:grpSpPr bwMode="auto">
        <a:xfrm>
          <a:off x="9201150" y="12087225"/>
          <a:ext cx="0" cy="0"/>
          <a:chOff x="39" y="258"/>
          <a:chExt cx="89" cy="41"/>
        </a:xfrm>
      </xdr:grpSpPr>
      <xdr:sp macro="" textlink="">
        <xdr:nvSpPr>
          <xdr:cNvPr id="203508" name="Line 784">
            <a:extLst>
              <a:ext uri="{FF2B5EF4-FFF2-40B4-BE49-F238E27FC236}">
                <a16:creationId xmlns:a16="http://schemas.microsoft.com/office/drawing/2014/main" id="{E432E409-A2F5-7B37-FE99-93727F737DE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09" name="Line 785">
            <a:extLst>
              <a:ext uri="{FF2B5EF4-FFF2-40B4-BE49-F238E27FC236}">
                <a16:creationId xmlns:a16="http://schemas.microsoft.com/office/drawing/2014/main" id="{29EE9D84-76BE-F22B-2D0D-9FB1357B201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10" name="Freeform 786">
            <a:extLst>
              <a:ext uri="{FF2B5EF4-FFF2-40B4-BE49-F238E27FC236}">
                <a16:creationId xmlns:a16="http://schemas.microsoft.com/office/drawing/2014/main" id="{FA3D0BEA-7889-BF31-9667-6258C45701D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00" name="AutoShape 787">
          <a:extLst>
            <a:ext uri="{FF2B5EF4-FFF2-40B4-BE49-F238E27FC236}">
              <a16:creationId xmlns:a16="http://schemas.microsoft.com/office/drawing/2014/main" id="{938E166C-EDFA-70FC-A4DF-3CC2C80BCF65}"/>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1" name="AutoShape 788">
          <a:extLst>
            <a:ext uri="{FF2B5EF4-FFF2-40B4-BE49-F238E27FC236}">
              <a16:creationId xmlns:a16="http://schemas.microsoft.com/office/drawing/2014/main" id="{0C40BCFA-9585-79E4-205A-EE4F0F6603A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2" name="AutoShape 789">
          <a:extLst>
            <a:ext uri="{FF2B5EF4-FFF2-40B4-BE49-F238E27FC236}">
              <a16:creationId xmlns:a16="http://schemas.microsoft.com/office/drawing/2014/main" id="{0C7CE21F-B064-F46D-3730-3D15974FD069}"/>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3" name="Freeform 790">
          <a:extLst>
            <a:ext uri="{FF2B5EF4-FFF2-40B4-BE49-F238E27FC236}">
              <a16:creationId xmlns:a16="http://schemas.microsoft.com/office/drawing/2014/main" id="{08084A40-0A35-BE5D-FDAC-6BE1C7E0538A}"/>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4" name="Line 791">
          <a:extLst>
            <a:ext uri="{FF2B5EF4-FFF2-40B4-BE49-F238E27FC236}">
              <a16:creationId xmlns:a16="http://schemas.microsoft.com/office/drawing/2014/main" id="{645D43EC-78D8-F83F-FFDE-AF11F13F9019}"/>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5" name="Freeform 792">
          <a:extLst>
            <a:ext uri="{FF2B5EF4-FFF2-40B4-BE49-F238E27FC236}">
              <a16:creationId xmlns:a16="http://schemas.microsoft.com/office/drawing/2014/main" id="{A1B0AA7B-5F08-3DA1-DFB5-3DBF77426BAC}"/>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6" name="Line 793">
          <a:extLst>
            <a:ext uri="{FF2B5EF4-FFF2-40B4-BE49-F238E27FC236}">
              <a16:creationId xmlns:a16="http://schemas.microsoft.com/office/drawing/2014/main" id="{F433C11B-03D7-DFC7-138D-0B3AE6E72B3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7" name="Freeform 794">
          <a:extLst>
            <a:ext uri="{FF2B5EF4-FFF2-40B4-BE49-F238E27FC236}">
              <a16:creationId xmlns:a16="http://schemas.microsoft.com/office/drawing/2014/main" id="{8A16E683-4370-9E30-2544-20583BA2E1EA}"/>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8" name="Freeform 795">
          <a:extLst>
            <a:ext uri="{FF2B5EF4-FFF2-40B4-BE49-F238E27FC236}">
              <a16:creationId xmlns:a16="http://schemas.microsoft.com/office/drawing/2014/main" id="{4CA2959C-21B3-DA47-387B-7143123897A8}"/>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09" name="Line 796">
          <a:extLst>
            <a:ext uri="{FF2B5EF4-FFF2-40B4-BE49-F238E27FC236}">
              <a16:creationId xmlns:a16="http://schemas.microsoft.com/office/drawing/2014/main" id="{E2E5E9F3-DFF6-7424-2C38-310BF449AAD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0" name="Line 797">
          <a:extLst>
            <a:ext uri="{FF2B5EF4-FFF2-40B4-BE49-F238E27FC236}">
              <a16:creationId xmlns:a16="http://schemas.microsoft.com/office/drawing/2014/main" id="{4BA42672-CA57-40D6-E738-939C0578245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1" name="Line 798">
          <a:extLst>
            <a:ext uri="{FF2B5EF4-FFF2-40B4-BE49-F238E27FC236}">
              <a16:creationId xmlns:a16="http://schemas.microsoft.com/office/drawing/2014/main" id="{62D52291-A85F-73FF-7279-D1D6E1C28CE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2" name="Line 799">
          <a:extLst>
            <a:ext uri="{FF2B5EF4-FFF2-40B4-BE49-F238E27FC236}">
              <a16:creationId xmlns:a16="http://schemas.microsoft.com/office/drawing/2014/main" id="{01001AC2-ED5E-3B26-21E3-6A3927CAB6A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3" name="Freeform 800">
          <a:extLst>
            <a:ext uri="{FF2B5EF4-FFF2-40B4-BE49-F238E27FC236}">
              <a16:creationId xmlns:a16="http://schemas.microsoft.com/office/drawing/2014/main" id="{EF3F86DD-485F-0F12-47F3-727A002BD11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4" name="Line 801">
          <a:extLst>
            <a:ext uri="{FF2B5EF4-FFF2-40B4-BE49-F238E27FC236}">
              <a16:creationId xmlns:a16="http://schemas.microsoft.com/office/drawing/2014/main" id="{C87C4712-8D72-33AA-BF56-8E6E001E38A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5" name="Line 802">
          <a:extLst>
            <a:ext uri="{FF2B5EF4-FFF2-40B4-BE49-F238E27FC236}">
              <a16:creationId xmlns:a16="http://schemas.microsoft.com/office/drawing/2014/main" id="{980B923E-89F7-814F-43AD-FC082ED224E2}"/>
            </a:ext>
          </a:extLst>
        </xdr:cNvPr>
        <xdr:cNvSpPr>
          <a:spLocks noChangeShapeType="1"/>
        </xdr:cNvSpPr>
      </xdr:nvSpPr>
      <xdr:spPr bwMode="auto">
        <a:xfrm flipV="1">
          <a:off x="9201150" y="120872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16" name="AutoShape 803">
          <a:extLst>
            <a:ext uri="{FF2B5EF4-FFF2-40B4-BE49-F238E27FC236}">
              <a16:creationId xmlns:a16="http://schemas.microsoft.com/office/drawing/2014/main" id="{D1A238DA-DE5C-665A-5873-3655A90F6F6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17" name="Group 804">
          <a:extLst>
            <a:ext uri="{FF2B5EF4-FFF2-40B4-BE49-F238E27FC236}">
              <a16:creationId xmlns:a16="http://schemas.microsoft.com/office/drawing/2014/main" id="{CF1F95A7-8297-DF91-14E3-5809B707AA37}"/>
            </a:ext>
          </a:extLst>
        </xdr:cNvPr>
        <xdr:cNvGrpSpPr>
          <a:grpSpLocks/>
        </xdr:cNvGrpSpPr>
      </xdr:nvGrpSpPr>
      <xdr:grpSpPr bwMode="auto">
        <a:xfrm>
          <a:off x="9201150" y="12087225"/>
          <a:ext cx="0" cy="0"/>
          <a:chOff x="339" y="105"/>
          <a:chExt cx="360" cy="128"/>
        </a:xfrm>
      </xdr:grpSpPr>
      <xdr:sp macro="" textlink="">
        <xdr:nvSpPr>
          <xdr:cNvPr id="203505" name="Line 805">
            <a:extLst>
              <a:ext uri="{FF2B5EF4-FFF2-40B4-BE49-F238E27FC236}">
                <a16:creationId xmlns:a16="http://schemas.microsoft.com/office/drawing/2014/main" id="{2AFC7C61-AAF1-31EF-3DF1-B8C1A6BE0B51}"/>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06" name="Line 806">
            <a:extLst>
              <a:ext uri="{FF2B5EF4-FFF2-40B4-BE49-F238E27FC236}">
                <a16:creationId xmlns:a16="http://schemas.microsoft.com/office/drawing/2014/main" id="{DA9F24CB-193F-6A44-4C0E-4F279B5CB6A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07" name="Freeform 807">
            <a:extLst>
              <a:ext uri="{FF2B5EF4-FFF2-40B4-BE49-F238E27FC236}">
                <a16:creationId xmlns:a16="http://schemas.microsoft.com/office/drawing/2014/main" id="{4E8C4321-8D22-D751-21CE-E828C238B38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18" name="Group 808">
          <a:extLst>
            <a:ext uri="{FF2B5EF4-FFF2-40B4-BE49-F238E27FC236}">
              <a16:creationId xmlns:a16="http://schemas.microsoft.com/office/drawing/2014/main" id="{8E6EDF22-F291-F5B9-8DDE-ADAC71A30A1B}"/>
            </a:ext>
          </a:extLst>
        </xdr:cNvPr>
        <xdr:cNvGrpSpPr>
          <a:grpSpLocks/>
        </xdr:cNvGrpSpPr>
      </xdr:nvGrpSpPr>
      <xdr:grpSpPr bwMode="auto">
        <a:xfrm>
          <a:off x="9201150" y="12087225"/>
          <a:ext cx="0" cy="0"/>
          <a:chOff x="135" y="258"/>
          <a:chExt cx="144" cy="41"/>
        </a:xfrm>
      </xdr:grpSpPr>
      <xdr:sp macro="" textlink="">
        <xdr:nvSpPr>
          <xdr:cNvPr id="203503" name="Freeform 809">
            <a:extLst>
              <a:ext uri="{FF2B5EF4-FFF2-40B4-BE49-F238E27FC236}">
                <a16:creationId xmlns:a16="http://schemas.microsoft.com/office/drawing/2014/main" id="{4657681B-C769-B59E-C6C4-4CF21255DC2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504" name="Freeform 810">
            <a:extLst>
              <a:ext uri="{FF2B5EF4-FFF2-40B4-BE49-F238E27FC236}">
                <a16:creationId xmlns:a16="http://schemas.microsoft.com/office/drawing/2014/main" id="{48229324-B33C-4F12-0A0D-5BAD41B991CD}"/>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19" name="Group 811">
          <a:extLst>
            <a:ext uri="{FF2B5EF4-FFF2-40B4-BE49-F238E27FC236}">
              <a16:creationId xmlns:a16="http://schemas.microsoft.com/office/drawing/2014/main" id="{2F917414-53BF-AF50-CF5A-02AD4F39FBDE}"/>
            </a:ext>
          </a:extLst>
        </xdr:cNvPr>
        <xdr:cNvGrpSpPr>
          <a:grpSpLocks/>
        </xdr:cNvGrpSpPr>
      </xdr:nvGrpSpPr>
      <xdr:grpSpPr bwMode="auto">
        <a:xfrm>
          <a:off x="9201150" y="12087225"/>
          <a:ext cx="0" cy="0"/>
          <a:chOff x="3" y="168"/>
          <a:chExt cx="312" cy="74"/>
        </a:xfrm>
      </xdr:grpSpPr>
      <xdr:sp macro="" textlink="">
        <xdr:nvSpPr>
          <xdr:cNvPr id="203500" name="Line 812">
            <a:extLst>
              <a:ext uri="{FF2B5EF4-FFF2-40B4-BE49-F238E27FC236}">
                <a16:creationId xmlns:a16="http://schemas.microsoft.com/office/drawing/2014/main" id="{2C59577D-B6E3-386E-BF13-DD427127FDE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01" name="Line 813">
            <a:extLst>
              <a:ext uri="{FF2B5EF4-FFF2-40B4-BE49-F238E27FC236}">
                <a16:creationId xmlns:a16="http://schemas.microsoft.com/office/drawing/2014/main" id="{CB9CBDAF-981E-E67C-0FBD-3C5D3FD13A5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502" name="Freeform 814">
            <a:extLst>
              <a:ext uri="{FF2B5EF4-FFF2-40B4-BE49-F238E27FC236}">
                <a16:creationId xmlns:a16="http://schemas.microsoft.com/office/drawing/2014/main" id="{1B07656F-8B94-F3D3-6FF5-2AF6E6560E4E}"/>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20" name="AutoShape 815">
          <a:extLst>
            <a:ext uri="{FF2B5EF4-FFF2-40B4-BE49-F238E27FC236}">
              <a16:creationId xmlns:a16="http://schemas.microsoft.com/office/drawing/2014/main" id="{5E36FC28-65FD-69AC-F729-A1C741117C51}"/>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21" name="Group 816">
          <a:extLst>
            <a:ext uri="{FF2B5EF4-FFF2-40B4-BE49-F238E27FC236}">
              <a16:creationId xmlns:a16="http://schemas.microsoft.com/office/drawing/2014/main" id="{4780263A-3383-9BBE-66D1-7282FFDD1718}"/>
            </a:ext>
          </a:extLst>
        </xdr:cNvPr>
        <xdr:cNvGrpSpPr>
          <a:grpSpLocks/>
        </xdr:cNvGrpSpPr>
      </xdr:nvGrpSpPr>
      <xdr:grpSpPr bwMode="auto">
        <a:xfrm>
          <a:off x="9201150" y="12087225"/>
          <a:ext cx="0" cy="0"/>
          <a:chOff x="39" y="258"/>
          <a:chExt cx="89" cy="41"/>
        </a:xfrm>
      </xdr:grpSpPr>
      <xdr:sp macro="" textlink="">
        <xdr:nvSpPr>
          <xdr:cNvPr id="203497" name="Line 817">
            <a:extLst>
              <a:ext uri="{FF2B5EF4-FFF2-40B4-BE49-F238E27FC236}">
                <a16:creationId xmlns:a16="http://schemas.microsoft.com/office/drawing/2014/main" id="{D55D69E0-AC95-ACB7-8A6C-801E48DC1D6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8" name="Line 818">
            <a:extLst>
              <a:ext uri="{FF2B5EF4-FFF2-40B4-BE49-F238E27FC236}">
                <a16:creationId xmlns:a16="http://schemas.microsoft.com/office/drawing/2014/main" id="{AAC2D02B-FD1F-C14D-AB60-8654B11C54F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9" name="Freeform 819">
            <a:extLst>
              <a:ext uri="{FF2B5EF4-FFF2-40B4-BE49-F238E27FC236}">
                <a16:creationId xmlns:a16="http://schemas.microsoft.com/office/drawing/2014/main" id="{E5AEE370-FD50-2596-7264-95A336D3993F}"/>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22" name="AutoShape 820">
          <a:extLst>
            <a:ext uri="{FF2B5EF4-FFF2-40B4-BE49-F238E27FC236}">
              <a16:creationId xmlns:a16="http://schemas.microsoft.com/office/drawing/2014/main" id="{74A88BF8-FE42-374A-1D71-2BE8294FE4D3}"/>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3" name="AutoShape 821">
          <a:extLst>
            <a:ext uri="{FF2B5EF4-FFF2-40B4-BE49-F238E27FC236}">
              <a16:creationId xmlns:a16="http://schemas.microsoft.com/office/drawing/2014/main" id="{C70DA0E6-238A-76A3-AAE6-8BE68567173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4" name="AutoShape 822">
          <a:extLst>
            <a:ext uri="{FF2B5EF4-FFF2-40B4-BE49-F238E27FC236}">
              <a16:creationId xmlns:a16="http://schemas.microsoft.com/office/drawing/2014/main" id="{491C9AB7-B7A6-FC17-1196-9BC9F5FBB70B}"/>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5" name="Freeform 823">
          <a:extLst>
            <a:ext uri="{FF2B5EF4-FFF2-40B4-BE49-F238E27FC236}">
              <a16:creationId xmlns:a16="http://schemas.microsoft.com/office/drawing/2014/main" id="{5E8FA4C2-48B2-54FA-C48C-96EBF60F397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6" name="Line 824">
          <a:extLst>
            <a:ext uri="{FF2B5EF4-FFF2-40B4-BE49-F238E27FC236}">
              <a16:creationId xmlns:a16="http://schemas.microsoft.com/office/drawing/2014/main" id="{AAC7BBC8-227B-867E-EB0B-D505CDAF1001}"/>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7" name="Freeform 825">
          <a:extLst>
            <a:ext uri="{FF2B5EF4-FFF2-40B4-BE49-F238E27FC236}">
              <a16:creationId xmlns:a16="http://schemas.microsoft.com/office/drawing/2014/main" id="{0C147C5E-7E7E-556F-C1CC-200C2D5C8A4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8" name="Line 826">
          <a:extLst>
            <a:ext uri="{FF2B5EF4-FFF2-40B4-BE49-F238E27FC236}">
              <a16:creationId xmlns:a16="http://schemas.microsoft.com/office/drawing/2014/main" id="{E18B0F02-D885-2F2E-FE39-A18A62D15A78}"/>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29" name="Freeform 827">
          <a:extLst>
            <a:ext uri="{FF2B5EF4-FFF2-40B4-BE49-F238E27FC236}">
              <a16:creationId xmlns:a16="http://schemas.microsoft.com/office/drawing/2014/main" id="{36872FDE-5BA8-8F15-445F-E6F4A18C331D}"/>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0" name="Freeform 828">
          <a:extLst>
            <a:ext uri="{FF2B5EF4-FFF2-40B4-BE49-F238E27FC236}">
              <a16:creationId xmlns:a16="http://schemas.microsoft.com/office/drawing/2014/main" id="{EED22A5D-4600-4A4A-1BEE-6283AB87728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1" name="Line 829">
          <a:extLst>
            <a:ext uri="{FF2B5EF4-FFF2-40B4-BE49-F238E27FC236}">
              <a16:creationId xmlns:a16="http://schemas.microsoft.com/office/drawing/2014/main" id="{41567705-CC9D-C465-8635-78C9A2EC83D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2" name="Line 830">
          <a:extLst>
            <a:ext uri="{FF2B5EF4-FFF2-40B4-BE49-F238E27FC236}">
              <a16:creationId xmlns:a16="http://schemas.microsoft.com/office/drawing/2014/main" id="{6077A25B-0BEA-F083-3BE4-300D1FA074B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3" name="Line 831">
          <a:extLst>
            <a:ext uri="{FF2B5EF4-FFF2-40B4-BE49-F238E27FC236}">
              <a16:creationId xmlns:a16="http://schemas.microsoft.com/office/drawing/2014/main" id="{E050BF40-BF7B-475B-B6F7-B832956E0D5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4" name="Line 832">
          <a:extLst>
            <a:ext uri="{FF2B5EF4-FFF2-40B4-BE49-F238E27FC236}">
              <a16:creationId xmlns:a16="http://schemas.microsoft.com/office/drawing/2014/main" id="{D83E0168-DEBA-F610-87E1-73C346AD04F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5" name="Freeform 833">
          <a:extLst>
            <a:ext uri="{FF2B5EF4-FFF2-40B4-BE49-F238E27FC236}">
              <a16:creationId xmlns:a16="http://schemas.microsoft.com/office/drawing/2014/main" id="{A68AACFC-A681-DB1E-14EE-DB5626267A01}"/>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6" name="Line 834">
          <a:extLst>
            <a:ext uri="{FF2B5EF4-FFF2-40B4-BE49-F238E27FC236}">
              <a16:creationId xmlns:a16="http://schemas.microsoft.com/office/drawing/2014/main" id="{16B02850-E286-08C4-A83C-DC72320F55B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7" name="Line 835">
          <a:extLst>
            <a:ext uri="{FF2B5EF4-FFF2-40B4-BE49-F238E27FC236}">
              <a16:creationId xmlns:a16="http://schemas.microsoft.com/office/drawing/2014/main" id="{4EFD1973-D456-D441-2C94-163E4E1E17D5}"/>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38" name="AutoShape 836">
          <a:extLst>
            <a:ext uri="{FF2B5EF4-FFF2-40B4-BE49-F238E27FC236}">
              <a16:creationId xmlns:a16="http://schemas.microsoft.com/office/drawing/2014/main" id="{5368EC20-AF17-9A47-E13B-42D3C239627D}"/>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39" name="Group 837">
          <a:extLst>
            <a:ext uri="{FF2B5EF4-FFF2-40B4-BE49-F238E27FC236}">
              <a16:creationId xmlns:a16="http://schemas.microsoft.com/office/drawing/2014/main" id="{21CFE1C2-A416-0B64-347F-BB64BB7C3E62}"/>
            </a:ext>
          </a:extLst>
        </xdr:cNvPr>
        <xdr:cNvGrpSpPr>
          <a:grpSpLocks/>
        </xdr:cNvGrpSpPr>
      </xdr:nvGrpSpPr>
      <xdr:grpSpPr bwMode="auto">
        <a:xfrm>
          <a:off x="9201150" y="12087225"/>
          <a:ext cx="0" cy="0"/>
          <a:chOff x="339" y="105"/>
          <a:chExt cx="360" cy="128"/>
        </a:xfrm>
      </xdr:grpSpPr>
      <xdr:sp macro="" textlink="">
        <xdr:nvSpPr>
          <xdr:cNvPr id="203494" name="Line 838">
            <a:extLst>
              <a:ext uri="{FF2B5EF4-FFF2-40B4-BE49-F238E27FC236}">
                <a16:creationId xmlns:a16="http://schemas.microsoft.com/office/drawing/2014/main" id="{0CD13320-3A28-40F3-CA6A-5BBB3286C1E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5" name="Line 839">
            <a:extLst>
              <a:ext uri="{FF2B5EF4-FFF2-40B4-BE49-F238E27FC236}">
                <a16:creationId xmlns:a16="http://schemas.microsoft.com/office/drawing/2014/main" id="{8446A712-6DD1-8413-2FE8-10160A15478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6" name="Freeform 840">
            <a:extLst>
              <a:ext uri="{FF2B5EF4-FFF2-40B4-BE49-F238E27FC236}">
                <a16:creationId xmlns:a16="http://schemas.microsoft.com/office/drawing/2014/main" id="{E0E8BB6F-D09B-6F56-8637-AE4439E9282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40" name="Group 841">
          <a:extLst>
            <a:ext uri="{FF2B5EF4-FFF2-40B4-BE49-F238E27FC236}">
              <a16:creationId xmlns:a16="http://schemas.microsoft.com/office/drawing/2014/main" id="{47E7AD60-E991-628C-6252-3E073BF2303F}"/>
            </a:ext>
          </a:extLst>
        </xdr:cNvPr>
        <xdr:cNvGrpSpPr>
          <a:grpSpLocks/>
        </xdr:cNvGrpSpPr>
      </xdr:nvGrpSpPr>
      <xdr:grpSpPr bwMode="auto">
        <a:xfrm>
          <a:off x="9201150" y="12087225"/>
          <a:ext cx="0" cy="0"/>
          <a:chOff x="3" y="168"/>
          <a:chExt cx="312" cy="74"/>
        </a:xfrm>
      </xdr:grpSpPr>
      <xdr:sp macro="" textlink="">
        <xdr:nvSpPr>
          <xdr:cNvPr id="203491" name="Line 842">
            <a:extLst>
              <a:ext uri="{FF2B5EF4-FFF2-40B4-BE49-F238E27FC236}">
                <a16:creationId xmlns:a16="http://schemas.microsoft.com/office/drawing/2014/main" id="{1A6FA309-588A-1765-37E9-5DCC91F4F2A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2" name="Line 843">
            <a:extLst>
              <a:ext uri="{FF2B5EF4-FFF2-40B4-BE49-F238E27FC236}">
                <a16:creationId xmlns:a16="http://schemas.microsoft.com/office/drawing/2014/main" id="{0CC34E92-D663-E519-ACFA-C9A62AF212A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3" name="Freeform 844">
            <a:extLst>
              <a:ext uri="{FF2B5EF4-FFF2-40B4-BE49-F238E27FC236}">
                <a16:creationId xmlns:a16="http://schemas.microsoft.com/office/drawing/2014/main" id="{70046B45-054E-A2A7-ACAF-C9FC6184FC4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41" name="AutoShape 845">
          <a:extLst>
            <a:ext uri="{FF2B5EF4-FFF2-40B4-BE49-F238E27FC236}">
              <a16:creationId xmlns:a16="http://schemas.microsoft.com/office/drawing/2014/main" id="{6D8881C2-1BD6-AE1B-5C45-ABFC6234056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42" name="Group 846">
          <a:extLst>
            <a:ext uri="{FF2B5EF4-FFF2-40B4-BE49-F238E27FC236}">
              <a16:creationId xmlns:a16="http://schemas.microsoft.com/office/drawing/2014/main" id="{FC42702F-D1E1-5212-DFB9-3E528C4E90CA}"/>
            </a:ext>
          </a:extLst>
        </xdr:cNvPr>
        <xdr:cNvGrpSpPr>
          <a:grpSpLocks/>
        </xdr:cNvGrpSpPr>
      </xdr:nvGrpSpPr>
      <xdr:grpSpPr bwMode="auto">
        <a:xfrm>
          <a:off x="9201150" y="12087225"/>
          <a:ext cx="0" cy="0"/>
          <a:chOff x="39" y="258"/>
          <a:chExt cx="89" cy="41"/>
        </a:xfrm>
      </xdr:grpSpPr>
      <xdr:sp macro="" textlink="">
        <xdr:nvSpPr>
          <xdr:cNvPr id="203488" name="Line 847">
            <a:extLst>
              <a:ext uri="{FF2B5EF4-FFF2-40B4-BE49-F238E27FC236}">
                <a16:creationId xmlns:a16="http://schemas.microsoft.com/office/drawing/2014/main" id="{68663DDA-C9A2-E0C9-B4A3-7CB2C0731F2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89" name="Line 848">
            <a:extLst>
              <a:ext uri="{FF2B5EF4-FFF2-40B4-BE49-F238E27FC236}">
                <a16:creationId xmlns:a16="http://schemas.microsoft.com/office/drawing/2014/main" id="{BF72F172-589A-C43E-D68B-092E141FCE40}"/>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90" name="Freeform 849">
            <a:extLst>
              <a:ext uri="{FF2B5EF4-FFF2-40B4-BE49-F238E27FC236}">
                <a16:creationId xmlns:a16="http://schemas.microsoft.com/office/drawing/2014/main" id="{713AD469-84A4-33C5-05DA-5B29AD27FC8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43" name="AutoShape 850">
          <a:extLst>
            <a:ext uri="{FF2B5EF4-FFF2-40B4-BE49-F238E27FC236}">
              <a16:creationId xmlns:a16="http://schemas.microsoft.com/office/drawing/2014/main" id="{BE36A677-E5E7-0E68-5D47-5EACD740C523}"/>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44" name="AutoShape 851">
          <a:extLst>
            <a:ext uri="{FF2B5EF4-FFF2-40B4-BE49-F238E27FC236}">
              <a16:creationId xmlns:a16="http://schemas.microsoft.com/office/drawing/2014/main" id="{3F7F286A-2172-7271-1EB5-B377D3E6923C}"/>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45" name="AutoShape 852">
          <a:extLst>
            <a:ext uri="{FF2B5EF4-FFF2-40B4-BE49-F238E27FC236}">
              <a16:creationId xmlns:a16="http://schemas.microsoft.com/office/drawing/2014/main" id="{6AA6FFD6-D3CD-3DBF-E3A0-B4DBF563576E}"/>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46" name="Freeform 853">
          <a:extLst>
            <a:ext uri="{FF2B5EF4-FFF2-40B4-BE49-F238E27FC236}">
              <a16:creationId xmlns:a16="http://schemas.microsoft.com/office/drawing/2014/main" id="{3700B2E2-A2C8-FAA9-B6F4-CAE76B5F83C6}"/>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47" name="Line 854">
          <a:extLst>
            <a:ext uri="{FF2B5EF4-FFF2-40B4-BE49-F238E27FC236}">
              <a16:creationId xmlns:a16="http://schemas.microsoft.com/office/drawing/2014/main" id="{1E65F97C-66AA-F6AA-9236-EED567462DBE}"/>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48" name="Freeform 855">
          <a:extLst>
            <a:ext uri="{FF2B5EF4-FFF2-40B4-BE49-F238E27FC236}">
              <a16:creationId xmlns:a16="http://schemas.microsoft.com/office/drawing/2014/main" id="{090487F0-0EDD-B968-FD13-08D8F84DE0E5}"/>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49" name="Line 856">
          <a:extLst>
            <a:ext uri="{FF2B5EF4-FFF2-40B4-BE49-F238E27FC236}">
              <a16:creationId xmlns:a16="http://schemas.microsoft.com/office/drawing/2014/main" id="{1FB08502-B349-37E7-7F09-AF942BBB2E0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0" name="Freeform 857">
          <a:extLst>
            <a:ext uri="{FF2B5EF4-FFF2-40B4-BE49-F238E27FC236}">
              <a16:creationId xmlns:a16="http://schemas.microsoft.com/office/drawing/2014/main" id="{31DAD056-F654-8345-DFB0-68D25DE1EC33}"/>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1" name="Freeform 858">
          <a:extLst>
            <a:ext uri="{FF2B5EF4-FFF2-40B4-BE49-F238E27FC236}">
              <a16:creationId xmlns:a16="http://schemas.microsoft.com/office/drawing/2014/main" id="{EBC56E8B-7210-402D-93DF-10D1BBB85C5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2" name="Line 859">
          <a:extLst>
            <a:ext uri="{FF2B5EF4-FFF2-40B4-BE49-F238E27FC236}">
              <a16:creationId xmlns:a16="http://schemas.microsoft.com/office/drawing/2014/main" id="{3D8AC670-5D43-5D02-D3D4-73FA0BBAA9F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3" name="Line 860">
          <a:extLst>
            <a:ext uri="{FF2B5EF4-FFF2-40B4-BE49-F238E27FC236}">
              <a16:creationId xmlns:a16="http://schemas.microsoft.com/office/drawing/2014/main" id="{337E801A-5CD0-08F9-F140-E5DC285E1DA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4" name="Line 861">
          <a:extLst>
            <a:ext uri="{FF2B5EF4-FFF2-40B4-BE49-F238E27FC236}">
              <a16:creationId xmlns:a16="http://schemas.microsoft.com/office/drawing/2014/main" id="{AB4E883C-5F42-9387-3FEB-B17C6348097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5" name="Line 862">
          <a:extLst>
            <a:ext uri="{FF2B5EF4-FFF2-40B4-BE49-F238E27FC236}">
              <a16:creationId xmlns:a16="http://schemas.microsoft.com/office/drawing/2014/main" id="{16EC41BE-5918-58D5-A054-D1683089AC5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6" name="Freeform 863">
          <a:extLst>
            <a:ext uri="{FF2B5EF4-FFF2-40B4-BE49-F238E27FC236}">
              <a16:creationId xmlns:a16="http://schemas.microsoft.com/office/drawing/2014/main" id="{8BEBABAA-8FE8-3586-9FBD-1D58EDE8CEF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7" name="Line 864">
          <a:extLst>
            <a:ext uri="{FF2B5EF4-FFF2-40B4-BE49-F238E27FC236}">
              <a16:creationId xmlns:a16="http://schemas.microsoft.com/office/drawing/2014/main" id="{66E78850-C935-5CE9-F4C2-F7D597103FD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8" name="Line 865">
          <a:extLst>
            <a:ext uri="{FF2B5EF4-FFF2-40B4-BE49-F238E27FC236}">
              <a16:creationId xmlns:a16="http://schemas.microsoft.com/office/drawing/2014/main" id="{79813333-3F57-3E14-854E-FFB65716573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59" name="AutoShape 866">
          <a:extLst>
            <a:ext uri="{FF2B5EF4-FFF2-40B4-BE49-F238E27FC236}">
              <a16:creationId xmlns:a16="http://schemas.microsoft.com/office/drawing/2014/main" id="{B7051938-E195-44CC-F80C-D0A7163B3E41}"/>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60" name="Group 867">
          <a:extLst>
            <a:ext uri="{FF2B5EF4-FFF2-40B4-BE49-F238E27FC236}">
              <a16:creationId xmlns:a16="http://schemas.microsoft.com/office/drawing/2014/main" id="{C5AE8946-1D86-5EAE-9FD8-AF1B8DEBCAD0}"/>
            </a:ext>
          </a:extLst>
        </xdr:cNvPr>
        <xdr:cNvGrpSpPr>
          <a:grpSpLocks/>
        </xdr:cNvGrpSpPr>
      </xdr:nvGrpSpPr>
      <xdr:grpSpPr bwMode="auto">
        <a:xfrm>
          <a:off x="9201150" y="12087225"/>
          <a:ext cx="0" cy="0"/>
          <a:chOff x="339" y="105"/>
          <a:chExt cx="360" cy="128"/>
        </a:xfrm>
      </xdr:grpSpPr>
      <xdr:sp macro="" textlink="">
        <xdr:nvSpPr>
          <xdr:cNvPr id="203485" name="Line 868">
            <a:extLst>
              <a:ext uri="{FF2B5EF4-FFF2-40B4-BE49-F238E27FC236}">
                <a16:creationId xmlns:a16="http://schemas.microsoft.com/office/drawing/2014/main" id="{B73A5596-233F-2D40-14FB-3BE538E05B3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86" name="Line 869">
            <a:extLst>
              <a:ext uri="{FF2B5EF4-FFF2-40B4-BE49-F238E27FC236}">
                <a16:creationId xmlns:a16="http://schemas.microsoft.com/office/drawing/2014/main" id="{3FA8DE1F-8224-4EB5-E5E7-DC4A356297C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87" name="Freeform 870">
            <a:extLst>
              <a:ext uri="{FF2B5EF4-FFF2-40B4-BE49-F238E27FC236}">
                <a16:creationId xmlns:a16="http://schemas.microsoft.com/office/drawing/2014/main" id="{994C92D9-E33D-C170-A91F-E07C370E03D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61" name="Group 871">
          <a:extLst>
            <a:ext uri="{FF2B5EF4-FFF2-40B4-BE49-F238E27FC236}">
              <a16:creationId xmlns:a16="http://schemas.microsoft.com/office/drawing/2014/main" id="{01CB8F2A-1984-8AF5-0A7E-4F27D3EF0D08}"/>
            </a:ext>
          </a:extLst>
        </xdr:cNvPr>
        <xdr:cNvGrpSpPr>
          <a:grpSpLocks/>
        </xdr:cNvGrpSpPr>
      </xdr:nvGrpSpPr>
      <xdr:grpSpPr bwMode="auto">
        <a:xfrm>
          <a:off x="9201150" y="12087225"/>
          <a:ext cx="0" cy="0"/>
          <a:chOff x="135" y="258"/>
          <a:chExt cx="144" cy="41"/>
        </a:xfrm>
      </xdr:grpSpPr>
      <xdr:sp macro="" textlink="">
        <xdr:nvSpPr>
          <xdr:cNvPr id="203483" name="Freeform 872">
            <a:extLst>
              <a:ext uri="{FF2B5EF4-FFF2-40B4-BE49-F238E27FC236}">
                <a16:creationId xmlns:a16="http://schemas.microsoft.com/office/drawing/2014/main" id="{1440C4F0-406D-C9BF-B411-5C7BF6455A4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484" name="Freeform 873">
            <a:extLst>
              <a:ext uri="{FF2B5EF4-FFF2-40B4-BE49-F238E27FC236}">
                <a16:creationId xmlns:a16="http://schemas.microsoft.com/office/drawing/2014/main" id="{5F8E33D5-776C-E686-3658-341918042964}"/>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62" name="Group 874">
          <a:extLst>
            <a:ext uri="{FF2B5EF4-FFF2-40B4-BE49-F238E27FC236}">
              <a16:creationId xmlns:a16="http://schemas.microsoft.com/office/drawing/2014/main" id="{27E2F13A-E0ED-01FE-7DDA-3FE862E0F564}"/>
            </a:ext>
          </a:extLst>
        </xdr:cNvPr>
        <xdr:cNvGrpSpPr>
          <a:grpSpLocks/>
        </xdr:cNvGrpSpPr>
      </xdr:nvGrpSpPr>
      <xdr:grpSpPr bwMode="auto">
        <a:xfrm>
          <a:off x="9201150" y="12087225"/>
          <a:ext cx="0" cy="0"/>
          <a:chOff x="3" y="168"/>
          <a:chExt cx="312" cy="74"/>
        </a:xfrm>
      </xdr:grpSpPr>
      <xdr:sp macro="" textlink="">
        <xdr:nvSpPr>
          <xdr:cNvPr id="203480" name="Line 875">
            <a:extLst>
              <a:ext uri="{FF2B5EF4-FFF2-40B4-BE49-F238E27FC236}">
                <a16:creationId xmlns:a16="http://schemas.microsoft.com/office/drawing/2014/main" id="{0B7D5951-CE53-7AAE-16EF-64178D2397A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81" name="Line 876">
            <a:extLst>
              <a:ext uri="{FF2B5EF4-FFF2-40B4-BE49-F238E27FC236}">
                <a16:creationId xmlns:a16="http://schemas.microsoft.com/office/drawing/2014/main" id="{C2E14990-B22E-46EB-1001-7AE535810F6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82" name="Freeform 877">
            <a:extLst>
              <a:ext uri="{FF2B5EF4-FFF2-40B4-BE49-F238E27FC236}">
                <a16:creationId xmlns:a16="http://schemas.microsoft.com/office/drawing/2014/main" id="{7B4B0272-BE3E-D59A-E983-054912B39CB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63" name="AutoShape 878">
          <a:extLst>
            <a:ext uri="{FF2B5EF4-FFF2-40B4-BE49-F238E27FC236}">
              <a16:creationId xmlns:a16="http://schemas.microsoft.com/office/drawing/2014/main" id="{E86FAC14-67D2-5949-BAA8-482C38EEA18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64" name="Group 879">
          <a:extLst>
            <a:ext uri="{FF2B5EF4-FFF2-40B4-BE49-F238E27FC236}">
              <a16:creationId xmlns:a16="http://schemas.microsoft.com/office/drawing/2014/main" id="{31F424B0-27AC-85AF-F41F-E29FCFB490B6}"/>
            </a:ext>
          </a:extLst>
        </xdr:cNvPr>
        <xdr:cNvGrpSpPr>
          <a:grpSpLocks/>
        </xdr:cNvGrpSpPr>
      </xdr:nvGrpSpPr>
      <xdr:grpSpPr bwMode="auto">
        <a:xfrm>
          <a:off x="9201150" y="12087225"/>
          <a:ext cx="0" cy="0"/>
          <a:chOff x="39" y="258"/>
          <a:chExt cx="89" cy="41"/>
        </a:xfrm>
      </xdr:grpSpPr>
      <xdr:sp macro="" textlink="">
        <xdr:nvSpPr>
          <xdr:cNvPr id="203477" name="Line 880">
            <a:extLst>
              <a:ext uri="{FF2B5EF4-FFF2-40B4-BE49-F238E27FC236}">
                <a16:creationId xmlns:a16="http://schemas.microsoft.com/office/drawing/2014/main" id="{4E78C092-395F-D261-5AD1-E1BA9F63DC6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78" name="Line 881">
            <a:extLst>
              <a:ext uri="{FF2B5EF4-FFF2-40B4-BE49-F238E27FC236}">
                <a16:creationId xmlns:a16="http://schemas.microsoft.com/office/drawing/2014/main" id="{E8EF1D4E-6C11-00A3-B00A-0C45315A0A30}"/>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79" name="Freeform 882">
            <a:extLst>
              <a:ext uri="{FF2B5EF4-FFF2-40B4-BE49-F238E27FC236}">
                <a16:creationId xmlns:a16="http://schemas.microsoft.com/office/drawing/2014/main" id="{98732CFC-15BD-97CC-C94F-CF08DFFECA5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65" name="AutoShape 883">
          <a:extLst>
            <a:ext uri="{FF2B5EF4-FFF2-40B4-BE49-F238E27FC236}">
              <a16:creationId xmlns:a16="http://schemas.microsoft.com/office/drawing/2014/main" id="{2AA30F73-EBB3-ED64-1607-0A6CBCAF3503}"/>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66" name="AutoShape 884">
          <a:extLst>
            <a:ext uri="{FF2B5EF4-FFF2-40B4-BE49-F238E27FC236}">
              <a16:creationId xmlns:a16="http://schemas.microsoft.com/office/drawing/2014/main" id="{B74ED0AC-ABDF-AC16-1769-76126994C42A}"/>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67" name="AutoShape 885">
          <a:extLst>
            <a:ext uri="{FF2B5EF4-FFF2-40B4-BE49-F238E27FC236}">
              <a16:creationId xmlns:a16="http://schemas.microsoft.com/office/drawing/2014/main" id="{D02B60E6-FF1C-AA68-7703-102B7B0C9D8C}"/>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68" name="Freeform 886">
          <a:extLst>
            <a:ext uri="{FF2B5EF4-FFF2-40B4-BE49-F238E27FC236}">
              <a16:creationId xmlns:a16="http://schemas.microsoft.com/office/drawing/2014/main" id="{3D09E3E0-3BB0-14CD-17F3-86046994CFA6}"/>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69" name="Line 887">
          <a:extLst>
            <a:ext uri="{FF2B5EF4-FFF2-40B4-BE49-F238E27FC236}">
              <a16:creationId xmlns:a16="http://schemas.microsoft.com/office/drawing/2014/main" id="{3613CF80-9FEE-D924-0E45-04ECB32A8F7E}"/>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0" name="Freeform 888">
          <a:extLst>
            <a:ext uri="{FF2B5EF4-FFF2-40B4-BE49-F238E27FC236}">
              <a16:creationId xmlns:a16="http://schemas.microsoft.com/office/drawing/2014/main" id="{91E30A6F-3507-6432-E292-3B4AD8B2B2B3}"/>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1" name="Line 889">
          <a:extLst>
            <a:ext uri="{FF2B5EF4-FFF2-40B4-BE49-F238E27FC236}">
              <a16:creationId xmlns:a16="http://schemas.microsoft.com/office/drawing/2014/main" id="{B80D729A-383C-DE92-55E8-4AE6ADB79378}"/>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2" name="Freeform 890">
          <a:extLst>
            <a:ext uri="{FF2B5EF4-FFF2-40B4-BE49-F238E27FC236}">
              <a16:creationId xmlns:a16="http://schemas.microsoft.com/office/drawing/2014/main" id="{E6EB2EF1-B947-6D04-15A1-6DF9031AF8CB}"/>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3" name="Freeform 891">
          <a:extLst>
            <a:ext uri="{FF2B5EF4-FFF2-40B4-BE49-F238E27FC236}">
              <a16:creationId xmlns:a16="http://schemas.microsoft.com/office/drawing/2014/main" id="{C3D4E041-3B5F-EDF8-BF6F-CE9B0A9F4A7C}"/>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4" name="Line 892">
          <a:extLst>
            <a:ext uri="{FF2B5EF4-FFF2-40B4-BE49-F238E27FC236}">
              <a16:creationId xmlns:a16="http://schemas.microsoft.com/office/drawing/2014/main" id="{4BAF334C-2F69-B9D9-A58A-341A809C6E7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5" name="Line 893">
          <a:extLst>
            <a:ext uri="{FF2B5EF4-FFF2-40B4-BE49-F238E27FC236}">
              <a16:creationId xmlns:a16="http://schemas.microsoft.com/office/drawing/2014/main" id="{16E29494-25AD-32E9-D103-66D1438DADE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6" name="Line 894">
          <a:extLst>
            <a:ext uri="{FF2B5EF4-FFF2-40B4-BE49-F238E27FC236}">
              <a16:creationId xmlns:a16="http://schemas.microsoft.com/office/drawing/2014/main" id="{6BFFD624-F65A-10DB-DF1B-D41267751BD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7" name="Line 895">
          <a:extLst>
            <a:ext uri="{FF2B5EF4-FFF2-40B4-BE49-F238E27FC236}">
              <a16:creationId xmlns:a16="http://schemas.microsoft.com/office/drawing/2014/main" id="{65D2C233-F943-FD35-18DB-4FE3C9EF9AA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8" name="Freeform 896">
          <a:extLst>
            <a:ext uri="{FF2B5EF4-FFF2-40B4-BE49-F238E27FC236}">
              <a16:creationId xmlns:a16="http://schemas.microsoft.com/office/drawing/2014/main" id="{0F711098-832B-309C-51A1-E13E93210C5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79" name="Line 897">
          <a:extLst>
            <a:ext uri="{FF2B5EF4-FFF2-40B4-BE49-F238E27FC236}">
              <a16:creationId xmlns:a16="http://schemas.microsoft.com/office/drawing/2014/main" id="{BAA17B48-6149-A8B0-A950-E799BA66754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80" name="Group 898">
          <a:extLst>
            <a:ext uri="{FF2B5EF4-FFF2-40B4-BE49-F238E27FC236}">
              <a16:creationId xmlns:a16="http://schemas.microsoft.com/office/drawing/2014/main" id="{468E9112-C6A1-9435-4AB7-EB4419BABEA0}"/>
            </a:ext>
          </a:extLst>
        </xdr:cNvPr>
        <xdr:cNvGrpSpPr>
          <a:grpSpLocks/>
        </xdr:cNvGrpSpPr>
      </xdr:nvGrpSpPr>
      <xdr:grpSpPr bwMode="auto">
        <a:xfrm>
          <a:off x="9201150" y="12087225"/>
          <a:ext cx="0" cy="0"/>
          <a:chOff x="135" y="258"/>
          <a:chExt cx="144" cy="41"/>
        </a:xfrm>
      </xdr:grpSpPr>
      <xdr:sp macro="" textlink="">
        <xdr:nvSpPr>
          <xdr:cNvPr id="203475" name="Freeform 899">
            <a:extLst>
              <a:ext uri="{FF2B5EF4-FFF2-40B4-BE49-F238E27FC236}">
                <a16:creationId xmlns:a16="http://schemas.microsoft.com/office/drawing/2014/main" id="{7062FE42-8ABC-C998-6FDD-860D99804C03}"/>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476" name="Freeform 900">
            <a:extLst>
              <a:ext uri="{FF2B5EF4-FFF2-40B4-BE49-F238E27FC236}">
                <a16:creationId xmlns:a16="http://schemas.microsoft.com/office/drawing/2014/main" id="{F80FB8BA-3E2A-443B-F58D-D604EA30E86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84</xdr:row>
      <xdr:rowOff>0</xdr:rowOff>
    </xdr:from>
    <xdr:to>
      <xdr:col>50</xdr:col>
      <xdr:colOff>0</xdr:colOff>
      <xdr:row>84</xdr:row>
      <xdr:rowOff>0</xdr:rowOff>
    </xdr:to>
    <xdr:sp macro="" textlink="">
      <xdr:nvSpPr>
        <xdr:cNvPr id="203381" name="Line 974">
          <a:extLst>
            <a:ext uri="{FF2B5EF4-FFF2-40B4-BE49-F238E27FC236}">
              <a16:creationId xmlns:a16="http://schemas.microsoft.com/office/drawing/2014/main" id="{115C2D9C-73CA-7FA2-ABDD-BF1785A3C171}"/>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82" name="Line 981">
          <a:extLst>
            <a:ext uri="{FF2B5EF4-FFF2-40B4-BE49-F238E27FC236}">
              <a16:creationId xmlns:a16="http://schemas.microsoft.com/office/drawing/2014/main" id="{49E5E7FA-335F-7AE0-A5DD-8553F4E9B4F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83" name="Line 982">
          <a:extLst>
            <a:ext uri="{FF2B5EF4-FFF2-40B4-BE49-F238E27FC236}">
              <a16:creationId xmlns:a16="http://schemas.microsoft.com/office/drawing/2014/main" id="{F3D5F280-3805-0386-0A3C-E8ABB1F0EC3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84" name="Line 983">
          <a:extLst>
            <a:ext uri="{FF2B5EF4-FFF2-40B4-BE49-F238E27FC236}">
              <a16:creationId xmlns:a16="http://schemas.microsoft.com/office/drawing/2014/main" id="{08D19F1C-F1DD-9A66-3710-834B4A870E9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03385" name="Line 995">
          <a:extLst>
            <a:ext uri="{FF2B5EF4-FFF2-40B4-BE49-F238E27FC236}">
              <a16:creationId xmlns:a16="http://schemas.microsoft.com/office/drawing/2014/main" id="{427EFAFD-BC49-AC41-1AF3-A14252DCA6A6}"/>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386" name="Line 996">
          <a:extLst>
            <a:ext uri="{FF2B5EF4-FFF2-40B4-BE49-F238E27FC236}">
              <a16:creationId xmlns:a16="http://schemas.microsoft.com/office/drawing/2014/main" id="{D4179162-8861-3E52-61BA-75CD956A748D}"/>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87" name="Line 998">
          <a:extLst>
            <a:ext uri="{FF2B5EF4-FFF2-40B4-BE49-F238E27FC236}">
              <a16:creationId xmlns:a16="http://schemas.microsoft.com/office/drawing/2014/main" id="{D967295E-7689-8A88-258D-B381158E15D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88" name="AutoShape 999">
          <a:extLst>
            <a:ext uri="{FF2B5EF4-FFF2-40B4-BE49-F238E27FC236}">
              <a16:creationId xmlns:a16="http://schemas.microsoft.com/office/drawing/2014/main" id="{D572502D-25B2-3F72-DD0E-0DE8A5358B1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89" name="Group 1000">
          <a:extLst>
            <a:ext uri="{FF2B5EF4-FFF2-40B4-BE49-F238E27FC236}">
              <a16:creationId xmlns:a16="http://schemas.microsoft.com/office/drawing/2014/main" id="{E8F5A306-B6BA-F079-AE57-8A28980C3C20}"/>
            </a:ext>
          </a:extLst>
        </xdr:cNvPr>
        <xdr:cNvGrpSpPr>
          <a:grpSpLocks/>
        </xdr:cNvGrpSpPr>
      </xdr:nvGrpSpPr>
      <xdr:grpSpPr bwMode="auto">
        <a:xfrm>
          <a:off x="9201150" y="12087225"/>
          <a:ext cx="0" cy="0"/>
          <a:chOff x="339" y="105"/>
          <a:chExt cx="360" cy="128"/>
        </a:xfrm>
      </xdr:grpSpPr>
      <xdr:sp macro="" textlink="">
        <xdr:nvSpPr>
          <xdr:cNvPr id="203472" name="Line 1001">
            <a:extLst>
              <a:ext uri="{FF2B5EF4-FFF2-40B4-BE49-F238E27FC236}">
                <a16:creationId xmlns:a16="http://schemas.microsoft.com/office/drawing/2014/main" id="{79568AC2-0114-83B9-ECF5-7DB36247FAC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73" name="Line 1002">
            <a:extLst>
              <a:ext uri="{FF2B5EF4-FFF2-40B4-BE49-F238E27FC236}">
                <a16:creationId xmlns:a16="http://schemas.microsoft.com/office/drawing/2014/main" id="{2D03C421-DA0A-41B1-1852-5C05656E34F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74" name="Freeform 1003">
            <a:extLst>
              <a:ext uri="{FF2B5EF4-FFF2-40B4-BE49-F238E27FC236}">
                <a16:creationId xmlns:a16="http://schemas.microsoft.com/office/drawing/2014/main" id="{3E07C770-4F09-45F3-6AB5-95ACA064942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90" name="Group 1004">
          <a:extLst>
            <a:ext uri="{FF2B5EF4-FFF2-40B4-BE49-F238E27FC236}">
              <a16:creationId xmlns:a16="http://schemas.microsoft.com/office/drawing/2014/main" id="{E5C4B321-4548-1BA5-CC6C-B76C1D1AE14B}"/>
            </a:ext>
          </a:extLst>
        </xdr:cNvPr>
        <xdr:cNvGrpSpPr>
          <a:grpSpLocks/>
        </xdr:cNvGrpSpPr>
      </xdr:nvGrpSpPr>
      <xdr:grpSpPr bwMode="auto">
        <a:xfrm>
          <a:off x="9201150" y="12087225"/>
          <a:ext cx="0" cy="0"/>
          <a:chOff x="135" y="258"/>
          <a:chExt cx="144" cy="41"/>
        </a:xfrm>
      </xdr:grpSpPr>
      <xdr:sp macro="" textlink="">
        <xdr:nvSpPr>
          <xdr:cNvPr id="203470" name="Freeform 1005">
            <a:extLst>
              <a:ext uri="{FF2B5EF4-FFF2-40B4-BE49-F238E27FC236}">
                <a16:creationId xmlns:a16="http://schemas.microsoft.com/office/drawing/2014/main" id="{895F82D2-2E93-0D9B-8CF1-329A3C3BBE0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471" name="Freeform 1006">
            <a:extLst>
              <a:ext uri="{FF2B5EF4-FFF2-40B4-BE49-F238E27FC236}">
                <a16:creationId xmlns:a16="http://schemas.microsoft.com/office/drawing/2014/main" id="{50FB6168-A50D-8718-F229-9AE8F6F1297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391" name="Group 1007">
          <a:extLst>
            <a:ext uri="{FF2B5EF4-FFF2-40B4-BE49-F238E27FC236}">
              <a16:creationId xmlns:a16="http://schemas.microsoft.com/office/drawing/2014/main" id="{4E069058-2B28-528B-65E0-7642940261BF}"/>
            </a:ext>
          </a:extLst>
        </xdr:cNvPr>
        <xdr:cNvGrpSpPr>
          <a:grpSpLocks/>
        </xdr:cNvGrpSpPr>
      </xdr:nvGrpSpPr>
      <xdr:grpSpPr bwMode="auto">
        <a:xfrm>
          <a:off x="9201150" y="12087225"/>
          <a:ext cx="0" cy="0"/>
          <a:chOff x="3" y="168"/>
          <a:chExt cx="312" cy="74"/>
        </a:xfrm>
      </xdr:grpSpPr>
      <xdr:sp macro="" textlink="">
        <xdr:nvSpPr>
          <xdr:cNvPr id="203467" name="Line 1008">
            <a:extLst>
              <a:ext uri="{FF2B5EF4-FFF2-40B4-BE49-F238E27FC236}">
                <a16:creationId xmlns:a16="http://schemas.microsoft.com/office/drawing/2014/main" id="{B0836F2E-55C3-2D25-0F90-2D9B9F723B2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68" name="Line 1009">
            <a:extLst>
              <a:ext uri="{FF2B5EF4-FFF2-40B4-BE49-F238E27FC236}">
                <a16:creationId xmlns:a16="http://schemas.microsoft.com/office/drawing/2014/main" id="{02659783-B9C6-17C7-6202-B80D8C24083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69" name="Freeform 1010">
            <a:extLst>
              <a:ext uri="{FF2B5EF4-FFF2-40B4-BE49-F238E27FC236}">
                <a16:creationId xmlns:a16="http://schemas.microsoft.com/office/drawing/2014/main" id="{91054679-6495-B873-F537-F5FE51330BFF}"/>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92" name="AutoShape 1011">
          <a:extLst>
            <a:ext uri="{FF2B5EF4-FFF2-40B4-BE49-F238E27FC236}">
              <a16:creationId xmlns:a16="http://schemas.microsoft.com/office/drawing/2014/main" id="{A78AFC0B-1B2A-73BB-F74A-CFA2917DBC4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393" name="Group 1012">
          <a:extLst>
            <a:ext uri="{FF2B5EF4-FFF2-40B4-BE49-F238E27FC236}">
              <a16:creationId xmlns:a16="http://schemas.microsoft.com/office/drawing/2014/main" id="{01CAD7A4-3CBA-F7D8-A32A-85594EB177CB}"/>
            </a:ext>
          </a:extLst>
        </xdr:cNvPr>
        <xdr:cNvGrpSpPr>
          <a:grpSpLocks/>
        </xdr:cNvGrpSpPr>
      </xdr:nvGrpSpPr>
      <xdr:grpSpPr bwMode="auto">
        <a:xfrm>
          <a:off x="9201150" y="12087225"/>
          <a:ext cx="0" cy="0"/>
          <a:chOff x="39" y="258"/>
          <a:chExt cx="89" cy="41"/>
        </a:xfrm>
      </xdr:grpSpPr>
      <xdr:sp macro="" textlink="">
        <xdr:nvSpPr>
          <xdr:cNvPr id="203464" name="Line 1013">
            <a:extLst>
              <a:ext uri="{FF2B5EF4-FFF2-40B4-BE49-F238E27FC236}">
                <a16:creationId xmlns:a16="http://schemas.microsoft.com/office/drawing/2014/main" id="{AD37E37B-2B96-4B1D-9FB7-D8BA84C9406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65" name="Line 1014">
            <a:extLst>
              <a:ext uri="{FF2B5EF4-FFF2-40B4-BE49-F238E27FC236}">
                <a16:creationId xmlns:a16="http://schemas.microsoft.com/office/drawing/2014/main" id="{F9A62988-CD17-DB8E-5535-53C0AF5DA88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66" name="Freeform 1015">
            <a:extLst>
              <a:ext uri="{FF2B5EF4-FFF2-40B4-BE49-F238E27FC236}">
                <a16:creationId xmlns:a16="http://schemas.microsoft.com/office/drawing/2014/main" id="{1181A7BA-B810-1E09-F166-97AF374BB68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394" name="AutoShape 1016">
          <a:extLst>
            <a:ext uri="{FF2B5EF4-FFF2-40B4-BE49-F238E27FC236}">
              <a16:creationId xmlns:a16="http://schemas.microsoft.com/office/drawing/2014/main" id="{CF31D73B-4682-0551-4DA9-4930988C036B}"/>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95" name="AutoShape 1017">
          <a:extLst>
            <a:ext uri="{FF2B5EF4-FFF2-40B4-BE49-F238E27FC236}">
              <a16:creationId xmlns:a16="http://schemas.microsoft.com/office/drawing/2014/main" id="{ABB49AC5-CF7E-8A8A-0E4E-4F0236DD3741}"/>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96" name="Freeform 1018">
          <a:extLst>
            <a:ext uri="{FF2B5EF4-FFF2-40B4-BE49-F238E27FC236}">
              <a16:creationId xmlns:a16="http://schemas.microsoft.com/office/drawing/2014/main" id="{93E22D0E-F051-D73B-5BCF-0DDECCE1022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97" name="Line 1019">
          <a:extLst>
            <a:ext uri="{FF2B5EF4-FFF2-40B4-BE49-F238E27FC236}">
              <a16:creationId xmlns:a16="http://schemas.microsoft.com/office/drawing/2014/main" id="{563E92EF-1ACB-6289-9DC7-38B3F86014B7}"/>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98" name="Freeform 1020">
          <a:extLst>
            <a:ext uri="{FF2B5EF4-FFF2-40B4-BE49-F238E27FC236}">
              <a16:creationId xmlns:a16="http://schemas.microsoft.com/office/drawing/2014/main" id="{705F731C-F244-A887-6B98-94E7813F1431}"/>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399" name="Line 1021">
          <a:extLst>
            <a:ext uri="{FF2B5EF4-FFF2-40B4-BE49-F238E27FC236}">
              <a16:creationId xmlns:a16="http://schemas.microsoft.com/office/drawing/2014/main" id="{D7943E29-CF46-D1A5-6CF8-1228D58F2FA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0" name="Freeform 1022">
          <a:extLst>
            <a:ext uri="{FF2B5EF4-FFF2-40B4-BE49-F238E27FC236}">
              <a16:creationId xmlns:a16="http://schemas.microsoft.com/office/drawing/2014/main" id="{6932BCAB-F347-F22E-4319-54DCBC269A4C}"/>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1" name="Freeform 1023">
          <a:extLst>
            <a:ext uri="{FF2B5EF4-FFF2-40B4-BE49-F238E27FC236}">
              <a16:creationId xmlns:a16="http://schemas.microsoft.com/office/drawing/2014/main" id="{ADC30B18-2D13-189C-DD6C-C9C5D1D9D632}"/>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2" name="Line 1024">
          <a:extLst>
            <a:ext uri="{FF2B5EF4-FFF2-40B4-BE49-F238E27FC236}">
              <a16:creationId xmlns:a16="http://schemas.microsoft.com/office/drawing/2014/main" id="{C2BD6120-12C1-384D-22E7-6FD545D5A35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3" name="Line 1025">
          <a:extLst>
            <a:ext uri="{FF2B5EF4-FFF2-40B4-BE49-F238E27FC236}">
              <a16:creationId xmlns:a16="http://schemas.microsoft.com/office/drawing/2014/main" id="{06E16EE4-2EB6-061F-5FA5-B9C8EE3BB9A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4" name="Line 1026">
          <a:extLst>
            <a:ext uri="{FF2B5EF4-FFF2-40B4-BE49-F238E27FC236}">
              <a16:creationId xmlns:a16="http://schemas.microsoft.com/office/drawing/2014/main" id="{D27CC496-5253-84B3-8429-6D02E39DEFB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5" name="Line 1027">
          <a:extLst>
            <a:ext uri="{FF2B5EF4-FFF2-40B4-BE49-F238E27FC236}">
              <a16:creationId xmlns:a16="http://schemas.microsoft.com/office/drawing/2014/main" id="{9F33008F-3BC6-DFA7-27BC-0B9A9D28E1B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6" name="Freeform 1028">
          <a:extLst>
            <a:ext uri="{FF2B5EF4-FFF2-40B4-BE49-F238E27FC236}">
              <a16:creationId xmlns:a16="http://schemas.microsoft.com/office/drawing/2014/main" id="{1B9463F2-EE94-D758-94D2-C43A37087D89}"/>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7" name="Line 1029">
          <a:extLst>
            <a:ext uri="{FF2B5EF4-FFF2-40B4-BE49-F238E27FC236}">
              <a16:creationId xmlns:a16="http://schemas.microsoft.com/office/drawing/2014/main" id="{98712036-5854-EDB2-5B53-15AEE158300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03408" name="Line 1091">
          <a:extLst>
            <a:ext uri="{FF2B5EF4-FFF2-40B4-BE49-F238E27FC236}">
              <a16:creationId xmlns:a16="http://schemas.microsoft.com/office/drawing/2014/main" id="{C74ED13B-E879-8F1F-F1DE-F373401A9755}"/>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09" name="Line 1097">
          <a:extLst>
            <a:ext uri="{FF2B5EF4-FFF2-40B4-BE49-F238E27FC236}">
              <a16:creationId xmlns:a16="http://schemas.microsoft.com/office/drawing/2014/main" id="{42951440-1DE5-AF93-5FD2-14FFA260BEF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10" name="Line 1098">
          <a:extLst>
            <a:ext uri="{FF2B5EF4-FFF2-40B4-BE49-F238E27FC236}">
              <a16:creationId xmlns:a16="http://schemas.microsoft.com/office/drawing/2014/main" id="{23AD8BB3-3528-A921-5447-A360A47AE79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11" name="Line 1099">
          <a:extLst>
            <a:ext uri="{FF2B5EF4-FFF2-40B4-BE49-F238E27FC236}">
              <a16:creationId xmlns:a16="http://schemas.microsoft.com/office/drawing/2014/main" id="{0B393A78-6B6B-AAA9-C113-F6751B29334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03412" name="Line 1104">
          <a:extLst>
            <a:ext uri="{FF2B5EF4-FFF2-40B4-BE49-F238E27FC236}">
              <a16:creationId xmlns:a16="http://schemas.microsoft.com/office/drawing/2014/main" id="{432FC221-8B27-8201-926F-69470B61044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13" name="Line 1106">
          <a:extLst>
            <a:ext uri="{FF2B5EF4-FFF2-40B4-BE49-F238E27FC236}">
              <a16:creationId xmlns:a16="http://schemas.microsoft.com/office/drawing/2014/main" id="{6AC53D8C-35E0-A703-2C60-387C3A9413EB}"/>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14" name="AutoShape 1107">
          <a:extLst>
            <a:ext uri="{FF2B5EF4-FFF2-40B4-BE49-F238E27FC236}">
              <a16:creationId xmlns:a16="http://schemas.microsoft.com/office/drawing/2014/main" id="{73DE8360-3EFE-B807-C5F9-81232A457644}"/>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415" name="Group 1108">
          <a:extLst>
            <a:ext uri="{FF2B5EF4-FFF2-40B4-BE49-F238E27FC236}">
              <a16:creationId xmlns:a16="http://schemas.microsoft.com/office/drawing/2014/main" id="{C9BFF923-04FB-EDD6-DF93-DE80441DBDB6}"/>
            </a:ext>
          </a:extLst>
        </xdr:cNvPr>
        <xdr:cNvGrpSpPr>
          <a:grpSpLocks/>
        </xdr:cNvGrpSpPr>
      </xdr:nvGrpSpPr>
      <xdr:grpSpPr bwMode="auto">
        <a:xfrm>
          <a:off x="9201150" y="12087225"/>
          <a:ext cx="0" cy="0"/>
          <a:chOff x="339" y="105"/>
          <a:chExt cx="360" cy="128"/>
        </a:xfrm>
      </xdr:grpSpPr>
      <xdr:sp macro="" textlink="">
        <xdr:nvSpPr>
          <xdr:cNvPr id="203461" name="Line 1109">
            <a:extLst>
              <a:ext uri="{FF2B5EF4-FFF2-40B4-BE49-F238E27FC236}">
                <a16:creationId xmlns:a16="http://schemas.microsoft.com/office/drawing/2014/main" id="{B3D8EF8A-CC87-1E27-73C2-F074CF52854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62" name="Line 1110">
            <a:extLst>
              <a:ext uri="{FF2B5EF4-FFF2-40B4-BE49-F238E27FC236}">
                <a16:creationId xmlns:a16="http://schemas.microsoft.com/office/drawing/2014/main" id="{FA452A90-8762-C327-2FA6-5F96C041C38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63" name="Freeform 1111">
            <a:extLst>
              <a:ext uri="{FF2B5EF4-FFF2-40B4-BE49-F238E27FC236}">
                <a16:creationId xmlns:a16="http://schemas.microsoft.com/office/drawing/2014/main" id="{1FB5B8D5-F34C-02D4-B391-6223EFB016F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416" name="Group 1112">
          <a:extLst>
            <a:ext uri="{FF2B5EF4-FFF2-40B4-BE49-F238E27FC236}">
              <a16:creationId xmlns:a16="http://schemas.microsoft.com/office/drawing/2014/main" id="{3E783F79-3CB2-B49E-6D17-46D354379036}"/>
            </a:ext>
          </a:extLst>
        </xdr:cNvPr>
        <xdr:cNvGrpSpPr>
          <a:grpSpLocks/>
        </xdr:cNvGrpSpPr>
      </xdr:nvGrpSpPr>
      <xdr:grpSpPr bwMode="auto">
        <a:xfrm>
          <a:off x="9201150" y="12087225"/>
          <a:ext cx="0" cy="0"/>
          <a:chOff x="135" y="258"/>
          <a:chExt cx="144" cy="41"/>
        </a:xfrm>
      </xdr:grpSpPr>
      <xdr:sp macro="" textlink="">
        <xdr:nvSpPr>
          <xdr:cNvPr id="203459" name="Freeform 1113">
            <a:extLst>
              <a:ext uri="{FF2B5EF4-FFF2-40B4-BE49-F238E27FC236}">
                <a16:creationId xmlns:a16="http://schemas.microsoft.com/office/drawing/2014/main" id="{8ABE0382-8F57-FC3F-CB96-C873A137895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460" name="Freeform 1114">
            <a:extLst>
              <a:ext uri="{FF2B5EF4-FFF2-40B4-BE49-F238E27FC236}">
                <a16:creationId xmlns:a16="http://schemas.microsoft.com/office/drawing/2014/main" id="{088C7C45-9C20-6E2C-ADBC-B8C9CC9D474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03417" name="Group 1115">
          <a:extLst>
            <a:ext uri="{FF2B5EF4-FFF2-40B4-BE49-F238E27FC236}">
              <a16:creationId xmlns:a16="http://schemas.microsoft.com/office/drawing/2014/main" id="{4314070B-9B95-FBB8-0C97-00C5FBE38A1D}"/>
            </a:ext>
          </a:extLst>
        </xdr:cNvPr>
        <xdr:cNvGrpSpPr>
          <a:grpSpLocks/>
        </xdr:cNvGrpSpPr>
      </xdr:nvGrpSpPr>
      <xdr:grpSpPr bwMode="auto">
        <a:xfrm>
          <a:off x="9201150" y="12087225"/>
          <a:ext cx="0" cy="0"/>
          <a:chOff x="3" y="168"/>
          <a:chExt cx="312" cy="74"/>
        </a:xfrm>
      </xdr:grpSpPr>
      <xdr:sp macro="" textlink="">
        <xdr:nvSpPr>
          <xdr:cNvPr id="203456" name="Line 1116">
            <a:extLst>
              <a:ext uri="{FF2B5EF4-FFF2-40B4-BE49-F238E27FC236}">
                <a16:creationId xmlns:a16="http://schemas.microsoft.com/office/drawing/2014/main" id="{560DCBA3-93AE-A9AB-42A2-4A1CC98F5A20}"/>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57" name="Line 1117">
            <a:extLst>
              <a:ext uri="{FF2B5EF4-FFF2-40B4-BE49-F238E27FC236}">
                <a16:creationId xmlns:a16="http://schemas.microsoft.com/office/drawing/2014/main" id="{36AE711E-D43C-CE5A-6225-A6100665D9F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58" name="Freeform 1118">
            <a:extLst>
              <a:ext uri="{FF2B5EF4-FFF2-40B4-BE49-F238E27FC236}">
                <a16:creationId xmlns:a16="http://schemas.microsoft.com/office/drawing/2014/main" id="{1BCB6D4F-DDCF-9572-84AB-E86FC27DF98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418" name="AutoShape 1119">
          <a:extLst>
            <a:ext uri="{FF2B5EF4-FFF2-40B4-BE49-F238E27FC236}">
              <a16:creationId xmlns:a16="http://schemas.microsoft.com/office/drawing/2014/main" id="{5E01D709-CC32-C14D-DAFA-6F06E2D6BE3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03419" name="Group 1120">
          <a:extLst>
            <a:ext uri="{FF2B5EF4-FFF2-40B4-BE49-F238E27FC236}">
              <a16:creationId xmlns:a16="http://schemas.microsoft.com/office/drawing/2014/main" id="{AF6FA40C-3682-C05A-9E05-882BD5D94CE2}"/>
            </a:ext>
          </a:extLst>
        </xdr:cNvPr>
        <xdr:cNvGrpSpPr>
          <a:grpSpLocks/>
        </xdr:cNvGrpSpPr>
      </xdr:nvGrpSpPr>
      <xdr:grpSpPr bwMode="auto">
        <a:xfrm>
          <a:off x="9201150" y="12087225"/>
          <a:ext cx="0" cy="0"/>
          <a:chOff x="39" y="258"/>
          <a:chExt cx="89" cy="41"/>
        </a:xfrm>
      </xdr:grpSpPr>
      <xdr:sp macro="" textlink="">
        <xdr:nvSpPr>
          <xdr:cNvPr id="203453" name="Line 1121">
            <a:extLst>
              <a:ext uri="{FF2B5EF4-FFF2-40B4-BE49-F238E27FC236}">
                <a16:creationId xmlns:a16="http://schemas.microsoft.com/office/drawing/2014/main" id="{BA0EC846-ED4E-63C6-3C44-A007FFDDEA0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54" name="Line 1122">
            <a:extLst>
              <a:ext uri="{FF2B5EF4-FFF2-40B4-BE49-F238E27FC236}">
                <a16:creationId xmlns:a16="http://schemas.microsoft.com/office/drawing/2014/main" id="{41B1C22A-8AC7-68AB-0797-CC8A94BDA2D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3455" name="Freeform 1123">
            <a:extLst>
              <a:ext uri="{FF2B5EF4-FFF2-40B4-BE49-F238E27FC236}">
                <a16:creationId xmlns:a16="http://schemas.microsoft.com/office/drawing/2014/main" id="{507066AA-BCBC-BD8B-979B-4B3B697345A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03420" name="AutoShape 1124">
          <a:extLst>
            <a:ext uri="{FF2B5EF4-FFF2-40B4-BE49-F238E27FC236}">
              <a16:creationId xmlns:a16="http://schemas.microsoft.com/office/drawing/2014/main" id="{DC143FC0-7550-9781-D650-7E174F839890}"/>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1" name="AutoShape 1125">
          <a:extLst>
            <a:ext uri="{FF2B5EF4-FFF2-40B4-BE49-F238E27FC236}">
              <a16:creationId xmlns:a16="http://schemas.microsoft.com/office/drawing/2014/main" id="{B0964438-DC9D-2FB7-943D-DAD6D62102E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2" name="Freeform 1126">
          <a:extLst>
            <a:ext uri="{FF2B5EF4-FFF2-40B4-BE49-F238E27FC236}">
              <a16:creationId xmlns:a16="http://schemas.microsoft.com/office/drawing/2014/main" id="{446262C8-61F9-99F3-E4FF-6F71B045E6A6}"/>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3" name="Line 1127">
          <a:extLst>
            <a:ext uri="{FF2B5EF4-FFF2-40B4-BE49-F238E27FC236}">
              <a16:creationId xmlns:a16="http://schemas.microsoft.com/office/drawing/2014/main" id="{AE9B7A09-A6AE-7119-55B7-F6DCA6251C32}"/>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4" name="Freeform 1128">
          <a:extLst>
            <a:ext uri="{FF2B5EF4-FFF2-40B4-BE49-F238E27FC236}">
              <a16:creationId xmlns:a16="http://schemas.microsoft.com/office/drawing/2014/main" id="{55EF7EBF-7ECB-7A1F-67BB-4B3C48060B41}"/>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5" name="Line 1129">
          <a:extLst>
            <a:ext uri="{FF2B5EF4-FFF2-40B4-BE49-F238E27FC236}">
              <a16:creationId xmlns:a16="http://schemas.microsoft.com/office/drawing/2014/main" id="{09914870-09AB-3308-80EF-4B9DA42E02D9}"/>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6" name="Freeform 1130">
          <a:extLst>
            <a:ext uri="{FF2B5EF4-FFF2-40B4-BE49-F238E27FC236}">
              <a16:creationId xmlns:a16="http://schemas.microsoft.com/office/drawing/2014/main" id="{E117FA07-00C0-679A-853B-81392A8FAA60}"/>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7" name="Freeform 1131">
          <a:extLst>
            <a:ext uri="{FF2B5EF4-FFF2-40B4-BE49-F238E27FC236}">
              <a16:creationId xmlns:a16="http://schemas.microsoft.com/office/drawing/2014/main" id="{C16E209F-D352-D8A7-8EBC-41F972AE1E86}"/>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8" name="Line 1132">
          <a:extLst>
            <a:ext uri="{FF2B5EF4-FFF2-40B4-BE49-F238E27FC236}">
              <a16:creationId xmlns:a16="http://schemas.microsoft.com/office/drawing/2014/main" id="{8259D6DE-428C-20AE-D6F0-C325E651FB7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29" name="Line 1133">
          <a:extLst>
            <a:ext uri="{FF2B5EF4-FFF2-40B4-BE49-F238E27FC236}">
              <a16:creationId xmlns:a16="http://schemas.microsoft.com/office/drawing/2014/main" id="{2B5F9BA7-171A-6AFF-D333-1820F94BF21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0" name="Line 1134">
          <a:extLst>
            <a:ext uri="{FF2B5EF4-FFF2-40B4-BE49-F238E27FC236}">
              <a16:creationId xmlns:a16="http://schemas.microsoft.com/office/drawing/2014/main" id="{70931336-F0E2-1DC1-BB7B-005356E2F0F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1" name="Line 1135">
          <a:extLst>
            <a:ext uri="{FF2B5EF4-FFF2-40B4-BE49-F238E27FC236}">
              <a16:creationId xmlns:a16="http://schemas.microsoft.com/office/drawing/2014/main" id="{73D37366-0FAF-070E-8A05-A3EA6CB6639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2" name="Freeform 1136">
          <a:extLst>
            <a:ext uri="{FF2B5EF4-FFF2-40B4-BE49-F238E27FC236}">
              <a16:creationId xmlns:a16="http://schemas.microsoft.com/office/drawing/2014/main" id="{F29C0265-896D-2FD2-DD38-BCD922AAD80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3" name="Line 1137">
          <a:extLst>
            <a:ext uri="{FF2B5EF4-FFF2-40B4-BE49-F238E27FC236}">
              <a16:creationId xmlns:a16="http://schemas.microsoft.com/office/drawing/2014/main" id="{C3D4701F-751B-6675-733E-25568B04AE9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03434" name="Line 1199">
          <a:extLst>
            <a:ext uri="{FF2B5EF4-FFF2-40B4-BE49-F238E27FC236}">
              <a16:creationId xmlns:a16="http://schemas.microsoft.com/office/drawing/2014/main" id="{F2C733A6-ACB1-755F-F3EB-77143629A2FA}"/>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5" name="Line 1205">
          <a:extLst>
            <a:ext uri="{FF2B5EF4-FFF2-40B4-BE49-F238E27FC236}">
              <a16:creationId xmlns:a16="http://schemas.microsoft.com/office/drawing/2014/main" id="{ACFF7010-5F12-AA70-990F-961A4710DFD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6" name="Line 1206">
          <a:extLst>
            <a:ext uri="{FF2B5EF4-FFF2-40B4-BE49-F238E27FC236}">
              <a16:creationId xmlns:a16="http://schemas.microsoft.com/office/drawing/2014/main" id="{B875B3E2-A1C2-6D54-A101-D6945D5429C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03437" name="Line 1207">
          <a:extLst>
            <a:ext uri="{FF2B5EF4-FFF2-40B4-BE49-F238E27FC236}">
              <a16:creationId xmlns:a16="http://schemas.microsoft.com/office/drawing/2014/main" id="{95C9B6FF-D56B-91E7-AEE3-C9810033946E}"/>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03438" name="Line 1295">
          <a:extLst>
            <a:ext uri="{FF2B5EF4-FFF2-40B4-BE49-F238E27FC236}">
              <a16:creationId xmlns:a16="http://schemas.microsoft.com/office/drawing/2014/main" id="{0E610908-1494-F259-3F75-A5640DC0EBEB}"/>
            </a:ext>
          </a:extLst>
        </xdr:cNvPr>
        <xdr:cNvSpPr>
          <a:spLocks noChangeShapeType="1"/>
        </xdr:cNvSpPr>
      </xdr:nvSpPr>
      <xdr:spPr bwMode="auto">
        <a:xfrm>
          <a:off x="9201150" y="201739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03439" name="Line 1296">
          <a:extLst>
            <a:ext uri="{FF2B5EF4-FFF2-40B4-BE49-F238E27FC236}">
              <a16:creationId xmlns:a16="http://schemas.microsoft.com/office/drawing/2014/main" id="{5D44502F-2B89-E116-EA0A-A68D2F36BF97}"/>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03440" name="Line 1297">
          <a:extLst>
            <a:ext uri="{FF2B5EF4-FFF2-40B4-BE49-F238E27FC236}">
              <a16:creationId xmlns:a16="http://schemas.microsoft.com/office/drawing/2014/main" id="{E15B7FF8-2927-BF49-5BA5-4B82ABF05C12}"/>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03441" name="Line 1298">
          <a:extLst>
            <a:ext uri="{FF2B5EF4-FFF2-40B4-BE49-F238E27FC236}">
              <a16:creationId xmlns:a16="http://schemas.microsoft.com/office/drawing/2014/main" id="{11917B5C-21D9-8DD1-3C44-B1D75A08DC06}"/>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03442" name="Line 1374">
          <a:extLst>
            <a:ext uri="{FF2B5EF4-FFF2-40B4-BE49-F238E27FC236}">
              <a16:creationId xmlns:a16="http://schemas.microsoft.com/office/drawing/2014/main" id="{11ACA30E-4F4F-DA64-6F17-DE4301B916B9}"/>
            </a:ext>
          </a:extLst>
        </xdr:cNvPr>
        <xdr:cNvSpPr>
          <a:spLocks noChangeShapeType="1"/>
        </xdr:cNvSpPr>
      </xdr:nvSpPr>
      <xdr:spPr bwMode="auto">
        <a:xfrm>
          <a:off x="9201150" y="3096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03443" name="Line 1375">
          <a:extLst>
            <a:ext uri="{FF2B5EF4-FFF2-40B4-BE49-F238E27FC236}">
              <a16:creationId xmlns:a16="http://schemas.microsoft.com/office/drawing/2014/main" id="{B7FC420C-3B4A-9DF7-0BB4-9D6777185032}"/>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03444" name="Line 1376">
          <a:extLst>
            <a:ext uri="{FF2B5EF4-FFF2-40B4-BE49-F238E27FC236}">
              <a16:creationId xmlns:a16="http://schemas.microsoft.com/office/drawing/2014/main" id="{CAF4C709-9B1A-64F3-A0D1-FB8E856C3949}"/>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03445" name="Line 1377">
          <a:extLst>
            <a:ext uri="{FF2B5EF4-FFF2-40B4-BE49-F238E27FC236}">
              <a16:creationId xmlns:a16="http://schemas.microsoft.com/office/drawing/2014/main" id="{840FADF2-D127-0F32-BCA3-153FDF904AD2}"/>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03446" name="Line 1403">
          <a:extLst>
            <a:ext uri="{FF2B5EF4-FFF2-40B4-BE49-F238E27FC236}">
              <a16:creationId xmlns:a16="http://schemas.microsoft.com/office/drawing/2014/main" id="{31C3CCA2-BC48-8D59-41E9-ED88E13DEE2C}"/>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03447" name="Line 1422">
          <a:extLst>
            <a:ext uri="{FF2B5EF4-FFF2-40B4-BE49-F238E27FC236}">
              <a16:creationId xmlns:a16="http://schemas.microsoft.com/office/drawing/2014/main" id="{618DBA3C-373F-9322-348C-BD8EA96D8A84}"/>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248</xdr:row>
      <xdr:rowOff>0</xdr:rowOff>
    </xdr:from>
    <xdr:to>
      <xdr:col>50</xdr:col>
      <xdr:colOff>0</xdr:colOff>
      <xdr:row>248</xdr:row>
      <xdr:rowOff>0</xdr:rowOff>
    </xdr:to>
    <xdr:sp macro="" textlink="">
      <xdr:nvSpPr>
        <xdr:cNvPr id="203448" name="Line 1442">
          <a:extLst>
            <a:ext uri="{FF2B5EF4-FFF2-40B4-BE49-F238E27FC236}">
              <a16:creationId xmlns:a16="http://schemas.microsoft.com/office/drawing/2014/main" id="{F9375B83-8273-9BA9-2C33-FC86B9047314}"/>
            </a:ext>
          </a:extLst>
        </xdr:cNvPr>
        <xdr:cNvSpPr>
          <a:spLocks noChangeShapeType="1"/>
        </xdr:cNvSpPr>
      </xdr:nvSpPr>
      <xdr:spPr bwMode="auto">
        <a:xfrm flipH="1" flipV="1">
          <a:off x="58483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449" name="Line 1447">
          <a:extLst>
            <a:ext uri="{FF2B5EF4-FFF2-40B4-BE49-F238E27FC236}">
              <a16:creationId xmlns:a16="http://schemas.microsoft.com/office/drawing/2014/main" id="{C2D98168-73AF-2D4F-FFD1-CB1A445C132D}"/>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450" name="Line 1448">
          <a:extLst>
            <a:ext uri="{FF2B5EF4-FFF2-40B4-BE49-F238E27FC236}">
              <a16:creationId xmlns:a16="http://schemas.microsoft.com/office/drawing/2014/main" id="{BF38748B-6390-C351-A901-DBD2B2842F63}"/>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451" name="Line 1449">
          <a:extLst>
            <a:ext uri="{FF2B5EF4-FFF2-40B4-BE49-F238E27FC236}">
              <a16:creationId xmlns:a16="http://schemas.microsoft.com/office/drawing/2014/main" id="{DDB03521-F708-5024-9069-4E5EC5DAF2A7}"/>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03452" name="Line 1450">
          <a:extLst>
            <a:ext uri="{FF2B5EF4-FFF2-40B4-BE49-F238E27FC236}">
              <a16:creationId xmlns:a16="http://schemas.microsoft.com/office/drawing/2014/main" id="{3ADCFB09-7A16-5A2A-0EC3-FDF37E03BEAB}"/>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201758" name="Line 18">
          <a:extLst>
            <a:ext uri="{FF2B5EF4-FFF2-40B4-BE49-F238E27FC236}">
              <a16:creationId xmlns:a16="http://schemas.microsoft.com/office/drawing/2014/main" id="{E91803B2-FC01-22ED-C345-FDA7446C2F97}"/>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759" name="Line 19">
          <a:extLst>
            <a:ext uri="{FF2B5EF4-FFF2-40B4-BE49-F238E27FC236}">
              <a16:creationId xmlns:a16="http://schemas.microsoft.com/office/drawing/2014/main" id="{A02E6B16-21B7-5DAD-E80B-4BCBFDC13E72}"/>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1760" name="AutoShape 20">
          <a:extLst>
            <a:ext uri="{FF2B5EF4-FFF2-40B4-BE49-F238E27FC236}">
              <a16:creationId xmlns:a16="http://schemas.microsoft.com/office/drawing/2014/main" id="{1D5EF92C-41ED-97E1-A225-41E7ED510744}"/>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761" name="Group 21">
          <a:extLst>
            <a:ext uri="{FF2B5EF4-FFF2-40B4-BE49-F238E27FC236}">
              <a16:creationId xmlns:a16="http://schemas.microsoft.com/office/drawing/2014/main" id="{BF00AC69-B7EB-7CFF-FDEB-4282A0B0C7A9}"/>
            </a:ext>
          </a:extLst>
        </xdr:cNvPr>
        <xdr:cNvGrpSpPr>
          <a:grpSpLocks/>
        </xdr:cNvGrpSpPr>
      </xdr:nvGrpSpPr>
      <xdr:grpSpPr bwMode="auto">
        <a:xfrm>
          <a:off x="3305175" y="10029825"/>
          <a:ext cx="3590925" cy="0"/>
          <a:chOff x="339" y="105"/>
          <a:chExt cx="360" cy="128"/>
        </a:xfrm>
      </xdr:grpSpPr>
      <xdr:sp macro="" textlink="">
        <xdr:nvSpPr>
          <xdr:cNvPr id="201904" name="Line 22">
            <a:extLst>
              <a:ext uri="{FF2B5EF4-FFF2-40B4-BE49-F238E27FC236}">
                <a16:creationId xmlns:a16="http://schemas.microsoft.com/office/drawing/2014/main" id="{C6DCDB3B-F09D-1181-FC5D-E4703D79E3E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905" name="Line 23">
            <a:extLst>
              <a:ext uri="{FF2B5EF4-FFF2-40B4-BE49-F238E27FC236}">
                <a16:creationId xmlns:a16="http://schemas.microsoft.com/office/drawing/2014/main" id="{549F5583-171F-1A9F-2AFB-C9444BA6411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906" name="Freeform 24">
            <a:extLst>
              <a:ext uri="{FF2B5EF4-FFF2-40B4-BE49-F238E27FC236}">
                <a16:creationId xmlns:a16="http://schemas.microsoft.com/office/drawing/2014/main" id="{0AC14431-345C-6EC0-8D78-5190908234C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1762" name="Line 25">
          <a:extLst>
            <a:ext uri="{FF2B5EF4-FFF2-40B4-BE49-F238E27FC236}">
              <a16:creationId xmlns:a16="http://schemas.microsoft.com/office/drawing/2014/main" id="{DC68BC8C-891E-2570-050B-33B30882FA3D}"/>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1763" name="Line 26">
          <a:extLst>
            <a:ext uri="{FF2B5EF4-FFF2-40B4-BE49-F238E27FC236}">
              <a16:creationId xmlns:a16="http://schemas.microsoft.com/office/drawing/2014/main" id="{BE69E2D6-4359-7C22-2E87-05F12D07233C}"/>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764" name="Line 27">
          <a:extLst>
            <a:ext uri="{FF2B5EF4-FFF2-40B4-BE49-F238E27FC236}">
              <a16:creationId xmlns:a16="http://schemas.microsoft.com/office/drawing/2014/main" id="{7FB63EE4-BDF1-1D6C-D4E9-BF99F3F5E85D}"/>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765" name="Freeform 28">
          <a:extLst>
            <a:ext uri="{FF2B5EF4-FFF2-40B4-BE49-F238E27FC236}">
              <a16:creationId xmlns:a16="http://schemas.microsoft.com/office/drawing/2014/main" id="{685935F3-9D63-8D8E-765C-85D08381FBC7}"/>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766" name="Freeform 29">
          <a:extLst>
            <a:ext uri="{FF2B5EF4-FFF2-40B4-BE49-F238E27FC236}">
              <a16:creationId xmlns:a16="http://schemas.microsoft.com/office/drawing/2014/main" id="{529569CF-6716-0BEA-55A9-C70C02F0E351}"/>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1767" name="Freeform 30">
          <a:extLst>
            <a:ext uri="{FF2B5EF4-FFF2-40B4-BE49-F238E27FC236}">
              <a16:creationId xmlns:a16="http://schemas.microsoft.com/office/drawing/2014/main" id="{645935DA-85B5-0FAE-0E91-A18184896291}"/>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768" name="Line 31">
          <a:extLst>
            <a:ext uri="{FF2B5EF4-FFF2-40B4-BE49-F238E27FC236}">
              <a16:creationId xmlns:a16="http://schemas.microsoft.com/office/drawing/2014/main" id="{3359273F-628F-3333-076B-4E05A9CD6B3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769" name="Group 32">
          <a:extLst>
            <a:ext uri="{FF2B5EF4-FFF2-40B4-BE49-F238E27FC236}">
              <a16:creationId xmlns:a16="http://schemas.microsoft.com/office/drawing/2014/main" id="{E7BD6C9C-09C3-9E38-8FB3-EDFB8BF2E4EF}"/>
            </a:ext>
          </a:extLst>
        </xdr:cNvPr>
        <xdr:cNvGrpSpPr>
          <a:grpSpLocks/>
        </xdr:cNvGrpSpPr>
      </xdr:nvGrpSpPr>
      <xdr:grpSpPr bwMode="auto">
        <a:xfrm>
          <a:off x="28575" y="10029825"/>
          <a:ext cx="6791325" cy="0"/>
          <a:chOff x="3" y="417"/>
          <a:chExt cx="688" cy="592"/>
        </a:xfrm>
      </xdr:grpSpPr>
      <xdr:sp macro="" textlink="">
        <xdr:nvSpPr>
          <xdr:cNvPr id="201901" name="Line 33">
            <a:extLst>
              <a:ext uri="{FF2B5EF4-FFF2-40B4-BE49-F238E27FC236}">
                <a16:creationId xmlns:a16="http://schemas.microsoft.com/office/drawing/2014/main" id="{7A97E404-3236-8FCB-5DB1-9B23B01933E3}"/>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902" name="Line 34">
            <a:extLst>
              <a:ext uri="{FF2B5EF4-FFF2-40B4-BE49-F238E27FC236}">
                <a16:creationId xmlns:a16="http://schemas.microsoft.com/office/drawing/2014/main" id="{9CFDFC1A-190B-07B7-5017-66E29B16FE1D}"/>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903" name="Freeform 35">
            <a:extLst>
              <a:ext uri="{FF2B5EF4-FFF2-40B4-BE49-F238E27FC236}">
                <a16:creationId xmlns:a16="http://schemas.microsoft.com/office/drawing/2014/main" id="{01531CAC-07CD-B93F-D358-F5B4B3F53CCE}"/>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770" name="Freeform 36">
          <a:extLst>
            <a:ext uri="{FF2B5EF4-FFF2-40B4-BE49-F238E27FC236}">
              <a16:creationId xmlns:a16="http://schemas.microsoft.com/office/drawing/2014/main" id="{6479DF1E-615C-B4F3-3CD1-AACBB7FB4390}"/>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1771" name="AutoShape 37">
          <a:extLst>
            <a:ext uri="{FF2B5EF4-FFF2-40B4-BE49-F238E27FC236}">
              <a16:creationId xmlns:a16="http://schemas.microsoft.com/office/drawing/2014/main" id="{0F0A6125-7C38-66F9-385A-AB9132A8ABA5}"/>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772" name="Group 38">
          <a:extLst>
            <a:ext uri="{FF2B5EF4-FFF2-40B4-BE49-F238E27FC236}">
              <a16:creationId xmlns:a16="http://schemas.microsoft.com/office/drawing/2014/main" id="{3BF905B7-D2D5-DB60-6CE0-4668897FE0C2}"/>
            </a:ext>
          </a:extLst>
        </xdr:cNvPr>
        <xdr:cNvGrpSpPr>
          <a:grpSpLocks/>
        </xdr:cNvGrpSpPr>
      </xdr:nvGrpSpPr>
      <xdr:grpSpPr bwMode="auto">
        <a:xfrm>
          <a:off x="3305175" y="10029825"/>
          <a:ext cx="3590925" cy="0"/>
          <a:chOff x="339" y="105"/>
          <a:chExt cx="360" cy="128"/>
        </a:xfrm>
      </xdr:grpSpPr>
      <xdr:sp macro="" textlink="">
        <xdr:nvSpPr>
          <xdr:cNvPr id="201898" name="Line 39">
            <a:extLst>
              <a:ext uri="{FF2B5EF4-FFF2-40B4-BE49-F238E27FC236}">
                <a16:creationId xmlns:a16="http://schemas.microsoft.com/office/drawing/2014/main" id="{3904B833-E366-F269-FB2E-85750256F78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9" name="Line 40">
            <a:extLst>
              <a:ext uri="{FF2B5EF4-FFF2-40B4-BE49-F238E27FC236}">
                <a16:creationId xmlns:a16="http://schemas.microsoft.com/office/drawing/2014/main" id="{C72ECC6F-5E42-D521-A7A0-1E64E712D75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900" name="Freeform 41">
            <a:extLst>
              <a:ext uri="{FF2B5EF4-FFF2-40B4-BE49-F238E27FC236}">
                <a16:creationId xmlns:a16="http://schemas.microsoft.com/office/drawing/2014/main" id="{A086491F-F348-8895-5E2A-132ADC5026F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1773" name="Line 42">
          <a:extLst>
            <a:ext uri="{FF2B5EF4-FFF2-40B4-BE49-F238E27FC236}">
              <a16:creationId xmlns:a16="http://schemas.microsoft.com/office/drawing/2014/main" id="{433F364A-4B62-02A6-CA0C-FA94AF12CC05}"/>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1774" name="Line 43">
          <a:extLst>
            <a:ext uri="{FF2B5EF4-FFF2-40B4-BE49-F238E27FC236}">
              <a16:creationId xmlns:a16="http://schemas.microsoft.com/office/drawing/2014/main" id="{95CB27BD-591A-26BB-EF90-0F1A80597592}"/>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775" name="Line 44">
          <a:extLst>
            <a:ext uri="{FF2B5EF4-FFF2-40B4-BE49-F238E27FC236}">
              <a16:creationId xmlns:a16="http://schemas.microsoft.com/office/drawing/2014/main" id="{C98C9482-E6B0-DB35-F4D9-07BC6F3D8E38}"/>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776" name="Freeform 45">
          <a:extLst>
            <a:ext uri="{FF2B5EF4-FFF2-40B4-BE49-F238E27FC236}">
              <a16:creationId xmlns:a16="http://schemas.microsoft.com/office/drawing/2014/main" id="{CC82E5A9-5B8F-B258-69AD-651D7571DA7D}"/>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777" name="Freeform 46">
          <a:extLst>
            <a:ext uri="{FF2B5EF4-FFF2-40B4-BE49-F238E27FC236}">
              <a16:creationId xmlns:a16="http://schemas.microsoft.com/office/drawing/2014/main" id="{589DF264-9A17-2608-D0F9-0AE7066958B5}"/>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1778" name="Freeform 47">
          <a:extLst>
            <a:ext uri="{FF2B5EF4-FFF2-40B4-BE49-F238E27FC236}">
              <a16:creationId xmlns:a16="http://schemas.microsoft.com/office/drawing/2014/main" id="{83F44A63-B7F5-8165-6B4E-FE6F3E0D1369}"/>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779" name="Line 48">
          <a:extLst>
            <a:ext uri="{FF2B5EF4-FFF2-40B4-BE49-F238E27FC236}">
              <a16:creationId xmlns:a16="http://schemas.microsoft.com/office/drawing/2014/main" id="{01B1918B-6AF0-1A6C-CDEF-EC56B2D9E31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780" name="Group 49">
          <a:extLst>
            <a:ext uri="{FF2B5EF4-FFF2-40B4-BE49-F238E27FC236}">
              <a16:creationId xmlns:a16="http://schemas.microsoft.com/office/drawing/2014/main" id="{FE6C25D2-2CAF-ADF6-6ED4-631A63C40948}"/>
            </a:ext>
          </a:extLst>
        </xdr:cNvPr>
        <xdr:cNvGrpSpPr>
          <a:grpSpLocks/>
        </xdr:cNvGrpSpPr>
      </xdr:nvGrpSpPr>
      <xdr:grpSpPr bwMode="auto">
        <a:xfrm>
          <a:off x="28575" y="10029825"/>
          <a:ext cx="6791325" cy="0"/>
          <a:chOff x="3" y="417"/>
          <a:chExt cx="688" cy="592"/>
        </a:xfrm>
      </xdr:grpSpPr>
      <xdr:sp macro="" textlink="">
        <xdr:nvSpPr>
          <xdr:cNvPr id="201895" name="Line 50">
            <a:extLst>
              <a:ext uri="{FF2B5EF4-FFF2-40B4-BE49-F238E27FC236}">
                <a16:creationId xmlns:a16="http://schemas.microsoft.com/office/drawing/2014/main" id="{00274590-AF67-AE7A-D544-4116138F16C4}"/>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6" name="Line 51">
            <a:extLst>
              <a:ext uri="{FF2B5EF4-FFF2-40B4-BE49-F238E27FC236}">
                <a16:creationId xmlns:a16="http://schemas.microsoft.com/office/drawing/2014/main" id="{B6D41733-C4D3-7F82-490B-DC6DF651157C}"/>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7" name="Freeform 52">
            <a:extLst>
              <a:ext uri="{FF2B5EF4-FFF2-40B4-BE49-F238E27FC236}">
                <a16:creationId xmlns:a16="http://schemas.microsoft.com/office/drawing/2014/main" id="{97F86063-7A27-CD49-6E0A-BFF0E80B356C}"/>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781" name="Freeform 53">
          <a:extLst>
            <a:ext uri="{FF2B5EF4-FFF2-40B4-BE49-F238E27FC236}">
              <a16:creationId xmlns:a16="http://schemas.microsoft.com/office/drawing/2014/main" id="{3150B3E9-ADF6-99F4-023A-3BD5A4A8049C}"/>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782" name="Group 54">
          <a:extLst>
            <a:ext uri="{FF2B5EF4-FFF2-40B4-BE49-F238E27FC236}">
              <a16:creationId xmlns:a16="http://schemas.microsoft.com/office/drawing/2014/main" id="{9A29B559-429F-4685-75F4-5CE354661674}"/>
            </a:ext>
          </a:extLst>
        </xdr:cNvPr>
        <xdr:cNvGrpSpPr>
          <a:grpSpLocks/>
        </xdr:cNvGrpSpPr>
      </xdr:nvGrpSpPr>
      <xdr:grpSpPr bwMode="auto">
        <a:xfrm>
          <a:off x="3305175" y="10029825"/>
          <a:ext cx="3590925" cy="0"/>
          <a:chOff x="339" y="105"/>
          <a:chExt cx="360" cy="128"/>
        </a:xfrm>
      </xdr:grpSpPr>
      <xdr:sp macro="" textlink="">
        <xdr:nvSpPr>
          <xdr:cNvPr id="201892" name="Line 55">
            <a:extLst>
              <a:ext uri="{FF2B5EF4-FFF2-40B4-BE49-F238E27FC236}">
                <a16:creationId xmlns:a16="http://schemas.microsoft.com/office/drawing/2014/main" id="{C8736F6D-8391-37E0-F1E8-DFD16996FF2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3" name="Line 56">
            <a:extLst>
              <a:ext uri="{FF2B5EF4-FFF2-40B4-BE49-F238E27FC236}">
                <a16:creationId xmlns:a16="http://schemas.microsoft.com/office/drawing/2014/main" id="{7940F470-BF9D-EDD7-77BE-EFF82380689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4" name="Freeform 57">
            <a:extLst>
              <a:ext uri="{FF2B5EF4-FFF2-40B4-BE49-F238E27FC236}">
                <a16:creationId xmlns:a16="http://schemas.microsoft.com/office/drawing/2014/main" id="{24B99E17-D5E0-28DF-2E96-0B4CF113AAD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01783" name="Line 58">
          <a:extLst>
            <a:ext uri="{FF2B5EF4-FFF2-40B4-BE49-F238E27FC236}">
              <a16:creationId xmlns:a16="http://schemas.microsoft.com/office/drawing/2014/main" id="{4A508864-BE40-E40F-0F0C-0F5E094E0574}"/>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01784" name="Line 59">
          <a:extLst>
            <a:ext uri="{FF2B5EF4-FFF2-40B4-BE49-F238E27FC236}">
              <a16:creationId xmlns:a16="http://schemas.microsoft.com/office/drawing/2014/main" id="{14F1A4D7-8A02-7EF7-AF8B-FB2ACE8DE442}"/>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785" name="Line 60">
          <a:extLst>
            <a:ext uri="{FF2B5EF4-FFF2-40B4-BE49-F238E27FC236}">
              <a16:creationId xmlns:a16="http://schemas.microsoft.com/office/drawing/2014/main" id="{BAC47A74-340E-7E04-A6C8-0BFA240BA59F}"/>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786" name="Freeform 61">
          <a:extLst>
            <a:ext uri="{FF2B5EF4-FFF2-40B4-BE49-F238E27FC236}">
              <a16:creationId xmlns:a16="http://schemas.microsoft.com/office/drawing/2014/main" id="{70B6AE4B-5227-3B13-AB23-B387819DBF24}"/>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787" name="Freeform 62">
          <a:extLst>
            <a:ext uri="{FF2B5EF4-FFF2-40B4-BE49-F238E27FC236}">
              <a16:creationId xmlns:a16="http://schemas.microsoft.com/office/drawing/2014/main" id="{F7D1D8EF-2DD9-71DB-8A97-579D1319691C}"/>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01788" name="Freeform 63">
          <a:extLst>
            <a:ext uri="{FF2B5EF4-FFF2-40B4-BE49-F238E27FC236}">
              <a16:creationId xmlns:a16="http://schemas.microsoft.com/office/drawing/2014/main" id="{8FB211BC-605B-97BF-1BBB-BE84B8667DF3}"/>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789" name="Line 64">
          <a:extLst>
            <a:ext uri="{FF2B5EF4-FFF2-40B4-BE49-F238E27FC236}">
              <a16:creationId xmlns:a16="http://schemas.microsoft.com/office/drawing/2014/main" id="{C2D38727-0B51-54AD-9CAE-EC75AB44E13C}"/>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790" name="Group 65">
          <a:extLst>
            <a:ext uri="{FF2B5EF4-FFF2-40B4-BE49-F238E27FC236}">
              <a16:creationId xmlns:a16="http://schemas.microsoft.com/office/drawing/2014/main" id="{7E6270A4-DFB2-DBA1-21F8-7E04548884B1}"/>
            </a:ext>
          </a:extLst>
        </xdr:cNvPr>
        <xdr:cNvGrpSpPr>
          <a:grpSpLocks/>
        </xdr:cNvGrpSpPr>
      </xdr:nvGrpSpPr>
      <xdr:grpSpPr bwMode="auto">
        <a:xfrm>
          <a:off x="28575" y="10029825"/>
          <a:ext cx="6791325" cy="0"/>
          <a:chOff x="3" y="417"/>
          <a:chExt cx="688" cy="592"/>
        </a:xfrm>
      </xdr:grpSpPr>
      <xdr:sp macro="" textlink="">
        <xdr:nvSpPr>
          <xdr:cNvPr id="201889" name="Line 66">
            <a:extLst>
              <a:ext uri="{FF2B5EF4-FFF2-40B4-BE49-F238E27FC236}">
                <a16:creationId xmlns:a16="http://schemas.microsoft.com/office/drawing/2014/main" id="{770DBD65-BD51-C4DE-9ACF-E7DAFE6C7913}"/>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0" name="Line 67">
            <a:extLst>
              <a:ext uri="{FF2B5EF4-FFF2-40B4-BE49-F238E27FC236}">
                <a16:creationId xmlns:a16="http://schemas.microsoft.com/office/drawing/2014/main" id="{5F6847E7-556D-0AD1-FCDB-6460263FE443}"/>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91" name="Freeform 68">
            <a:extLst>
              <a:ext uri="{FF2B5EF4-FFF2-40B4-BE49-F238E27FC236}">
                <a16:creationId xmlns:a16="http://schemas.microsoft.com/office/drawing/2014/main" id="{BEBFB56B-B4B8-0FBF-B707-09E202BBE7DD}"/>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791" name="Freeform 69">
          <a:extLst>
            <a:ext uri="{FF2B5EF4-FFF2-40B4-BE49-F238E27FC236}">
              <a16:creationId xmlns:a16="http://schemas.microsoft.com/office/drawing/2014/main" id="{CECA6745-8CD8-955F-E598-A719ADB35D80}"/>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792" name="Group 70">
          <a:extLst>
            <a:ext uri="{FF2B5EF4-FFF2-40B4-BE49-F238E27FC236}">
              <a16:creationId xmlns:a16="http://schemas.microsoft.com/office/drawing/2014/main" id="{303BA42B-1609-287F-B51C-0D596DD56ADF}"/>
            </a:ext>
          </a:extLst>
        </xdr:cNvPr>
        <xdr:cNvGrpSpPr>
          <a:grpSpLocks/>
        </xdr:cNvGrpSpPr>
      </xdr:nvGrpSpPr>
      <xdr:grpSpPr bwMode="auto">
        <a:xfrm>
          <a:off x="3305175" y="10029825"/>
          <a:ext cx="3590925" cy="0"/>
          <a:chOff x="339" y="105"/>
          <a:chExt cx="360" cy="128"/>
        </a:xfrm>
      </xdr:grpSpPr>
      <xdr:sp macro="" textlink="">
        <xdr:nvSpPr>
          <xdr:cNvPr id="201886" name="Line 71">
            <a:extLst>
              <a:ext uri="{FF2B5EF4-FFF2-40B4-BE49-F238E27FC236}">
                <a16:creationId xmlns:a16="http://schemas.microsoft.com/office/drawing/2014/main" id="{90B099A3-EFCC-241E-22D0-11F4820EF61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87" name="Line 72">
            <a:extLst>
              <a:ext uri="{FF2B5EF4-FFF2-40B4-BE49-F238E27FC236}">
                <a16:creationId xmlns:a16="http://schemas.microsoft.com/office/drawing/2014/main" id="{26AE1DBB-25D6-3108-3019-6383DC5F237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88" name="Freeform 73">
            <a:extLst>
              <a:ext uri="{FF2B5EF4-FFF2-40B4-BE49-F238E27FC236}">
                <a16:creationId xmlns:a16="http://schemas.microsoft.com/office/drawing/2014/main" id="{7998F9CC-CF0F-57C8-54E5-716C3178DED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01793" name="Line 74">
          <a:extLst>
            <a:ext uri="{FF2B5EF4-FFF2-40B4-BE49-F238E27FC236}">
              <a16:creationId xmlns:a16="http://schemas.microsoft.com/office/drawing/2014/main" id="{C101007E-E729-9E4A-CA76-CE9EFD22E308}"/>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01794" name="Line 75">
          <a:extLst>
            <a:ext uri="{FF2B5EF4-FFF2-40B4-BE49-F238E27FC236}">
              <a16:creationId xmlns:a16="http://schemas.microsoft.com/office/drawing/2014/main" id="{4348BD20-6C2B-77A4-0B2B-7652C11F936B}"/>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795" name="Line 76">
          <a:extLst>
            <a:ext uri="{FF2B5EF4-FFF2-40B4-BE49-F238E27FC236}">
              <a16:creationId xmlns:a16="http://schemas.microsoft.com/office/drawing/2014/main" id="{3237FAFB-E1C7-649D-4468-6EDEEA9CBCA7}"/>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796" name="Freeform 77">
          <a:extLst>
            <a:ext uri="{FF2B5EF4-FFF2-40B4-BE49-F238E27FC236}">
              <a16:creationId xmlns:a16="http://schemas.microsoft.com/office/drawing/2014/main" id="{E3E80203-39EF-D801-A522-2CDE7E8BC9C5}"/>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797" name="Freeform 78">
          <a:extLst>
            <a:ext uri="{FF2B5EF4-FFF2-40B4-BE49-F238E27FC236}">
              <a16:creationId xmlns:a16="http://schemas.microsoft.com/office/drawing/2014/main" id="{907BECC7-532B-8225-7F82-D1F17CC43F04}"/>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01798" name="Freeform 79">
          <a:extLst>
            <a:ext uri="{FF2B5EF4-FFF2-40B4-BE49-F238E27FC236}">
              <a16:creationId xmlns:a16="http://schemas.microsoft.com/office/drawing/2014/main" id="{087349C0-0A76-80EF-36AB-D85E335A3DF6}"/>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799" name="Line 80">
          <a:extLst>
            <a:ext uri="{FF2B5EF4-FFF2-40B4-BE49-F238E27FC236}">
              <a16:creationId xmlns:a16="http://schemas.microsoft.com/office/drawing/2014/main" id="{57A99E77-B2EE-2103-CF97-83AD244F477F}"/>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800" name="Group 81">
          <a:extLst>
            <a:ext uri="{FF2B5EF4-FFF2-40B4-BE49-F238E27FC236}">
              <a16:creationId xmlns:a16="http://schemas.microsoft.com/office/drawing/2014/main" id="{DCBBD612-E8FA-EACB-20C1-2BD45C301B52}"/>
            </a:ext>
          </a:extLst>
        </xdr:cNvPr>
        <xdr:cNvGrpSpPr>
          <a:grpSpLocks/>
        </xdr:cNvGrpSpPr>
      </xdr:nvGrpSpPr>
      <xdr:grpSpPr bwMode="auto">
        <a:xfrm>
          <a:off x="28575" y="10029825"/>
          <a:ext cx="6791325" cy="0"/>
          <a:chOff x="3" y="417"/>
          <a:chExt cx="688" cy="592"/>
        </a:xfrm>
      </xdr:grpSpPr>
      <xdr:sp macro="" textlink="">
        <xdr:nvSpPr>
          <xdr:cNvPr id="201883" name="Line 82">
            <a:extLst>
              <a:ext uri="{FF2B5EF4-FFF2-40B4-BE49-F238E27FC236}">
                <a16:creationId xmlns:a16="http://schemas.microsoft.com/office/drawing/2014/main" id="{B220C61A-6ADA-EC99-AC98-B9F03CBF928A}"/>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84" name="Line 83">
            <a:extLst>
              <a:ext uri="{FF2B5EF4-FFF2-40B4-BE49-F238E27FC236}">
                <a16:creationId xmlns:a16="http://schemas.microsoft.com/office/drawing/2014/main" id="{E9296365-9AEF-2C6C-6B71-8C7C18CD4CF2}"/>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85" name="Freeform 84">
            <a:extLst>
              <a:ext uri="{FF2B5EF4-FFF2-40B4-BE49-F238E27FC236}">
                <a16:creationId xmlns:a16="http://schemas.microsoft.com/office/drawing/2014/main" id="{0BD40F43-1E84-16B2-AA32-FC522BE0B354}"/>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801" name="Freeform 85">
          <a:extLst>
            <a:ext uri="{FF2B5EF4-FFF2-40B4-BE49-F238E27FC236}">
              <a16:creationId xmlns:a16="http://schemas.microsoft.com/office/drawing/2014/main" id="{6B2AED6F-B871-6A9A-A06D-BD42CD808758}"/>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802" name="Group 86">
          <a:extLst>
            <a:ext uri="{FF2B5EF4-FFF2-40B4-BE49-F238E27FC236}">
              <a16:creationId xmlns:a16="http://schemas.microsoft.com/office/drawing/2014/main" id="{7AC08162-B367-343C-078B-86A4B384CB37}"/>
            </a:ext>
          </a:extLst>
        </xdr:cNvPr>
        <xdr:cNvGrpSpPr>
          <a:grpSpLocks/>
        </xdr:cNvGrpSpPr>
      </xdr:nvGrpSpPr>
      <xdr:grpSpPr bwMode="auto">
        <a:xfrm>
          <a:off x="3305175" y="10029825"/>
          <a:ext cx="3590925" cy="0"/>
          <a:chOff x="339" y="105"/>
          <a:chExt cx="360" cy="128"/>
        </a:xfrm>
      </xdr:grpSpPr>
      <xdr:sp macro="" textlink="">
        <xdr:nvSpPr>
          <xdr:cNvPr id="201880" name="Line 87">
            <a:extLst>
              <a:ext uri="{FF2B5EF4-FFF2-40B4-BE49-F238E27FC236}">
                <a16:creationId xmlns:a16="http://schemas.microsoft.com/office/drawing/2014/main" id="{510C205E-7B74-2B61-43A6-0D26C21E0A3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81" name="Line 88">
            <a:extLst>
              <a:ext uri="{FF2B5EF4-FFF2-40B4-BE49-F238E27FC236}">
                <a16:creationId xmlns:a16="http://schemas.microsoft.com/office/drawing/2014/main" id="{1FF2AEAD-497D-588B-7281-60CD013459F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82" name="Freeform 89">
            <a:extLst>
              <a:ext uri="{FF2B5EF4-FFF2-40B4-BE49-F238E27FC236}">
                <a16:creationId xmlns:a16="http://schemas.microsoft.com/office/drawing/2014/main" id="{4216B954-14A2-324B-4D3B-41F1D6F3503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01803" name="Line 90">
          <a:extLst>
            <a:ext uri="{FF2B5EF4-FFF2-40B4-BE49-F238E27FC236}">
              <a16:creationId xmlns:a16="http://schemas.microsoft.com/office/drawing/2014/main" id="{78FB678B-12C2-172A-C46C-D3EC0B2FA4D7}"/>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01804" name="Line 91">
          <a:extLst>
            <a:ext uri="{FF2B5EF4-FFF2-40B4-BE49-F238E27FC236}">
              <a16:creationId xmlns:a16="http://schemas.microsoft.com/office/drawing/2014/main" id="{0A720F56-68A4-31AB-6385-DD2D57375516}"/>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805" name="Line 92">
          <a:extLst>
            <a:ext uri="{FF2B5EF4-FFF2-40B4-BE49-F238E27FC236}">
              <a16:creationId xmlns:a16="http://schemas.microsoft.com/office/drawing/2014/main" id="{38DB135B-DFAC-DCD4-AB7C-B10902FF9D9E}"/>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806" name="Freeform 93">
          <a:extLst>
            <a:ext uri="{FF2B5EF4-FFF2-40B4-BE49-F238E27FC236}">
              <a16:creationId xmlns:a16="http://schemas.microsoft.com/office/drawing/2014/main" id="{2C50EA22-013F-4139-49F3-7AB4F768B0A2}"/>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807" name="Freeform 94">
          <a:extLst>
            <a:ext uri="{FF2B5EF4-FFF2-40B4-BE49-F238E27FC236}">
              <a16:creationId xmlns:a16="http://schemas.microsoft.com/office/drawing/2014/main" id="{24AC0DD7-6519-AD3E-ABF1-7841A58FD4B5}"/>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01808" name="Freeform 95">
          <a:extLst>
            <a:ext uri="{FF2B5EF4-FFF2-40B4-BE49-F238E27FC236}">
              <a16:creationId xmlns:a16="http://schemas.microsoft.com/office/drawing/2014/main" id="{CA11DA7A-637A-082B-07FA-F4F938C52FF4}"/>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809" name="Line 96">
          <a:extLst>
            <a:ext uri="{FF2B5EF4-FFF2-40B4-BE49-F238E27FC236}">
              <a16:creationId xmlns:a16="http://schemas.microsoft.com/office/drawing/2014/main" id="{DFCCA07D-365D-4765-9113-AF46EB716BE7}"/>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810" name="Group 97">
          <a:extLst>
            <a:ext uri="{FF2B5EF4-FFF2-40B4-BE49-F238E27FC236}">
              <a16:creationId xmlns:a16="http://schemas.microsoft.com/office/drawing/2014/main" id="{0371297D-4DD5-286F-7C72-C3825DB5C16B}"/>
            </a:ext>
          </a:extLst>
        </xdr:cNvPr>
        <xdr:cNvGrpSpPr>
          <a:grpSpLocks/>
        </xdr:cNvGrpSpPr>
      </xdr:nvGrpSpPr>
      <xdr:grpSpPr bwMode="auto">
        <a:xfrm>
          <a:off x="28575" y="10029825"/>
          <a:ext cx="6791325" cy="0"/>
          <a:chOff x="3" y="417"/>
          <a:chExt cx="688" cy="592"/>
        </a:xfrm>
      </xdr:grpSpPr>
      <xdr:sp macro="" textlink="">
        <xdr:nvSpPr>
          <xdr:cNvPr id="201877" name="Line 98">
            <a:extLst>
              <a:ext uri="{FF2B5EF4-FFF2-40B4-BE49-F238E27FC236}">
                <a16:creationId xmlns:a16="http://schemas.microsoft.com/office/drawing/2014/main" id="{81994C7C-ACEF-E2BD-7FAA-26AC859E0BD0}"/>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8" name="Line 99">
            <a:extLst>
              <a:ext uri="{FF2B5EF4-FFF2-40B4-BE49-F238E27FC236}">
                <a16:creationId xmlns:a16="http://schemas.microsoft.com/office/drawing/2014/main" id="{4248E8B6-654B-6405-EC51-69A899D0EED4}"/>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9" name="Freeform 100">
            <a:extLst>
              <a:ext uri="{FF2B5EF4-FFF2-40B4-BE49-F238E27FC236}">
                <a16:creationId xmlns:a16="http://schemas.microsoft.com/office/drawing/2014/main" id="{504D245D-24F7-32E5-0B74-3662D3B65201}"/>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811" name="Freeform 101">
          <a:extLst>
            <a:ext uri="{FF2B5EF4-FFF2-40B4-BE49-F238E27FC236}">
              <a16:creationId xmlns:a16="http://schemas.microsoft.com/office/drawing/2014/main" id="{1EEC69EF-2802-17EA-6EA3-A5BDF36BCA1F}"/>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812" name="Line 102">
          <a:extLst>
            <a:ext uri="{FF2B5EF4-FFF2-40B4-BE49-F238E27FC236}">
              <a16:creationId xmlns:a16="http://schemas.microsoft.com/office/drawing/2014/main" id="{8570DE76-51CC-30FB-5510-B3BF7E3F9C11}"/>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813" name="Freeform 103">
          <a:extLst>
            <a:ext uri="{FF2B5EF4-FFF2-40B4-BE49-F238E27FC236}">
              <a16:creationId xmlns:a16="http://schemas.microsoft.com/office/drawing/2014/main" id="{B468A43E-3816-E63E-8FC8-CBC8E3299336}"/>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814" name="Line 104">
          <a:extLst>
            <a:ext uri="{FF2B5EF4-FFF2-40B4-BE49-F238E27FC236}">
              <a16:creationId xmlns:a16="http://schemas.microsoft.com/office/drawing/2014/main" id="{9E83581D-0BC3-7406-9BD0-CB1D52ED39B9}"/>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815" name="Freeform 105">
          <a:extLst>
            <a:ext uri="{FF2B5EF4-FFF2-40B4-BE49-F238E27FC236}">
              <a16:creationId xmlns:a16="http://schemas.microsoft.com/office/drawing/2014/main" id="{788B082D-F908-9973-C777-8786913A15D8}"/>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816" name="Line 106">
          <a:extLst>
            <a:ext uri="{FF2B5EF4-FFF2-40B4-BE49-F238E27FC236}">
              <a16:creationId xmlns:a16="http://schemas.microsoft.com/office/drawing/2014/main" id="{E51C9A42-D49E-37DB-5A67-64545FB7FC14}"/>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817" name="Freeform 107">
          <a:extLst>
            <a:ext uri="{FF2B5EF4-FFF2-40B4-BE49-F238E27FC236}">
              <a16:creationId xmlns:a16="http://schemas.microsoft.com/office/drawing/2014/main" id="{8EA76374-20D5-C159-A964-09CF3EC105FA}"/>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55</xdr:col>
      <xdr:colOff>0</xdr:colOff>
      <xdr:row>98</xdr:row>
      <xdr:rowOff>0</xdr:rowOff>
    </xdr:to>
    <xdr:sp macro="" textlink="">
      <xdr:nvSpPr>
        <xdr:cNvPr id="201818" name="AutoShape 108">
          <a:extLst>
            <a:ext uri="{FF2B5EF4-FFF2-40B4-BE49-F238E27FC236}">
              <a16:creationId xmlns:a16="http://schemas.microsoft.com/office/drawing/2014/main" id="{1EA952A9-1503-C8D3-8096-26FE35E81EAE}"/>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819" name="Group 109">
          <a:extLst>
            <a:ext uri="{FF2B5EF4-FFF2-40B4-BE49-F238E27FC236}">
              <a16:creationId xmlns:a16="http://schemas.microsoft.com/office/drawing/2014/main" id="{6F231AC6-6555-BEB8-A305-CE988896F5BC}"/>
            </a:ext>
          </a:extLst>
        </xdr:cNvPr>
        <xdr:cNvGrpSpPr>
          <a:grpSpLocks/>
        </xdr:cNvGrpSpPr>
      </xdr:nvGrpSpPr>
      <xdr:grpSpPr bwMode="auto">
        <a:xfrm>
          <a:off x="3305175" y="10029825"/>
          <a:ext cx="3590925" cy="0"/>
          <a:chOff x="339" y="105"/>
          <a:chExt cx="360" cy="128"/>
        </a:xfrm>
      </xdr:grpSpPr>
      <xdr:sp macro="" textlink="">
        <xdr:nvSpPr>
          <xdr:cNvPr id="201874" name="Line 110">
            <a:extLst>
              <a:ext uri="{FF2B5EF4-FFF2-40B4-BE49-F238E27FC236}">
                <a16:creationId xmlns:a16="http://schemas.microsoft.com/office/drawing/2014/main" id="{C04DF9A7-A24E-146E-2A0B-2894FE7C918F}"/>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5" name="Line 111">
            <a:extLst>
              <a:ext uri="{FF2B5EF4-FFF2-40B4-BE49-F238E27FC236}">
                <a16:creationId xmlns:a16="http://schemas.microsoft.com/office/drawing/2014/main" id="{2D7F1EDD-ADE2-34FD-557D-916C2B9B768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6" name="Freeform 112">
            <a:extLst>
              <a:ext uri="{FF2B5EF4-FFF2-40B4-BE49-F238E27FC236}">
                <a16:creationId xmlns:a16="http://schemas.microsoft.com/office/drawing/2014/main" id="{9F065AE1-646C-E79E-F477-C69F091E060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59</xdr:col>
      <xdr:colOff>0</xdr:colOff>
      <xdr:row>98</xdr:row>
      <xdr:rowOff>0</xdr:rowOff>
    </xdr:to>
    <xdr:grpSp>
      <xdr:nvGrpSpPr>
        <xdr:cNvPr id="201820" name="Group 113">
          <a:extLst>
            <a:ext uri="{FF2B5EF4-FFF2-40B4-BE49-F238E27FC236}">
              <a16:creationId xmlns:a16="http://schemas.microsoft.com/office/drawing/2014/main" id="{22A4D425-A5E5-9342-88D3-EE56228DE700}"/>
            </a:ext>
          </a:extLst>
        </xdr:cNvPr>
        <xdr:cNvGrpSpPr>
          <a:grpSpLocks/>
        </xdr:cNvGrpSpPr>
      </xdr:nvGrpSpPr>
      <xdr:grpSpPr bwMode="auto">
        <a:xfrm>
          <a:off x="3305175" y="10029825"/>
          <a:ext cx="3590925" cy="0"/>
          <a:chOff x="339" y="105"/>
          <a:chExt cx="360" cy="128"/>
        </a:xfrm>
      </xdr:grpSpPr>
      <xdr:sp macro="" textlink="">
        <xdr:nvSpPr>
          <xdr:cNvPr id="201871" name="Line 114">
            <a:extLst>
              <a:ext uri="{FF2B5EF4-FFF2-40B4-BE49-F238E27FC236}">
                <a16:creationId xmlns:a16="http://schemas.microsoft.com/office/drawing/2014/main" id="{343AB729-7265-20EA-6D01-284E38DB9BA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2" name="Line 115">
            <a:extLst>
              <a:ext uri="{FF2B5EF4-FFF2-40B4-BE49-F238E27FC236}">
                <a16:creationId xmlns:a16="http://schemas.microsoft.com/office/drawing/2014/main" id="{6B132474-E6EC-C37B-ABC9-51428675B69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3" name="Freeform 116">
            <a:extLst>
              <a:ext uri="{FF2B5EF4-FFF2-40B4-BE49-F238E27FC236}">
                <a16:creationId xmlns:a16="http://schemas.microsoft.com/office/drawing/2014/main" id="{0B22B614-8E86-694E-1844-03A33140758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55</xdr:col>
      <xdr:colOff>0</xdr:colOff>
      <xdr:row>98</xdr:row>
      <xdr:rowOff>0</xdr:rowOff>
    </xdr:to>
    <xdr:sp macro="" textlink="">
      <xdr:nvSpPr>
        <xdr:cNvPr id="201821" name="AutoShape 117">
          <a:extLst>
            <a:ext uri="{FF2B5EF4-FFF2-40B4-BE49-F238E27FC236}">
              <a16:creationId xmlns:a16="http://schemas.microsoft.com/office/drawing/2014/main" id="{F78A590E-E55F-15BE-3DB7-4349AF516CA3}"/>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822" name="Group 118">
          <a:extLst>
            <a:ext uri="{FF2B5EF4-FFF2-40B4-BE49-F238E27FC236}">
              <a16:creationId xmlns:a16="http://schemas.microsoft.com/office/drawing/2014/main" id="{B2479135-5C93-82F1-1FAE-58FB5DB94770}"/>
            </a:ext>
          </a:extLst>
        </xdr:cNvPr>
        <xdr:cNvGrpSpPr>
          <a:grpSpLocks/>
        </xdr:cNvGrpSpPr>
      </xdr:nvGrpSpPr>
      <xdr:grpSpPr bwMode="auto">
        <a:xfrm>
          <a:off x="3305175" y="10029825"/>
          <a:ext cx="3590925" cy="0"/>
          <a:chOff x="339" y="105"/>
          <a:chExt cx="360" cy="128"/>
        </a:xfrm>
      </xdr:grpSpPr>
      <xdr:sp macro="" textlink="">
        <xdr:nvSpPr>
          <xdr:cNvPr id="201868" name="Line 119">
            <a:extLst>
              <a:ext uri="{FF2B5EF4-FFF2-40B4-BE49-F238E27FC236}">
                <a16:creationId xmlns:a16="http://schemas.microsoft.com/office/drawing/2014/main" id="{106BB033-8A93-0205-F7B9-A5F775DCA77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9" name="Line 120">
            <a:extLst>
              <a:ext uri="{FF2B5EF4-FFF2-40B4-BE49-F238E27FC236}">
                <a16:creationId xmlns:a16="http://schemas.microsoft.com/office/drawing/2014/main" id="{750AB5F1-962E-6D96-CD08-38CEA2FD98B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70" name="Freeform 121">
            <a:extLst>
              <a:ext uri="{FF2B5EF4-FFF2-40B4-BE49-F238E27FC236}">
                <a16:creationId xmlns:a16="http://schemas.microsoft.com/office/drawing/2014/main" id="{91B7EEA1-3841-1CAA-C51A-D70C27890BB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59</xdr:col>
      <xdr:colOff>0</xdr:colOff>
      <xdr:row>98</xdr:row>
      <xdr:rowOff>0</xdr:rowOff>
    </xdr:to>
    <xdr:grpSp>
      <xdr:nvGrpSpPr>
        <xdr:cNvPr id="201823" name="Group 122">
          <a:extLst>
            <a:ext uri="{FF2B5EF4-FFF2-40B4-BE49-F238E27FC236}">
              <a16:creationId xmlns:a16="http://schemas.microsoft.com/office/drawing/2014/main" id="{DDEB1C85-6980-18DC-E3EC-4DAD3F420E43}"/>
            </a:ext>
          </a:extLst>
        </xdr:cNvPr>
        <xdr:cNvGrpSpPr>
          <a:grpSpLocks/>
        </xdr:cNvGrpSpPr>
      </xdr:nvGrpSpPr>
      <xdr:grpSpPr bwMode="auto">
        <a:xfrm>
          <a:off x="3305175" y="10029825"/>
          <a:ext cx="3590925" cy="0"/>
          <a:chOff x="339" y="105"/>
          <a:chExt cx="360" cy="128"/>
        </a:xfrm>
      </xdr:grpSpPr>
      <xdr:sp macro="" textlink="">
        <xdr:nvSpPr>
          <xdr:cNvPr id="201865" name="Line 123">
            <a:extLst>
              <a:ext uri="{FF2B5EF4-FFF2-40B4-BE49-F238E27FC236}">
                <a16:creationId xmlns:a16="http://schemas.microsoft.com/office/drawing/2014/main" id="{075970DA-2A16-1C03-E525-C00E4C432DC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6" name="Line 124">
            <a:extLst>
              <a:ext uri="{FF2B5EF4-FFF2-40B4-BE49-F238E27FC236}">
                <a16:creationId xmlns:a16="http://schemas.microsoft.com/office/drawing/2014/main" id="{D19053F6-2885-0CB5-D5C9-22FF1DAA369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7" name="Freeform 125">
            <a:extLst>
              <a:ext uri="{FF2B5EF4-FFF2-40B4-BE49-F238E27FC236}">
                <a16:creationId xmlns:a16="http://schemas.microsoft.com/office/drawing/2014/main" id="{AD3D9EEE-9C3E-1DB7-6241-778FC5A9AFC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55</xdr:col>
      <xdr:colOff>0</xdr:colOff>
      <xdr:row>98</xdr:row>
      <xdr:rowOff>0</xdr:rowOff>
    </xdr:to>
    <xdr:sp macro="" textlink="">
      <xdr:nvSpPr>
        <xdr:cNvPr id="201824" name="AutoShape 126">
          <a:extLst>
            <a:ext uri="{FF2B5EF4-FFF2-40B4-BE49-F238E27FC236}">
              <a16:creationId xmlns:a16="http://schemas.microsoft.com/office/drawing/2014/main" id="{F914AE6C-9ECA-7BD4-1310-33A33D9D57DF}"/>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1825" name="Line 26">
          <a:extLst>
            <a:ext uri="{FF2B5EF4-FFF2-40B4-BE49-F238E27FC236}">
              <a16:creationId xmlns:a16="http://schemas.microsoft.com/office/drawing/2014/main" id="{634EC08D-187B-B5F1-E508-ED07DDD35BDA}"/>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826" name="Line 31">
          <a:extLst>
            <a:ext uri="{FF2B5EF4-FFF2-40B4-BE49-F238E27FC236}">
              <a16:creationId xmlns:a16="http://schemas.microsoft.com/office/drawing/2014/main" id="{D9C3A09B-FAB0-AFC7-6451-881FFB47DA59}"/>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1827" name="AutoShape 37">
          <a:extLst>
            <a:ext uri="{FF2B5EF4-FFF2-40B4-BE49-F238E27FC236}">
              <a16:creationId xmlns:a16="http://schemas.microsoft.com/office/drawing/2014/main" id="{F12ECAD7-F89E-4A2D-F38C-E26E8BDAB760}"/>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828" name="Group 38">
          <a:extLst>
            <a:ext uri="{FF2B5EF4-FFF2-40B4-BE49-F238E27FC236}">
              <a16:creationId xmlns:a16="http://schemas.microsoft.com/office/drawing/2014/main" id="{8450B6C0-B283-FC4F-1C53-DADFFB7BC690}"/>
            </a:ext>
          </a:extLst>
        </xdr:cNvPr>
        <xdr:cNvGrpSpPr>
          <a:grpSpLocks/>
        </xdr:cNvGrpSpPr>
      </xdr:nvGrpSpPr>
      <xdr:grpSpPr bwMode="auto">
        <a:xfrm>
          <a:off x="3305175" y="10029825"/>
          <a:ext cx="3590925" cy="0"/>
          <a:chOff x="339" y="105"/>
          <a:chExt cx="360" cy="128"/>
        </a:xfrm>
      </xdr:grpSpPr>
      <xdr:sp macro="" textlink="">
        <xdr:nvSpPr>
          <xdr:cNvPr id="201862" name="Line 39">
            <a:extLst>
              <a:ext uri="{FF2B5EF4-FFF2-40B4-BE49-F238E27FC236}">
                <a16:creationId xmlns:a16="http://schemas.microsoft.com/office/drawing/2014/main" id="{9469E78F-F1DE-4E0B-6F4F-8EEE10714E3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3" name="Line 40">
            <a:extLst>
              <a:ext uri="{FF2B5EF4-FFF2-40B4-BE49-F238E27FC236}">
                <a16:creationId xmlns:a16="http://schemas.microsoft.com/office/drawing/2014/main" id="{341B82A1-7C6A-BC4C-DB33-59E6EE1164F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4" name="Freeform 41">
            <a:extLst>
              <a:ext uri="{FF2B5EF4-FFF2-40B4-BE49-F238E27FC236}">
                <a16:creationId xmlns:a16="http://schemas.microsoft.com/office/drawing/2014/main" id="{1AF57DE4-AD8D-03F4-31E1-0A67F4B1892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1829" name="Line 42">
          <a:extLst>
            <a:ext uri="{FF2B5EF4-FFF2-40B4-BE49-F238E27FC236}">
              <a16:creationId xmlns:a16="http://schemas.microsoft.com/office/drawing/2014/main" id="{020AF4EB-382C-BE1C-FB16-EDDAE2DF4A17}"/>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1830" name="Line 43">
          <a:extLst>
            <a:ext uri="{FF2B5EF4-FFF2-40B4-BE49-F238E27FC236}">
              <a16:creationId xmlns:a16="http://schemas.microsoft.com/office/drawing/2014/main" id="{13F7F817-44C1-708D-9C9C-574981341426}"/>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831" name="Line 44">
          <a:extLst>
            <a:ext uri="{FF2B5EF4-FFF2-40B4-BE49-F238E27FC236}">
              <a16:creationId xmlns:a16="http://schemas.microsoft.com/office/drawing/2014/main" id="{F0779F02-5C8B-5A24-0AA9-FDB5A22E5CBE}"/>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832" name="Freeform 45">
          <a:extLst>
            <a:ext uri="{FF2B5EF4-FFF2-40B4-BE49-F238E27FC236}">
              <a16:creationId xmlns:a16="http://schemas.microsoft.com/office/drawing/2014/main" id="{506C7DB9-7F72-71FB-6BB2-B0E957EFF7D7}"/>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833" name="Freeform 46">
          <a:extLst>
            <a:ext uri="{FF2B5EF4-FFF2-40B4-BE49-F238E27FC236}">
              <a16:creationId xmlns:a16="http://schemas.microsoft.com/office/drawing/2014/main" id="{68D78874-D120-C0B9-05C5-A821218C31CE}"/>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1834" name="Freeform 47">
          <a:extLst>
            <a:ext uri="{FF2B5EF4-FFF2-40B4-BE49-F238E27FC236}">
              <a16:creationId xmlns:a16="http://schemas.microsoft.com/office/drawing/2014/main" id="{A2BE91A9-6BD6-8DA7-682C-9A5964BCACC1}"/>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835" name="Line 48">
          <a:extLst>
            <a:ext uri="{FF2B5EF4-FFF2-40B4-BE49-F238E27FC236}">
              <a16:creationId xmlns:a16="http://schemas.microsoft.com/office/drawing/2014/main" id="{B5BE55D7-608E-97D4-FDD9-1EA5394AF664}"/>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836" name="Group 49">
          <a:extLst>
            <a:ext uri="{FF2B5EF4-FFF2-40B4-BE49-F238E27FC236}">
              <a16:creationId xmlns:a16="http://schemas.microsoft.com/office/drawing/2014/main" id="{5FDEE17A-202D-847E-28FD-567545F81767}"/>
            </a:ext>
          </a:extLst>
        </xdr:cNvPr>
        <xdr:cNvGrpSpPr>
          <a:grpSpLocks/>
        </xdr:cNvGrpSpPr>
      </xdr:nvGrpSpPr>
      <xdr:grpSpPr bwMode="auto">
        <a:xfrm>
          <a:off x="28575" y="10029825"/>
          <a:ext cx="6791325" cy="0"/>
          <a:chOff x="3" y="417"/>
          <a:chExt cx="688" cy="592"/>
        </a:xfrm>
      </xdr:grpSpPr>
      <xdr:sp macro="" textlink="">
        <xdr:nvSpPr>
          <xdr:cNvPr id="201859" name="Line 50">
            <a:extLst>
              <a:ext uri="{FF2B5EF4-FFF2-40B4-BE49-F238E27FC236}">
                <a16:creationId xmlns:a16="http://schemas.microsoft.com/office/drawing/2014/main" id="{2AEDEAB1-0614-A78F-230A-1F94DC619361}"/>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0" name="Line 51">
            <a:extLst>
              <a:ext uri="{FF2B5EF4-FFF2-40B4-BE49-F238E27FC236}">
                <a16:creationId xmlns:a16="http://schemas.microsoft.com/office/drawing/2014/main" id="{40C98A3C-C61F-CC42-CDE4-CA9868DF561A}"/>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61" name="Freeform 52">
            <a:extLst>
              <a:ext uri="{FF2B5EF4-FFF2-40B4-BE49-F238E27FC236}">
                <a16:creationId xmlns:a16="http://schemas.microsoft.com/office/drawing/2014/main" id="{255C9C23-1F80-7E16-2843-91BEED6AA9DA}"/>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837" name="Freeform 53">
          <a:extLst>
            <a:ext uri="{FF2B5EF4-FFF2-40B4-BE49-F238E27FC236}">
              <a16:creationId xmlns:a16="http://schemas.microsoft.com/office/drawing/2014/main" id="{9943622B-937D-069D-BC8A-11961EC045C8}"/>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1838" name="AutoShape 54">
          <a:extLst>
            <a:ext uri="{FF2B5EF4-FFF2-40B4-BE49-F238E27FC236}">
              <a16:creationId xmlns:a16="http://schemas.microsoft.com/office/drawing/2014/main" id="{97BE6EC7-4858-1617-DF3F-EB04094DBB1C}"/>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1839" name="Group 55">
          <a:extLst>
            <a:ext uri="{FF2B5EF4-FFF2-40B4-BE49-F238E27FC236}">
              <a16:creationId xmlns:a16="http://schemas.microsoft.com/office/drawing/2014/main" id="{7C697C3E-0D60-C16F-C32A-6F17A21F1E11}"/>
            </a:ext>
          </a:extLst>
        </xdr:cNvPr>
        <xdr:cNvGrpSpPr>
          <a:grpSpLocks/>
        </xdr:cNvGrpSpPr>
      </xdr:nvGrpSpPr>
      <xdr:grpSpPr bwMode="auto">
        <a:xfrm>
          <a:off x="3305175" y="10029825"/>
          <a:ext cx="3590925" cy="0"/>
          <a:chOff x="339" y="105"/>
          <a:chExt cx="360" cy="128"/>
        </a:xfrm>
      </xdr:grpSpPr>
      <xdr:sp macro="" textlink="">
        <xdr:nvSpPr>
          <xdr:cNvPr id="201856" name="Line 56">
            <a:extLst>
              <a:ext uri="{FF2B5EF4-FFF2-40B4-BE49-F238E27FC236}">
                <a16:creationId xmlns:a16="http://schemas.microsoft.com/office/drawing/2014/main" id="{65F31144-9F81-7E63-0407-F333A7E7EFA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57" name="Line 57">
            <a:extLst>
              <a:ext uri="{FF2B5EF4-FFF2-40B4-BE49-F238E27FC236}">
                <a16:creationId xmlns:a16="http://schemas.microsoft.com/office/drawing/2014/main" id="{6A1098A8-0789-A7D3-441D-D5E6DCF28A9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58" name="Freeform 58">
            <a:extLst>
              <a:ext uri="{FF2B5EF4-FFF2-40B4-BE49-F238E27FC236}">
                <a16:creationId xmlns:a16="http://schemas.microsoft.com/office/drawing/2014/main" id="{4C85CA49-2526-482A-71B5-3C588C7B101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1840" name="Line 59">
          <a:extLst>
            <a:ext uri="{FF2B5EF4-FFF2-40B4-BE49-F238E27FC236}">
              <a16:creationId xmlns:a16="http://schemas.microsoft.com/office/drawing/2014/main" id="{4CD9CF00-1448-3429-1037-B2DA58F3FF42}"/>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1841" name="Line 60">
          <a:extLst>
            <a:ext uri="{FF2B5EF4-FFF2-40B4-BE49-F238E27FC236}">
              <a16:creationId xmlns:a16="http://schemas.microsoft.com/office/drawing/2014/main" id="{73C88CC5-E94A-E842-B92C-B76DD2246216}"/>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1842" name="Line 61">
          <a:extLst>
            <a:ext uri="{FF2B5EF4-FFF2-40B4-BE49-F238E27FC236}">
              <a16:creationId xmlns:a16="http://schemas.microsoft.com/office/drawing/2014/main" id="{9116CDDA-59BF-39FE-6AED-2ED723571CF4}"/>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1843" name="Freeform 62">
          <a:extLst>
            <a:ext uri="{FF2B5EF4-FFF2-40B4-BE49-F238E27FC236}">
              <a16:creationId xmlns:a16="http://schemas.microsoft.com/office/drawing/2014/main" id="{0BF877B1-D072-AC3F-9589-3727FEC7EFD9}"/>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1844" name="Freeform 63">
          <a:extLst>
            <a:ext uri="{FF2B5EF4-FFF2-40B4-BE49-F238E27FC236}">
              <a16:creationId xmlns:a16="http://schemas.microsoft.com/office/drawing/2014/main" id="{41369448-3629-0510-5241-A3AC85B13361}"/>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1845" name="Freeform 64">
          <a:extLst>
            <a:ext uri="{FF2B5EF4-FFF2-40B4-BE49-F238E27FC236}">
              <a16:creationId xmlns:a16="http://schemas.microsoft.com/office/drawing/2014/main" id="{FC8F80E4-E544-D5B4-D471-E9A1E114500A}"/>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1846" name="Line 65">
          <a:extLst>
            <a:ext uri="{FF2B5EF4-FFF2-40B4-BE49-F238E27FC236}">
              <a16:creationId xmlns:a16="http://schemas.microsoft.com/office/drawing/2014/main" id="{4D8CF921-AF95-0D30-2F4C-04FB21DA441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1847" name="Group 66">
          <a:extLst>
            <a:ext uri="{FF2B5EF4-FFF2-40B4-BE49-F238E27FC236}">
              <a16:creationId xmlns:a16="http://schemas.microsoft.com/office/drawing/2014/main" id="{A9C1D7E5-5CA1-FC9D-74AF-CA44B199B2AD}"/>
            </a:ext>
          </a:extLst>
        </xdr:cNvPr>
        <xdr:cNvGrpSpPr>
          <a:grpSpLocks/>
        </xdr:cNvGrpSpPr>
      </xdr:nvGrpSpPr>
      <xdr:grpSpPr bwMode="auto">
        <a:xfrm>
          <a:off x="28575" y="10029825"/>
          <a:ext cx="6791325" cy="0"/>
          <a:chOff x="3" y="417"/>
          <a:chExt cx="688" cy="592"/>
        </a:xfrm>
      </xdr:grpSpPr>
      <xdr:sp macro="" textlink="">
        <xdr:nvSpPr>
          <xdr:cNvPr id="201853" name="Line 67">
            <a:extLst>
              <a:ext uri="{FF2B5EF4-FFF2-40B4-BE49-F238E27FC236}">
                <a16:creationId xmlns:a16="http://schemas.microsoft.com/office/drawing/2014/main" id="{311B231B-DC08-678A-9081-A8D9E2EF95A5}"/>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54" name="Line 68">
            <a:extLst>
              <a:ext uri="{FF2B5EF4-FFF2-40B4-BE49-F238E27FC236}">
                <a16:creationId xmlns:a16="http://schemas.microsoft.com/office/drawing/2014/main" id="{B25D2B5E-12CC-1CE7-2F2F-EAFB65B03B4C}"/>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01855" name="Freeform 69">
            <a:extLst>
              <a:ext uri="{FF2B5EF4-FFF2-40B4-BE49-F238E27FC236}">
                <a16:creationId xmlns:a16="http://schemas.microsoft.com/office/drawing/2014/main" id="{0734D6EF-5822-73CF-82B6-E0EF561F7D66}"/>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1848" name="Freeform 70">
          <a:extLst>
            <a:ext uri="{FF2B5EF4-FFF2-40B4-BE49-F238E27FC236}">
              <a16:creationId xmlns:a16="http://schemas.microsoft.com/office/drawing/2014/main" id="{7806C389-4371-D9B0-A94E-3D21B0574E1B}"/>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389</xdr:row>
      <xdr:rowOff>0</xdr:rowOff>
    </xdr:from>
    <xdr:to>
      <xdr:col>1</xdr:col>
      <xdr:colOff>0</xdr:colOff>
      <xdr:row>391</xdr:row>
      <xdr:rowOff>47625</xdr:rowOff>
    </xdr:to>
    <xdr:sp macro="" textlink="">
      <xdr:nvSpPr>
        <xdr:cNvPr id="201849" name="Line 113">
          <a:extLst>
            <a:ext uri="{FF2B5EF4-FFF2-40B4-BE49-F238E27FC236}">
              <a16:creationId xmlns:a16="http://schemas.microsoft.com/office/drawing/2014/main" id="{3FABB8F2-4483-A030-FFFB-5AA8F82CFA70}"/>
            </a:ext>
          </a:extLst>
        </xdr:cNvPr>
        <xdr:cNvSpPr>
          <a:spLocks noChangeShapeType="1"/>
        </xdr:cNvSpPr>
      </xdr:nvSpPr>
      <xdr:spPr bwMode="auto">
        <a:xfrm flipV="1">
          <a:off x="28575" y="41328975"/>
          <a:ext cx="0" cy="20002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01850" name="Line 114">
          <a:extLst>
            <a:ext uri="{FF2B5EF4-FFF2-40B4-BE49-F238E27FC236}">
              <a16:creationId xmlns:a16="http://schemas.microsoft.com/office/drawing/2014/main" id="{2C6A7299-C77F-BBD3-0724-E7FA39E869A1}"/>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01851" name="Line 126">
          <a:extLst>
            <a:ext uri="{FF2B5EF4-FFF2-40B4-BE49-F238E27FC236}">
              <a16:creationId xmlns:a16="http://schemas.microsoft.com/office/drawing/2014/main" id="{8ED9F636-2701-F9F4-BC2C-782BF1950513}"/>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01852" name="Line 128">
          <a:extLst>
            <a:ext uri="{FF2B5EF4-FFF2-40B4-BE49-F238E27FC236}">
              <a16:creationId xmlns:a16="http://schemas.microsoft.com/office/drawing/2014/main" id="{018F6069-8A9D-7137-2CFC-F20EEAE73721}"/>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C5"/>
  <sheetViews>
    <sheetView workbookViewId="0">
      <selection activeCell="C6" sqref="C6"/>
    </sheetView>
  </sheetViews>
  <sheetFormatPr defaultRowHeight="12" x14ac:dyDescent="0.15"/>
  <cols>
    <col min="2" max="2" width="11.85546875" bestFit="1" customWidth="1"/>
    <col min="3" max="3" width="16.5703125" customWidth="1"/>
  </cols>
  <sheetData>
    <row r="2" spans="2:3" x14ac:dyDescent="0.15">
      <c r="B2" s="13">
        <v>39050</v>
      </c>
      <c r="C2" t="s">
        <v>39</v>
      </c>
    </row>
    <row r="3" spans="2:3" x14ac:dyDescent="0.15">
      <c r="C3" t="s">
        <v>40</v>
      </c>
    </row>
    <row r="4" spans="2:3" x14ac:dyDescent="0.15">
      <c r="C4" t="s">
        <v>41</v>
      </c>
    </row>
    <row r="5" spans="2:3" x14ac:dyDescent="0.15">
      <c r="C5" t="s">
        <v>42</v>
      </c>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BT397"/>
  <sheetViews>
    <sheetView showGridLines="0" topLeftCell="A22" zoomScaleNormal="100" zoomScaleSheetLayoutView="120" workbookViewId="0">
      <selection activeCell="AJ29" sqref="AJ29:AO31"/>
    </sheetView>
  </sheetViews>
  <sheetFormatPr defaultRowHeight="12" x14ac:dyDescent="0.15"/>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x14ac:dyDescent="0.15">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37" t="s">
        <v>59</v>
      </c>
      <c r="BN1" s="337"/>
      <c r="BO1" s="337"/>
      <c r="BP1" s="337"/>
      <c r="BQ1" s="337"/>
      <c r="BR1" s="337"/>
      <c r="BS1" s="337"/>
      <c r="BT1" s="337"/>
    </row>
    <row r="2" spans="2:72" ht="7.5" customHeight="1" x14ac:dyDescent="0.15">
      <c r="E2" s="561" t="s">
        <v>137</v>
      </c>
      <c r="F2" s="561"/>
      <c r="G2" s="561"/>
      <c r="H2" s="561"/>
      <c r="I2" s="561"/>
      <c r="J2" s="561"/>
      <c r="K2" s="561"/>
      <c r="L2" s="561"/>
      <c r="M2" s="561"/>
      <c r="N2" s="561"/>
      <c r="O2" s="561"/>
      <c r="P2" s="561"/>
      <c r="Q2" s="561"/>
      <c r="R2" s="561"/>
      <c r="S2" s="561"/>
      <c r="T2" s="561"/>
      <c r="U2" s="561"/>
      <c r="V2" s="561"/>
      <c r="W2" s="561"/>
      <c r="X2" s="561"/>
      <c r="Y2" s="561"/>
      <c r="Z2" s="561"/>
      <c r="AE2" s="525" t="s">
        <v>157</v>
      </c>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7"/>
      <c r="BM2" s="337"/>
      <c r="BN2" s="337"/>
      <c r="BO2" s="337"/>
      <c r="BP2" s="337"/>
      <c r="BQ2" s="337"/>
      <c r="BR2" s="337"/>
      <c r="BS2" s="337"/>
      <c r="BT2" s="337"/>
    </row>
    <row r="3" spans="2:72" ht="7.5" customHeight="1" x14ac:dyDescent="0.15">
      <c r="E3" s="561"/>
      <c r="F3" s="561"/>
      <c r="G3" s="561"/>
      <c r="H3" s="561"/>
      <c r="I3" s="561"/>
      <c r="J3" s="561"/>
      <c r="K3" s="561"/>
      <c r="L3" s="561"/>
      <c r="M3" s="561"/>
      <c r="N3" s="561"/>
      <c r="O3" s="561"/>
      <c r="P3" s="561"/>
      <c r="Q3" s="561"/>
      <c r="R3" s="561"/>
      <c r="S3" s="561"/>
      <c r="T3" s="561"/>
      <c r="U3" s="561"/>
      <c r="V3" s="561"/>
      <c r="W3" s="561"/>
      <c r="X3" s="561"/>
      <c r="Y3" s="561"/>
      <c r="Z3" s="561"/>
      <c r="AE3" s="528"/>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529"/>
    </row>
    <row r="4" spans="2:72" ht="7.5" customHeight="1" x14ac:dyDescent="0.15">
      <c r="E4" s="561"/>
      <c r="F4" s="561"/>
      <c r="G4" s="561"/>
      <c r="H4" s="561"/>
      <c r="I4" s="561"/>
      <c r="J4" s="561"/>
      <c r="K4" s="561"/>
      <c r="L4" s="561"/>
      <c r="M4" s="561"/>
      <c r="N4" s="561"/>
      <c r="O4" s="561"/>
      <c r="P4" s="561"/>
      <c r="Q4" s="561"/>
      <c r="R4" s="561"/>
      <c r="S4" s="561"/>
      <c r="T4" s="561"/>
      <c r="U4" s="561"/>
      <c r="V4" s="561"/>
      <c r="W4" s="561"/>
      <c r="X4" s="561"/>
      <c r="Y4" s="561"/>
      <c r="Z4" s="561"/>
      <c r="AE4" s="528"/>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529"/>
    </row>
    <row r="5" spans="2:72" ht="5.25" customHeight="1" x14ac:dyDescent="0.15">
      <c r="AE5" s="530"/>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2"/>
    </row>
    <row r="6" spans="2:72" ht="7.5" customHeight="1" x14ac:dyDescent="0.15"/>
    <row r="7" spans="2:72" ht="7.5" customHeight="1" x14ac:dyDescent="0.15"/>
    <row r="8" spans="2:72" ht="6" customHeight="1" x14ac:dyDescent="0.15"/>
    <row r="9" spans="2:72" ht="12" customHeight="1" x14ac:dyDescent="0.15">
      <c r="B9" s="394" t="s">
        <v>110</v>
      </c>
      <c r="C9" s="395"/>
      <c r="D9" s="395"/>
      <c r="E9" s="395"/>
      <c r="F9" s="395"/>
      <c r="G9" s="395"/>
      <c r="H9" s="395"/>
      <c r="I9" s="395"/>
      <c r="J9" s="395"/>
      <c r="K9" s="395"/>
      <c r="L9" s="396"/>
      <c r="M9" s="723" t="s">
        <v>153</v>
      </c>
      <c r="N9" s="724"/>
      <c r="O9" s="724"/>
      <c r="P9" s="724"/>
      <c r="Q9" s="724"/>
      <c r="R9" s="724"/>
      <c r="S9" s="724"/>
      <c r="T9" s="724"/>
      <c r="U9" s="724"/>
      <c r="V9" s="724"/>
      <c r="W9" s="724"/>
      <c r="X9" s="724"/>
      <c r="Y9" s="724"/>
      <c r="Z9" s="724"/>
      <c r="AA9" s="724"/>
      <c r="AB9" s="725"/>
      <c r="AD9" s="376" t="s">
        <v>122</v>
      </c>
      <c r="AE9" s="377"/>
      <c r="AF9" s="377"/>
      <c r="AG9" s="377"/>
      <c r="AH9" s="377"/>
      <c r="AI9" s="377"/>
      <c r="AJ9" s="377"/>
      <c r="AK9" s="378"/>
      <c r="AL9" s="717" t="s">
        <v>170</v>
      </c>
      <c r="AM9" s="718"/>
      <c r="AN9" s="718"/>
      <c r="AO9" s="718"/>
      <c r="AP9" s="718"/>
      <c r="AQ9" s="718"/>
      <c r="AR9" s="718"/>
      <c r="AS9" s="718"/>
      <c r="AT9" s="718"/>
      <c r="AU9" s="718"/>
      <c r="AV9" s="718"/>
      <c r="AW9" s="718"/>
      <c r="AX9" s="718"/>
      <c r="AY9" s="718"/>
      <c r="AZ9" s="718"/>
      <c r="BA9" s="718"/>
      <c r="BB9" s="718"/>
      <c r="BC9" s="719"/>
      <c r="BD9" s="19"/>
      <c r="BE9" s="19"/>
      <c r="BF9" s="19"/>
      <c r="BG9" s="19"/>
    </row>
    <row r="10" spans="2:72" ht="12" customHeight="1" x14ac:dyDescent="0.15">
      <c r="B10" s="351"/>
      <c r="C10" s="352"/>
      <c r="D10" s="352"/>
      <c r="E10" s="352"/>
      <c r="F10" s="352"/>
      <c r="G10" s="352"/>
      <c r="H10" s="352"/>
      <c r="I10" s="352"/>
      <c r="J10" s="352"/>
      <c r="K10" s="352"/>
      <c r="L10" s="397"/>
      <c r="M10" s="726"/>
      <c r="N10" s="727"/>
      <c r="O10" s="727"/>
      <c r="P10" s="727"/>
      <c r="Q10" s="727"/>
      <c r="R10" s="727"/>
      <c r="S10" s="727"/>
      <c r="T10" s="727"/>
      <c r="U10" s="727"/>
      <c r="V10" s="727"/>
      <c r="W10" s="727"/>
      <c r="X10" s="727"/>
      <c r="Y10" s="727"/>
      <c r="Z10" s="727"/>
      <c r="AA10" s="727"/>
      <c r="AB10" s="728"/>
      <c r="AD10" s="399"/>
      <c r="AE10" s="400"/>
      <c r="AF10" s="400"/>
      <c r="AG10" s="400"/>
      <c r="AH10" s="400"/>
      <c r="AI10" s="400"/>
      <c r="AJ10" s="400"/>
      <c r="AK10" s="401"/>
      <c r="AL10" s="720"/>
      <c r="AM10" s="721"/>
      <c r="AN10" s="721"/>
      <c r="AO10" s="721"/>
      <c r="AP10" s="721"/>
      <c r="AQ10" s="721"/>
      <c r="AR10" s="721"/>
      <c r="AS10" s="721"/>
      <c r="AT10" s="721"/>
      <c r="AU10" s="721"/>
      <c r="AV10" s="721"/>
      <c r="AW10" s="721"/>
      <c r="AX10" s="721"/>
      <c r="AY10" s="721"/>
      <c r="AZ10" s="721"/>
      <c r="BA10" s="721"/>
      <c r="BB10" s="721"/>
      <c r="BC10" s="722"/>
      <c r="BD10" s="19"/>
      <c r="BE10" s="19"/>
      <c r="BF10" s="19"/>
      <c r="BG10" s="19"/>
    </row>
    <row r="11" spans="2:72" ht="6" customHeight="1" x14ac:dyDescent="0.15"/>
    <row r="12" spans="2:72" ht="9" customHeight="1" x14ac:dyDescent="0.15">
      <c r="B12" s="524"/>
      <c r="C12" s="524"/>
      <c r="D12" s="524"/>
      <c r="E12" s="524"/>
      <c r="F12" s="524"/>
      <c r="G12" s="524"/>
      <c r="H12" s="380"/>
      <c r="I12" s="380"/>
      <c r="J12" s="380"/>
      <c r="K12" s="380"/>
      <c r="L12" s="380"/>
      <c r="M12" s="380"/>
      <c r="N12" s="380"/>
      <c r="O12" s="381"/>
      <c r="P12" s="319" t="s">
        <v>146</v>
      </c>
      <c r="Q12" s="319"/>
      <c r="R12" s="319"/>
      <c r="S12" s="319"/>
      <c r="T12" s="376" t="s">
        <v>147</v>
      </c>
      <c r="U12" s="377"/>
      <c r="V12" s="377"/>
      <c r="W12" s="377"/>
      <c r="X12" s="377"/>
      <c r="Y12" s="377"/>
      <c r="Z12" s="377"/>
      <c r="AA12" s="377"/>
      <c r="AB12" s="377"/>
      <c r="AC12" s="377"/>
      <c r="AD12" s="377"/>
      <c r="AE12" s="377"/>
      <c r="AF12" s="377"/>
      <c r="AG12" s="378"/>
      <c r="AH12" s="424" t="s">
        <v>6</v>
      </c>
      <c r="AI12" s="424"/>
      <c r="AJ12" s="424" t="s">
        <v>7</v>
      </c>
      <c r="AK12" s="424"/>
      <c r="AL12" s="424"/>
      <c r="AM12" s="424"/>
      <c r="AN12" s="424"/>
      <c r="AO12" s="424"/>
      <c r="AP12" s="368" t="s">
        <v>8</v>
      </c>
      <c r="AQ12" s="368"/>
      <c r="AR12" s="368"/>
      <c r="AS12" s="368"/>
      <c r="AT12" s="368"/>
      <c r="AU12" s="368"/>
      <c r="AV12" s="300" t="s">
        <v>9</v>
      </c>
      <c r="AW12" s="300"/>
      <c r="AX12" s="300"/>
      <c r="AY12" s="300"/>
      <c r="AZ12" s="300"/>
      <c r="BA12" s="300"/>
      <c r="BB12" s="300"/>
      <c r="BC12" s="300"/>
      <c r="BD12" s="319" t="s">
        <v>148</v>
      </c>
      <c r="BE12" s="319"/>
      <c r="BF12" s="319"/>
      <c r="BG12" s="319"/>
    </row>
    <row r="13" spans="2:72" ht="9" customHeight="1" thickBot="1" x14ac:dyDescent="0.2">
      <c r="B13" s="524"/>
      <c r="C13" s="524"/>
      <c r="D13" s="524"/>
      <c r="E13" s="524"/>
      <c r="F13" s="524"/>
      <c r="G13" s="524"/>
      <c r="H13" s="380"/>
      <c r="I13" s="380"/>
      <c r="J13" s="380"/>
      <c r="K13" s="380"/>
      <c r="L13" s="380"/>
      <c r="M13" s="380"/>
      <c r="N13" s="380"/>
      <c r="O13" s="381"/>
      <c r="P13" s="358"/>
      <c r="Q13" s="358"/>
      <c r="R13" s="358"/>
      <c r="S13" s="358"/>
      <c r="T13" s="379"/>
      <c r="U13" s="380"/>
      <c r="V13" s="380"/>
      <c r="W13" s="380"/>
      <c r="X13" s="380"/>
      <c r="Y13" s="380"/>
      <c r="Z13" s="380"/>
      <c r="AA13" s="380"/>
      <c r="AB13" s="380"/>
      <c r="AC13" s="380"/>
      <c r="AD13" s="380"/>
      <c r="AE13" s="380"/>
      <c r="AF13" s="380"/>
      <c r="AG13" s="381"/>
      <c r="AH13" s="450"/>
      <c r="AI13" s="450"/>
      <c r="AJ13" s="450"/>
      <c r="AK13" s="450"/>
      <c r="AL13" s="450"/>
      <c r="AM13" s="450"/>
      <c r="AN13" s="450"/>
      <c r="AO13" s="450"/>
      <c r="AP13" s="369"/>
      <c r="AQ13" s="369"/>
      <c r="AR13" s="369"/>
      <c r="AS13" s="369"/>
      <c r="AT13" s="369"/>
      <c r="AU13" s="369"/>
      <c r="AV13" s="300"/>
      <c r="AW13" s="300"/>
      <c r="AX13" s="300"/>
      <c r="AY13" s="300"/>
      <c r="AZ13" s="300"/>
      <c r="BA13" s="300"/>
      <c r="BB13" s="300"/>
      <c r="BC13" s="300"/>
      <c r="BD13" s="358"/>
      <c r="BE13" s="358"/>
      <c r="BF13" s="358"/>
      <c r="BG13" s="358"/>
    </row>
    <row r="14" spans="2:72" ht="6" customHeight="1" x14ac:dyDescent="0.15">
      <c r="B14" s="308"/>
      <c r="C14" s="308"/>
      <c r="D14" s="308"/>
      <c r="E14" s="308"/>
      <c r="F14" s="336"/>
      <c r="G14" s="336"/>
      <c r="H14" s="336"/>
      <c r="I14" s="336"/>
      <c r="J14" s="336"/>
      <c r="K14" s="336"/>
      <c r="L14" s="336"/>
      <c r="M14" s="336"/>
      <c r="N14" s="336"/>
      <c r="O14" s="336"/>
      <c r="P14" s="685">
        <v>7</v>
      </c>
      <c r="Q14" s="658"/>
      <c r="R14" s="658">
        <v>31</v>
      </c>
      <c r="S14" s="658"/>
      <c r="T14" s="729" t="s">
        <v>89</v>
      </c>
      <c r="U14" s="730"/>
      <c r="V14" s="730"/>
      <c r="W14" s="730"/>
      <c r="X14" s="730"/>
      <c r="Y14" s="730"/>
      <c r="Z14" s="730"/>
      <c r="AA14" s="730"/>
      <c r="AB14" s="730"/>
      <c r="AC14" s="730"/>
      <c r="AD14" s="730"/>
      <c r="AE14" s="730"/>
      <c r="AF14" s="730"/>
      <c r="AG14" s="731"/>
      <c r="AH14" s="659" t="s">
        <v>84</v>
      </c>
      <c r="AI14" s="659"/>
      <c r="AJ14" s="660">
        <v>1</v>
      </c>
      <c r="AK14" s="660"/>
      <c r="AL14" s="660"/>
      <c r="AM14" s="660"/>
      <c r="AN14" s="660"/>
      <c r="AO14" s="660"/>
      <c r="AP14" s="660">
        <v>150000</v>
      </c>
      <c r="AQ14" s="660"/>
      <c r="AR14" s="660"/>
      <c r="AS14" s="660"/>
      <c r="AT14" s="660"/>
      <c r="AU14" s="661"/>
      <c r="AV14" s="208">
        <f>ROUND(AJ14*AP14,0)</f>
        <v>150000</v>
      </c>
      <c r="AW14" s="197"/>
      <c r="AX14" s="197"/>
      <c r="AY14" s="197"/>
      <c r="AZ14" s="197"/>
      <c r="BA14" s="197"/>
      <c r="BB14" s="197"/>
      <c r="BC14" s="209"/>
      <c r="BD14" s="714"/>
      <c r="BE14" s="715"/>
      <c r="BF14" s="715"/>
      <c r="BG14" s="716"/>
    </row>
    <row r="15" spans="2:72" ht="6" customHeight="1" x14ac:dyDescent="0.15">
      <c r="B15" s="308"/>
      <c r="C15" s="308"/>
      <c r="D15" s="308"/>
      <c r="E15" s="308"/>
      <c r="F15" s="336"/>
      <c r="G15" s="336"/>
      <c r="H15" s="336"/>
      <c r="I15" s="336"/>
      <c r="J15" s="336"/>
      <c r="K15" s="336"/>
      <c r="L15" s="336"/>
      <c r="M15" s="336"/>
      <c r="N15" s="336"/>
      <c r="O15" s="336"/>
      <c r="P15" s="632"/>
      <c r="Q15" s="194"/>
      <c r="R15" s="194"/>
      <c r="S15" s="194"/>
      <c r="T15" s="276"/>
      <c r="U15" s="277"/>
      <c r="V15" s="277"/>
      <c r="W15" s="277"/>
      <c r="X15" s="277"/>
      <c r="Y15" s="277"/>
      <c r="Z15" s="277"/>
      <c r="AA15" s="277"/>
      <c r="AB15" s="277"/>
      <c r="AC15" s="277"/>
      <c r="AD15" s="277"/>
      <c r="AE15" s="277"/>
      <c r="AF15" s="277"/>
      <c r="AG15" s="278"/>
      <c r="AH15" s="254"/>
      <c r="AI15" s="254"/>
      <c r="AJ15" s="197"/>
      <c r="AK15" s="197"/>
      <c r="AL15" s="197"/>
      <c r="AM15" s="197"/>
      <c r="AN15" s="197"/>
      <c r="AO15" s="197"/>
      <c r="AP15" s="197"/>
      <c r="AQ15" s="197"/>
      <c r="AR15" s="197"/>
      <c r="AS15" s="197"/>
      <c r="AT15" s="197"/>
      <c r="AU15" s="656"/>
      <c r="AV15" s="208"/>
      <c r="AW15" s="197"/>
      <c r="AX15" s="197"/>
      <c r="AY15" s="197"/>
      <c r="AZ15" s="197"/>
      <c r="BA15" s="197"/>
      <c r="BB15" s="197"/>
      <c r="BC15" s="209"/>
      <c r="BD15" s="703"/>
      <c r="BE15" s="246"/>
      <c r="BF15" s="246"/>
      <c r="BG15" s="704"/>
    </row>
    <row r="16" spans="2:72" ht="12" customHeight="1" x14ac:dyDescent="0.15">
      <c r="B16" s="308"/>
      <c r="C16" s="308"/>
      <c r="D16" s="308"/>
      <c r="E16" s="308"/>
      <c r="F16" s="336"/>
      <c r="G16" s="336"/>
      <c r="H16" s="336"/>
      <c r="I16" s="336"/>
      <c r="J16" s="336"/>
      <c r="K16" s="336"/>
      <c r="L16" s="336"/>
      <c r="M16" s="336"/>
      <c r="N16" s="336"/>
      <c r="O16" s="336"/>
      <c r="P16" s="632"/>
      <c r="Q16" s="194"/>
      <c r="R16" s="194"/>
      <c r="S16" s="194"/>
      <c r="T16" s="279"/>
      <c r="U16" s="280"/>
      <c r="V16" s="280"/>
      <c r="W16" s="280"/>
      <c r="X16" s="280"/>
      <c r="Y16" s="280"/>
      <c r="Z16" s="280"/>
      <c r="AA16" s="280"/>
      <c r="AB16" s="280"/>
      <c r="AC16" s="280"/>
      <c r="AD16" s="280"/>
      <c r="AE16" s="280"/>
      <c r="AF16" s="280"/>
      <c r="AG16" s="281"/>
      <c r="AH16" s="254"/>
      <c r="AI16" s="254"/>
      <c r="AJ16" s="197"/>
      <c r="AK16" s="197"/>
      <c r="AL16" s="197"/>
      <c r="AM16" s="197"/>
      <c r="AN16" s="197"/>
      <c r="AO16" s="197"/>
      <c r="AP16" s="197"/>
      <c r="AQ16" s="197"/>
      <c r="AR16" s="197"/>
      <c r="AS16" s="197"/>
      <c r="AT16" s="197"/>
      <c r="AU16" s="656"/>
      <c r="AV16" s="208"/>
      <c r="AW16" s="197"/>
      <c r="AX16" s="197"/>
      <c r="AY16" s="197"/>
      <c r="AZ16" s="197"/>
      <c r="BA16" s="197"/>
      <c r="BB16" s="197"/>
      <c r="BC16" s="209"/>
      <c r="BD16" s="705"/>
      <c r="BE16" s="249"/>
      <c r="BF16" s="249"/>
      <c r="BG16" s="706"/>
    </row>
    <row r="17" spans="2:59" ht="6" customHeight="1" x14ac:dyDescent="0.15">
      <c r="B17" s="308"/>
      <c r="C17" s="308"/>
      <c r="D17" s="308"/>
      <c r="E17" s="308"/>
      <c r="F17" s="336"/>
      <c r="G17" s="336"/>
      <c r="H17" s="336"/>
      <c r="I17" s="336"/>
      <c r="J17" s="336"/>
      <c r="K17" s="336"/>
      <c r="L17" s="336"/>
      <c r="M17" s="336"/>
      <c r="N17" s="336"/>
      <c r="O17" s="336"/>
      <c r="P17" s="632">
        <v>7</v>
      </c>
      <c r="Q17" s="194"/>
      <c r="R17" s="194">
        <v>31</v>
      </c>
      <c r="S17" s="194"/>
      <c r="T17" s="273" t="s">
        <v>90</v>
      </c>
      <c r="U17" s="274"/>
      <c r="V17" s="274"/>
      <c r="W17" s="274"/>
      <c r="X17" s="274"/>
      <c r="Y17" s="274"/>
      <c r="Z17" s="274"/>
      <c r="AA17" s="274"/>
      <c r="AB17" s="274"/>
      <c r="AC17" s="274"/>
      <c r="AD17" s="274"/>
      <c r="AE17" s="274"/>
      <c r="AF17" s="274"/>
      <c r="AG17" s="275"/>
      <c r="AH17" s="254" t="s">
        <v>81</v>
      </c>
      <c r="AI17" s="254"/>
      <c r="AJ17" s="197">
        <v>-1</v>
      </c>
      <c r="AK17" s="197"/>
      <c r="AL17" s="197"/>
      <c r="AM17" s="197"/>
      <c r="AN17" s="197"/>
      <c r="AO17" s="197"/>
      <c r="AP17" s="197">
        <v>10000</v>
      </c>
      <c r="AQ17" s="197"/>
      <c r="AR17" s="197"/>
      <c r="AS17" s="197"/>
      <c r="AT17" s="197"/>
      <c r="AU17" s="656"/>
      <c r="AV17" s="208">
        <f>ROUND(AJ17*AP17,0)</f>
        <v>-10000</v>
      </c>
      <c r="AW17" s="197"/>
      <c r="AX17" s="197"/>
      <c r="AY17" s="197"/>
      <c r="AZ17" s="197"/>
      <c r="BA17" s="197"/>
      <c r="BB17" s="197"/>
      <c r="BC17" s="209"/>
      <c r="BD17" s="701"/>
      <c r="BE17" s="243"/>
      <c r="BF17" s="243"/>
      <c r="BG17" s="702"/>
    </row>
    <row r="18" spans="2:59" ht="6" customHeight="1" x14ac:dyDescent="0.15">
      <c r="B18" s="308"/>
      <c r="C18" s="308"/>
      <c r="D18" s="308"/>
      <c r="E18" s="308"/>
      <c r="F18" s="336"/>
      <c r="G18" s="336"/>
      <c r="H18" s="336"/>
      <c r="I18" s="336"/>
      <c r="J18" s="336"/>
      <c r="K18" s="336"/>
      <c r="L18" s="336"/>
      <c r="M18" s="336"/>
      <c r="N18" s="336"/>
      <c r="O18" s="336"/>
      <c r="P18" s="632"/>
      <c r="Q18" s="194"/>
      <c r="R18" s="194"/>
      <c r="S18" s="194"/>
      <c r="T18" s="276"/>
      <c r="U18" s="277"/>
      <c r="V18" s="277"/>
      <c r="W18" s="277"/>
      <c r="X18" s="277"/>
      <c r="Y18" s="277"/>
      <c r="Z18" s="277"/>
      <c r="AA18" s="277"/>
      <c r="AB18" s="277"/>
      <c r="AC18" s="277"/>
      <c r="AD18" s="277"/>
      <c r="AE18" s="277"/>
      <c r="AF18" s="277"/>
      <c r="AG18" s="278"/>
      <c r="AH18" s="254"/>
      <c r="AI18" s="254"/>
      <c r="AJ18" s="197"/>
      <c r="AK18" s="197"/>
      <c r="AL18" s="197"/>
      <c r="AM18" s="197"/>
      <c r="AN18" s="197"/>
      <c r="AO18" s="197"/>
      <c r="AP18" s="197"/>
      <c r="AQ18" s="197"/>
      <c r="AR18" s="197"/>
      <c r="AS18" s="197"/>
      <c r="AT18" s="197"/>
      <c r="AU18" s="656"/>
      <c r="AV18" s="208"/>
      <c r="AW18" s="197"/>
      <c r="AX18" s="197"/>
      <c r="AY18" s="197"/>
      <c r="AZ18" s="197"/>
      <c r="BA18" s="197"/>
      <c r="BB18" s="197"/>
      <c r="BC18" s="209"/>
      <c r="BD18" s="703"/>
      <c r="BE18" s="246"/>
      <c r="BF18" s="246"/>
      <c r="BG18" s="704"/>
    </row>
    <row r="19" spans="2:59" ht="12" customHeight="1" x14ac:dyDescent="0.15">
      <c r="B19" s="308"/>
      <c r="C19" s="308"/>
      <c r="D19" s="308"/>
      <c r="E19" s="308"/>
      <c r="F19" s="336"/>
      <c r="G19" s="336"/>
      <c r="H19" s="336"/>
      <c r="I19" s="336"/>
      <c r="J19" s="336"/>
      <c r="K19" s="336"/>
      <c r="L19" s="336"/>
      <c r="M19" s="336"/>
      <c r="N19" s="336"/>
      <c r="O19" s="336"/>
      <c r="P19" s="632"/>
      <c r="Q19" s="194"/>
      <c r="R19" s="194"/>
      <c r="S19" s="194"/>
      <c r="T19" s="279"/>
      <c r="U19" s="280"/>
      <c r="V19" s="280"/>
      <c r="W19" s="280"/>
      <c r="X19" s="280"/>
      <c r="Y19" s="280"/>
      <c r="Z19" s="280"/>
      <c r="AA19" s="280"/>
      <c r="AB19" s="280"/>
      <c r="AC19" s="280"/>
      <c r="AD19" s="280"/>
      <c r="AE19" s="280"/>
      <c r="AF19" s="280"/>
      <c r="AG19" s="281"/>
      <c r="AH19" s="254"/>
      <c r="AI19" s="254"/>
      <c r="AJ19" s="197"/>
      <c r="AK19" s="197"/>
      <c r="AL19" s="197"/>
      <c r="AM19" s="197"/>
      <c r="AN19" s="197"/>
      <c r="AO19" s="197"/>
      <c r="AP19" s="197"/>
      <c r="AQ19" s="197"/>
      <c r="AR19" s="197"/>
      <c r="AS19" s="197"/>
      <c r="AT19" s="197"/>
      <c r="AU19" s="656"/>
      <c r="AV19" s="208"/>
      <c r="AW19" s="197"/>
      <c r="AX19" s="197"/>
      <c r="AY19" s="197"/>
      <c r="AZ19" s="197"/>
      <c r="BA19" s="197"/>
      <c r="BB19" s="197"/>
      <c r="BC19" s="209"/>
      <c r="BD19" s="705"/>
      <c r="BE19" s="249"/>
      <c r="BF19" s="249"/>
      <c r="BG19" s="706"/>
    </row>
    <row r="20" spans="2:59" ht="6" customHeight="1" x14ac:dyDescent="0.15">
      <c r="B20" s="308"/>
      <c r="C20" s="308"/>
      <c r="D20" s="308"/>
      <c r="E20" s="308"/>
      <c r="F20" s="336"/>
      <c r="G20" s="336"/>
      <c r="H20" s="336"/>
      <c r="I20" s="336"/>
      <c r="J20" s="336"/>
      <c r="K20" s="336"/>
      <c r="L20" s="336"/>
      <c r="M20" s="336"/>
      <c r="N20" s="336"/>
      <c r="O20" s="336"/>
      <c r="P20" s="632"/>
      <c r="Q20" s="194"/>
      <c r="R20" s="194"/>
      <c r="S20" s="194"/>
      <c r="T20" s="273"/>
      <c r="U20" s="274"/>
      <c r="V20" s="274"/>
      <c r="W20" s="274"/>
      <c r="X20" s="274"/>
      <c r="Y20" s="274"/>
      <c r="Z20" s="274"/>
      <c r="AA20" s="274"/>
      <c r="AB20" s="274"/>
      <c r="AC20" s="274"/>
      <c r="AD20" s="274"/>
      <c r="AE20" s="274"/>
      <c r="AF20" s="274"/>
      <c r="AG20" s="275"/>
      <c r="AH20" s="254"/>
      <c r="AI20" s="254"/>
      <c r="AJ20" s="197"/>
      <c r="AK20" s="197"/>
      <c r="AL20" s="197"/>
      <c r="AM20" s="197"/>
      <c r="AN20" s="197"/>
      <c r="AO20" s="197"/>
      <c r="AP20" s="197"/>
      <c r="AQ20" s="197"/>
      <c r="AR20" s="197"/>
      <c r="AS20" s="197"/>
      <c r="AT20" s="197"/>
      <c r="AU20" s="656"/>
      <c r="AV20" s="208">
        <f>ROUND(AJ20*AP20,0)</f>
        <v>0</v>
      </c>
      <c r="AW20" s="197"/>
      <c r="AX20" s="197"/>
      <c r="AY20" s="197"/>
      <c r="AZ20" s="197"/>
      <c r="BA20" s="197"/>
      <c r="BB20" s="197"/>
      <c r="BC20" s="209"/>
      <c r="BD20" s="701"/>
      <c r="BE20" s="243"/>
      <c r="BF20" s="243"/>
      <c r="BG20" s="702"/>
    </row>
    <row r="21" spans="2:59" ht="6" customHeight="1" x14ac:dyDescent="0.15">
      <c r="B21" s="308"/>
      <c r="C21" s="308"/>
      <c r="D21" s="308"/>
      <c r="E21" s="308"/>
      <c r="F21" s="336"/>
      <c r="G21" s="336"/>
      <c r="H21" s="336"/>
      <c r="I21" s="336"/>
      <c r="J21" s="336"/>
      <c r="K21" s="336"/>
      <c r="L21" s="336"/>
      <c r="M21" s="336"/>
      <c r="N21" s="336"/>
      <c r="O21" s="336"/>
      <c r="P21" s="632"/>
      <c r="Q21" s="194"/>
      <c r="R21" s="194"/>
      <c r="S21" s="194"/>
      <c r="T21" s="276"/>
      <c r="U21" s="277"/>
      <c r="V21" s="277"/>
      <c r="W21" s="277"/>
      <c r="X21" s="277"/>
      <c r="Y21" s="277"/>
      <c r="Z21" s="277"/>
      <c r="AA21" s="277"/>
      <c r="AB21" s="277"/>
      <c r="AC21" s="277"/>
      <c r="AD21" s="277"/>
      <c r="AE21" s="277"/>
      <c r="AF21" s="277"/>
      <c r="AG21" s="278"/>
      <c r="AH21" s="254"/>
      <c r="AI21" s="254"/>
      <c r="AJ21" s="197"/>
      <c r="AK21" s="197"/>
      <c r="AL21" s="197"/>
      <c r="AM21" s="197"/>
      <c r="AN21" s="197"/>
      <c r="AO21" s="197"/>
      <c r="AP21" s="197"/>
      <c r="AQ21" s="197"/>
      <c r="AR21" s="197"/>
      <c r="AS21" s="197"/>
      <c r="AT21" s="197"/>
      <c r="AU21" s="656"/>
      <c r="AV21" s="208"/>
      <c r="AW21" s="197"/>
      <c r="AX21" s="197"/>
      <c r="AY21" s="197"/>
      <c r="AZ21" s="197"/>
      <c r="BA21" s="197"/>
      <c r="BB21" s="197"/>
      <c r="BC21" s="209"/>
      <c r="BD21" s="703"/>
      <c r="BE21" s="246"/>
      <c r="BF21" s="246"/>
      <c r="BG21" s="704"/>
    </row>
    <row r="22" spans="2:59" ht="12" customHeight="1" x14ac:dyDescent="0.15">
      <c r="B22" s="308"/>
      <c r="C22" s="308"/>
      <c r="D22" s="308"/>
      <c r="E22" s="308"/>
      <c r="F22" s="336"/>
      <c r="G22" s="336"/>
      <c r="H22" s="336"/>
      <c r="I22" s="336"/>
      <c r="J22" s="336"/>
      <c r="K22" s="336"/>
      <c r="L22" s="336"/>
      <c r="M22" s="336"/>
      <c r="N22" s="336"/>
      <c r="O22" s="336"/>
      <c r="P22" s="632"/>
      <c r="Q22" s="194"/>
      <c r="R22" s="194"/>
      <c r="S22" s="194"/>
      <c r="T22" s="279"/>
      <c r="U22" s="280"/>
      <c r="V22" s="280"/>
      <c r="W22" s="280"/>
      <c r="X22" s="280"/>
      <c r="Y22" s="280"/>
      <c r="Z22" s="280"/>
      <c r="AA22" s="280"/>
      <c r="AB22" s="280"/>
      <c r="AC22" s="280"/>
      <c r="AD22" s="280"/>
      <c r="AE22" s="280"/>
      <c r="AF22" s="280"/>
      <c r="AG22" s="281"/>
      <c r="AH22" s="254"/>
      <c r="AI22" s="254"/>
      <c r="AJ22" s="197"/>
      <c r="AK22" s="197"/>
      <c r="AL22" s="197"/>
      <c r="AM22" s="197"/>
      <c r="AN22" s="197"/>
      <c r="AO22" s="197"/>
      <c r="AP22" s="197"/>
      <c r="AQ22" s="197"/>
      <c r="AR22" s="197"/>
      <c r="AS22" s="197"/>
      <c r="AT22" s="197"/>
      <c r="AU22" s="656"/>
      <c r="AV22" s="208"/>
      <c r="AW22" s="197"/>
      <c r="AX22" s="197"/>
      <c r="AY22" s="197"/>
      <c r="AZ22" s="197"/>
      <c r="BA22" s="197"/>
      <c r="BB22" s="197"/>
      <c r="BC22" s="209"/>
      <c r="BD22" s="705"/>
      <c r="BE22" s="249"/>
      <c r="BF22" s="249"/>
      <c r="BG22" s="706"/>
    </row>
    <row r="23" spans="2:59" ht="6" customHeight="1" x14ac:dyDescent="0.15">
      <c r="B23" s="308"/>
      <c r="C23" s="308"/>
      <c r="D23" s="308"/>
      <c r="E23" s="308"/>
      <c r="F23" s="336"/>
      <c r="G23" s="336"/>
      <c r="H23" s="336"/>
      <c r="I23" s="336"/>
      <c r="J23" s="336"/>
      <c r="K23" s="336"/>
      <c r="L23" s="336"/>
      <c r="M23" s="336"/>
      <c r="N23" s="336"/>
      <c r="O23" s="336"/>
      <c r="P23" s="632"/>
      <c r="Q23" s="194"/>
      <c r="R23" s="194"/>
      <c r="S23" s="194"/>
      <c r="T23" s="273"/>
      <c r="U23" s="274"/>
      <c r="V23" s="274"/>
      <c r="W23" s="274"/>
      <c r="X23" s="274"/>
      <c r="Y23" s="274"/>
      <c r="Z23" s="274"/>
      <c r="AA23" s="274"/>
      <c r="AB23" s="274"/>
      <c r="AC23" s="274"/>
      <c r="AD23" s="274"/>
      <c r="AE23" s="274"/>
      <c r="AF23" s="274"/>
      <c r="AG23" s="275"/>
      <c r="AH23" s="254"/>
      <c r="AI23" s="254"/>
      <c r="AJ23" s="197"/>
      <c r="AK23" s="197"/>
      <c r="AL23" s="197"/>
      <c r="AM23" s="197"/>
      <c r="AN23" s="197"/>
      <c r="AO23" s="197"/>
      <c r="AP23" s="197"/>
      <c r="AQ23" s="197"/>
      <c r="AR23" s="197"/>
      <c r="AS23" s="197"/>
      <c r="AT23" s="197"/>
      <c r="AU23" s="656"/>
      <c r="AV23" s="208">
        <f>ROUND(AJ23*AP23,0)</f>
        <v>0</v>
      </c>
      <c r="AW23" s="197"/>
      <c r="AX23" s="197"/>
      <c r="AY23" s="197"/>
      <c r="AZ23" s="197"/>
      <c r="BA23" s="197"/>
      <c r="BB23" s="197"/>
      <c r="BC23" s="209"/>
      <c r="BD23" s="701"/>
      <c r="BE23" s="243"/>
      <c r="BF23" s="243"/>
      <c r="BG23" s="702"/>
    </row>
    <row r="24" spans="2:59" ht="6" customHeight="1" x14ac:dyDescent="0.15">
      <c r="B24" s="308"/>
      <c r="C24" s="308"/>
      <c r="D24" s="308"/>
      <c r="E24" s="308"/>
      <c r="F24" s="336"/>
      <c r="G24" s="336"/>
      <c r="H24" s="336"/>
      <c r="I24" s="336"/>
      <c r="J24" s="336"/>
      <c r="K24" s="336"/>
      <c r="L24" s="336"/>
      <c r="M24" s="336"/>
      <c r="N24" s="336"/>
      <c r="O24" s="336"/>
      <c r="P24" s="632"/>
      <c r="Q24" s="194"/>
      <c r="R24" s="194"/>
      <c r="S24" s="194"/>
      <c r="T24" s="276"/>
      <c r="U24" s="277"/>
      <c r="V24" s="277"/>
      <c r="W24" s="277"/>
      <c r="X24" s="277"/>
      <c r="Y24" s="277"/>
      <c r="Z24" s="277"/>
      <c r="AA24" s="277"/>
      <c r="AB24" s="277"/>
      <c r="AC24" s="277"/>
      <c r="AD24" s="277"/>
      <c r="AE24" s="277"/>
      <c r="AF24" s="277"/>
      <c r="AG24" s="278"/>
      <c r="AH24" s="254"/>
      <c r="AI24" s="254"/>
      <c r="AJ24" s="197"/>
      <c r="AK24" s="197"/>
      <c r="AL24" s="197"/>
      <c r="AM24" s="197"/>
      <c r="AN24" s="197"/>
      <c r="AO24" s="197"/>
      <c r="AP24" s="197"/>
      <c r="AQ24" s="197"/>
      <c r="AR24" s="197"/>
      <c r="AS24" s="197"/>
      <c r="AT24" s="197"/>
      <c r="AU24" s="656"/>
      <c r="AV24" s="208"/>
      <c r="AW24" s="197"/>
      <c r="AX24" s="197"/>
      <c r="AY24" s="197"/>
      <c r="AZ24" s="197"/>
      <c r="BA24" s="197"/>
      <c r="BB24" s="197"/>
      <c r="BC24" s="209"/>
      <c r="BD24" s="703"/>
      <c r="BE24" s="246"/>
      <c r="BF24" s="246"/>
      <c r="BG24" s="704"/>
    </row>
    <row r="25" spans="2:59" ht="12" customHeight="1" x14ac:dyDescent="0.15">
      <c r="B25" s="308"/>
      <c r="C25" s="308"/>
      <c r="D25" s="308"/>
      <c r="E25" s="308"/>
      <c r="F25" s="336"/>
      <c r="G25" s="336"/>
      <c r="H25" s="336"/>
      <c r="I25" s="336"/>
      <c r="J25" s="336"/>
      <c r="K25" s="336"/>
      <c r="L25" s="336"/>
      <c r="M25" s="336"/>
      <c r="N25" s="336"/>
      <c r="O25" s="336"/>
      <c r="P25" s="632"/>
      <c r="Q25" s="194"/>
      <c r="R25" s="194"/>
      <c r="S25" s="194"/>
      <c r="T25" s="279"/>
      <c r="U25" s="280"/>
      <c r="V25" s="280"/>
      <c r="W25" s="280"/>
      <c r="X25" s="280"/>
      <c r="Y25" s="280"/>
      <c r="Z25" s="280"/>
      <c r="AA25" s="280"/>
      <c r="AB25" s="280"/>
      <c r="AC25" s="280"/>
      <c r="AD25" s="280"/>
      <c r="AE25" s="280"/>
      <c r="AF25" s="280"/>
      <c r="AG25" s="281"/>
      <c r="AH25" s="254"/>
      <c r="AI25" s="254"/>
      <c r="AJ25" s="197"/>
      <c r="AK25" s="197"/>
      <c r="AL25" s="197"/>
      <c r="AM25" s="197"/>
      <c r="AN25" s="197"/>
      <c r="AO25" s="197"/>
      <c r="AP25" s="197"/>
      <c r="AQ25" s="197"/>
      <c r="AR25" s="197"/>
      <c r="AS25" s="197"/>
      <c r="AT25" s="197"/>
      <c r="AU25" s="656"/>
      <c r="AV25" s="208"/>
      <c r="AW25" s="197"/>
      <c r="AX25" s="197"/>
      <c r="AY25" s="197"/>
      <c r="AZ25" s="197"/>
      <c r="BA25" s="197"/>
      <c r="BB25" s="197"/>
      <c r="BC25" s="209"/>
      <c r="BD25" s="705"/>
      <c r="BE25" s="249"/>
      <c r="BF25" s="249"/>
      <c r="BG25" s="706"/>
    </row>
    <row r="26" spans="2:59" ht="6" customHeight="1" x14ac:dyDescent="0.15">
      <c r="B26" s="308"/>
      <c r="C26" s="308"/>
      <c r="D26" s="308"/>
      <c r="E26" s="308"/>
      <c r="F26" s="336"/>
      <c r="G26" s="336"/>
      <c r="H26" s="336"/>
      <c r="I26" s="336"/>
      <c r="J26" s="336"/>
      <c r="K26" s="336"/>
      <c r="L26" s="336"/>
      <c r="M26" s="336"/>
      <c r="N26" s="336"/>
      <c r="O26" s="336"/>
      <c r="P26" s="632"/>
      <c r="Q26" s="194"/>
      <c r="R26" s="194"/>
      <c r="S26" s="194"/>
      <c r="T26" s="273"/>
      <c r="U26" s="274"/>
      <c r="V26" s="274"/>
      <c r="W26" s="274"/>
      <c r="X26" s="274"/>
      <c r="Y26" s="274"/>
      <c r="Z26" s="274"/>
      <c r="AA26" s="274"/>
      <c r="AB26" s="274"/>
      <c r="AC26" s="274"/>
      <c r="AD26" s="274"/>
      <c r="AE26" s="274"/>
      <c r="AF26" s="274"/>
      <c r="AG26" s="275"/>
      <c r="AH26" s="254"/>
      <c r="AI26" s="254"/>
      <c r="AJ26" s="197"/>
      <c r="AK26" s="197"/>
      <c r="AL26" s="197"/>
      <c r="AM26" s="197"/>
      <c r="AN26" s="197"/>
      <c r="AO26" s="197"/>
      <c r="AP26" s="197"/>
      <c r="AQ26" s="197"/>
      <c r="AR26" s="197"/>
      <c r="AS26" s="197"/>
      <c r="AT26" s="197"/>
      <c r="AU26" s="656"/>
      <c r="AV26" s="208">
        <f>ROUND(AJ26*AP26,0)</f>
        <v>0</v>
      </c>
      <c r="AW26" s="197"/>
      <c r="AX26" s="197"/>
      <c r="AY26" s="197"/>
      <c r="AZ26" s="197"/>
      <c r="BA26" s="197"/>
      <c r="BB26" s="197"/>
      <c r="BC26" s="209"/>
      <c r="BD26" s="701"/>
      <c r="BE26" s="243"/>
      <c r="BF26" s="243"/>
      <c r="BG26" s="702"/>
    </row>
    <row r="27" spans="2:59" ht="6" customHeight="1" x14ac:dyDescent="0.15">
      <c r="B27" s="308"/>
      <c r="C27" s="308"/>
      <c r="D27" s="308"/>
      <c r="E27" s="308"/>
      <c r="F27" s="336"/>
      <c r="G27" s="336"/>
      <c r="H27" s="336"/>
      <c r="I27" s="336"/>
      <c r="J27" s="336"/>
      <c r="K27" s="336"/>
      <c r="L27" s="336"/>
      <c r="M27" s="336"/>
      <c r="N27" s="336"/>
      <c r="O27" s="336"/>
      <c r="P27" s="632"/>
      <c r="Q27" s="194"/>
      <c r="R27" s="194"/>
      <c r="S27" s="194"/>
      <c r="T27" s="276"/>
      <c r="U27" s="277"/>
      <c r="V27" s="277"/>
      <c r="W27" s="277"/>
      <c r="X27" s="277"/>
      <c r="Y27" s="277"/>
      <c r="Z27" s="277"/>
      <c r="AA27" s="277"/>
      <c r="AB27" s="277"/>
      <c r="AC27" s="277"/>
      <c r="AD27" s="277"/>
      <c r="AE27" s="277"/>
      <c r="AF27" s="277"/>
      <c r="AG27" s="278"/>
      <c r="AH27" s="254"/>
      <c r="AI27" s="254"/>
      <c r="AJ27" s="197"/>
      <c r="AK27" s="197"/>
      <c r="AL27" s="197"/>
      <c r="AM27" s="197"/>
      <c r="AN27" s="197"/>
      <c r="AO27" s="197"/>
      <c r="AP27" s="197"/>
      <c r="AQ27" s="197"/>
      <c r="AR27" s="197"/>
      <c r="AS27" s="197"/>
      <c r="AT27" s="197"/>
      <c r="AU27" s="656"/>
      <c r="AV27" s="208"/>
      <c r="AW27" s="197"/>
      <c r="AX27" s="197"/>
      <c r="AY27" s="197"/>
      <c r="AZ27" s="197"/>
      <c r="BA27" s="197"/>
      <c r="BB27" s="197"/>
      <c r="BC27" s="209"/>
      <c r="BD27" s="703"/>
      <c r="BE27" s="246"/>
      <c r="BF27" s="246"/>
      <c r="BG27" s="704"/>
    </row>
    <row r="28" spans="2:59" ht="12" customHeight="1" x14ac:dyDescent="0.15">
      <c r="B28" s="308"/>
      <c r="C28" s="308"/>
      <c r="D28" s="308"/>
      <c r="E28" s="308"/>
      <c r="F28" s="336"/>
      <c r="G28" s="336"/>
      <c r="H28" s="336"/>
      <c r="I28" s="336"/>
      <c r="J28" s="336"/>
      <c r="K28" s="336"/>
      <c r="L28" s="336"/>
      <c r="M28" s="336"/>
      <c r="N28" s="336"/>
      <c r="O28" s="336"/>
      <c r="P28" s="632"/>
      <c r="Q28" s="194"/>
      <c r="R28" s="194"/>
      <c r="S28" s="194"/>
      <c r="T28" s="279"/>
      <c r="U28" s="280"/>
      <c r="V28" s="280"/>
      <c r="W28" s="280"/>
      <c r="X28" s="280"/>
      <c r="Y28" s="280"/>
      <c r="Z28" s="280"/>
      <c r="AA28" s="280"/>
      <c r="AB28" s="280"/>
      <c r="AC28" s="280"/>
      <c r="AD28" s="280"/>
      <c r="AE28" s="280"/>
      <c r="AF28" s="280"/>
      <c r="AG28" s="281"/>
      <c r="AH28" s="254"/>
      <c r="AI28" s="254"/>
      <c r="AJ28" s="197"/>
      <c r="AK28" s="197"/>
      <c r="AL28" s="197"/>
      <c r="AM28" s="197"/>
      <c r="AN28" s="197"/>
      <c r="AO28" s="197"/>
      <c r="AP28" s="197"/>
      <c r="AQ28" s="197"/>
      <c r="AR28" s="197"/>
      <c r="AS28" s="197"/>
      <c r="AT28" s="197"/>
      <c r="AU28" s="656"/>
      <c r="AV28" s="208"/>
      <c r="AW28" s="197"/>
      <c r="AX28" s="197"/>
      <c r="AY28" s="197"/>
      <c r="AZ28" s="197"/>
      <c r="BA28" s="197"/>
      <c r="BB28" s="197"/>
      <c r="BC28" s="209"/>
      <c r="BD28" s="705"/>
      <c r="BE28" s="249"/>
      <c r="BF28" s="249"/>
      <c r="BG28" s="706"/>
    </row>
    <row r="29" spans="2:59" ht="6" customHeight="1" x14ac:dyDescent="0.15">
      <c r="B29" s="308"/>
      <c r="C29" s="308"/>
      <c r="D29" s="308"/>
      <c r="E29" s="308"/>
      <c r="F29" s="336"/>
      <c r="G29" s="336"/>
      <c r="H29" s="336"/>
      <c r="I29" s="336"/>
      <c r="J29" s="336"/>
      <c r="K29" s="336"/>
      <c r="L29" s="336"/>
      <c r="M29" s="336"/>
      <c r="N29" s="336"/>
      <c r="O29" s="336"/>
      <c r="P29" s="632"/>
      <c r="Q29" s="194"/>
      <c r="R29" s="194"/>
      <c r="S29" s="194"/>
      <c r="T29" s="273"/>
      <c r="U29" s="274"/>
      <c r="V29" s="274"/>
      <c r="W29" s="274"/>
      <c r="X29" s="274"/>
      <c r="Y29" s="274"/>
      <c r="Z29" s="274"/>
      <c r="AA29" s="274"/>
      <c r="AB29" s="274"/>
      <c r="AC29" s="274"/>
      <c r="AD29" s="274"/>
      <c r="AE29" s="274"/>
      <c r="AF29" s="274"/>
      <c r="AG29" s="275"/>
      <c r="AH29" s="254"/>
      <c r="AI29" s="254"/>
      <c r="AJ29" s="197"/>
      <c r="AK29" s="197"/>
      <c r="AL29" s="197"/>
      <c r="AM29" s="197"/>
      <c r="AN29" s="197"/>
      <c r="AO29" s="197"/>
      <c r="AP29" s="197"/>
      <c r="AQ29" s="197"/>
      <c r="AR29" s="197"/>
      <c r="AS29" s="197"/>
      <c r="AT29" s="197"/>
      <c r="AU29" s="656"/>
      <c r="AV29" s="208">
        <f>ROUND(AJ29*AP29,0)</f>
        <v>0</v>
      </c>
      <c r="AW29" s="197"/>
      <c r="AX29" s="197"/>
      <c r="AY29" s="197"/>
      <c r="AZ29" s="197"/>
      <c r="BA29" s="197"/>
      <c r="BB29" s="197"/>
      <c r="BC29" s="209"/>
      <c r="BD29" s="701"/>
      <c r="BE29" s="243"/>
      <c r="BF29" s="243"/>
      <c r="BG29" s="702"/>
    </row>
    <row r="30" spans="2:59" ht="6" customHeight="1" x14ac:dyDescent="0.15">
      <c r="B30" s="308"/>
      <c r="C30" s="308"/>
      <c r="D30" s="308"/>
      <c r="E30" s="308"/>
      <c r="F30" s="336"/>
      <c r="G30" s="336"/>
      <c r="H30" s="336"/>
      <c r="I30" s="336"/>
      <c r="J30" s="336"/>
      <c r="K30" s="336"/>
      <c r="L30" s="336"/>
      <c r="M30" s="336"/>
      <c r="N30" s="336"/>
      <c r="O30" s="336"/>
      <c r="P30" s="632"/>
      <c r="Q30" s="194"/>
      <c r="R30" s="194"/>
      <c r="S30" s="194"/>
      <c r="T30" s="276"/>
      <c r="U30" s="277"/>
      <c r="V30" s="277"/>
      <c r="W30" s="277"/>
      <c r="X30" s="277"/>
      <c r="Y30" s="277"/>
      <c r="Z30" s="277"/>
      <c r="AA30" s="277"/>
      <c r="AB30" s="277"/>
      <c r="AC30" s="277"/>
      <c r="AD30" s="277"/>
      <c r="AE30" s="277"/>
      <c r="AF30" s="277"/>
      <c r="AG30" s="278"/>
      <c r="AH30" s="254"/>
      <c r="AI30" s="254"/>
      <c r="AJ30" s="197"/>
      <c r="AK30" s="197"/>
      <c r="AL30" s="197"/>
      <c r="AM30" s="197"/>
      <c r="AN30" s="197"/>
      <c r="AO30" s="197"/>
      <c r="AP30" s="197"/>
      <c r="AQ30" s="197"/>
      <c r="AR30" s="197"/>
      <c r="AS30" s="197"/>
      <c r="AT30" s="197"/>
      <c r="AU30" s="656"/>
      <c r="AV30" s="208"/>
      <c r="AW30" s="197"/>
      <c r="AX30" s="197"/>
      <c r="AY30" s="197"/>
      <c r="AZ30" s="197"/>
      <c r="BA30" s="197"/>
      <c r="BB30" s="197"/>
      <c r="BC30" s="209"/>
      <c r="BD30" s="703"/>
      <c r="BE30" s="246"/>
      <c r="BF30" s="246"/>
      <c r="BG30" s="704"/>
    </row>
    <row r="31" spans="2:59" ht="12" customHeight="1" x14ac:dyDescent="0.15">
      <c r="B31" s="308"/>
      <c r="C31" s="308"/>
      <c r="D31" s="308"/>
      <c r="E31" s="308"/>
      <c r="F31" s="336"/>
      <c r="G31" s="336"/>
      <c r="H31" s="336"/>
      <c r="I31" s="336"/>
      <c r="J31" s="336"/>
      <c r="K31" s="336"/>
      <c r="L31" s="336"/>
      <c r="M31" s="336"/>
      <c r="N31" s="336"/>
      <c r="O31" s="336"/>
      <c r="P31" s="632"/>
      <c r="Q31" s="194"/>
      <c r="R31" s="194"/>
      <c r="S31" s="194"/>
      <c r="T31" s="279"/>
      <c r="U31" s="280"/>
      <c r="V31" s="280"/>
      <c r="W31" s="280"/>
      <c r="X31" s="280"/>
      <c r="Y31" s="280"/>
      <c r="Z31" s="280"/>
      <c r="AA31" s="280"/>
      <c r="AB31" s="280"/>
      <c r="AC31" s="280"/>
      <c r="AD31" s="280"/>
      <c r="AE31" s="280"/>
      <c r="AF31" s="280"/>
      <c r="AG31" s="281"/>
      <c r="AH31" s="254"/>
      <c r="AI31" s="254"/>
      <c r="AJ31" s="197"/>
      <c r="AK31" s="197"/>
      <c r="AL31" s="197"/>
      <c r="AM31" s="197"/>
      <c r="AN31" s="197"/>
      <c r="AO31" s="197"/>
      <c r="AP31" s="197"/>
      <c r="AQ31" s="197"/>
      <c r="AR31" s="197"/>
      <c r="AS31" s="197"/>
      <c r="AT31" s="197"/>
      <c r="AU31" s="656"/>
      <c r="AV31" s="208"/>
      <c r="AW31" s="197"/>
      <c r="AX31" s="197"/>
      <c r="AY31" s="197"/>
      <c r="AZ31" s="197"/>
      <c r="BA31" s="197"/>
      <c r="BB31" s="197"/>
      <c r="BC31" s="209"/>
      <c r="BD31" s="705"/>
      <c r="BE31" s="249"/>
      <c r="BF31" s="249"/>
      <c r="BG31" s="706"/>
    </row>
    <row r="32" spans="2:59" ht="6" customHeight="1" x14ac:dyDescent="0.15">
      <c r="B32" s="308"/>
      <c r="C32" s="308"/>
      <c r="D32" s="308"/>
      <c r="E32" s="308"/>
      <c r="F32" s="336"/>
      <c r="G32" s="336"/>
      <c r="H32" s="336"/>
      <c r="I32" s="336"/>
      <c r="J32" s="336"/>
      <c r="K32" s="336"/>
      <c r="L32" s="336"/>
      <c r="M32" s="336"/>
      <c r="N32" s="336"/>
      <c r="O32" s="336"/>
      <c r="P32" s="632"/>
      <c r="Q32" s="194"/>
      <c r="R32" s="194"/>
      <c r="S32" s="194"/>
      <c r="T32" s="273"/>
      <c r="U32" s="274"/>
      <c r="V32" s="274"/>
      <c r="W32" s="274"/>
      <c r="X32" s="274"/>
      <c r="Y32" s="274"/>
      <c r="Z32" s="274"/>
      <c r="AA32" s="274"/>
      <c r="AB32" s="274"/>
      <c r="AC32" s="274"/>
      <c r="AD32" s="274"/>
      <c r="AE32" s="274"/>
      <c r="AF32" s="274"/>
      <c r="AG32" s="275"/>
      <c r="AH32" s="254"/>
      <c r="AI32" s="254"/>
      <c r="AJ32" s="197"/>
      <c r="AK32" s="197"/>
      <c r="AL32" s="197"/>
      <c r="AM32" s="197"/>
      <c r="AN32" s="197"/>
      <c r="AO32" s="197"/>
      <c r="AP32" s="197"/>
      <c r="AQ32" s="197"/>
      <c r="AR32" s="197"/>
      <c r="AS32" s="197"/>
      <c r="AT32" s="197"/>
      <c r="AU32" s="656"/>
      <c r="AV32" s="208">
        <f>ROUND(AJ32*AP32,0)</f>
        <v>0</v>
      </c>
      <c r="AW32" s="197"/>
      <c r="AX32" s="197"/>
      <c r="AY32" s="197"/>
      <c r="AZ32" s="197"/>
      <c r="BA32" s="197"/>
      <c r="BB32" s="197"/>
      <c r="BC32" s="209"/>
      <c r="BD32" s="701"/>
      <c r="BE32" s="243"/>
      <c r="BF32" s="243"/>
      <c r="BG32" s="702"/>
    </row>
    <row r="33" spans="2:59" ht="6" customHeight="1" x14ac:dyDescent="0.15">
      <c r="B33" s="308"/>
      <c r="C33" s="308"/>
      <c r="D33" s="308"/>
      <c r="E33" s="308"/>
      <c r="F33" s="336"/>
      <c r="G33" s="336"/>
      <c r="H33" s="336"/>
      <c r="I33" s="336"/>
      <c r="J33" s="336"/>
      <c r="K33" s="336"/>
      <c r="L33" s="336"/>
      <c r="M33" s="336"/>
      <c r="N33" s="336"/>
      <c r="O33" s="336"/>
      <c r="P33" s="632"/>
      <c r="Q33" s="194"/>
      <c r="R33" s="194"/>
      <c r="S33" s="194"/>
      <c r="T33" s="276"/>
      <c r="U33" s="277"/>
      <c r="V33" s="277"/>
      <c r="W33" s="277"/>
      <c r="X33" s="277"/>
      <c r="Y33" s="277"/>
      <c r="Z33" s="277"/>
      <c r="AA33" s="277"/>
      <c r="AB33" s="277"/>
      <c r="AC33" s="277"/>
      <c r="AD33" s="277"/>
      <c r="AE33" s="277"/>
      <c r="AF33" s="277"/>
      <c r="AG33" s="278"/>
      <c r="AH33" s="254"/>
      <c r="AI33" s="254"/>
      <c r="AJ33" s="197"/>
      <c r="AK33" s="197"/>
      <c r="AL33" s="197"/>
      <c r="AM33" s="197"/>
      <c r="AN33" s="197"/>
      <c r="AO33" s="197"/>
      <c r="AP33" s="197"/>
      <c r="AQ33" s="197"/>
      <c r="AR33" s="197"/>
      <c r="AS33" s="197"/>
      <c r="AT33" s="197"/>
      <c r="AU33" s="656"/>
      <c r="AV33" s="208"/>
      <c r="AW33" s="197"/>
      <c r="AX33" s="197"/>
      <c r="AY33" s="197"/>
      <c r="AZ33" s="197"/>
      <c r="BA33" s="197"/>
      <c r="BB33" s="197"/>
      <c r="BC33" s="209"/>
      <c r="BD33" s="703"/>
      <c r="BE33" s="246"/>
      <c r="BF33" s="246"/>
      <c r="BG33" s="704"/>
    </row>
    <row r="34" spans="2:59" ht="12" customHeight="1" x14ac:dyDescent="0.15">
      <c r="B34" s="308"/>
      <c r="C34" s="308"/>
      <c r="D34" s="308"/>
      <c r="E34" s="308"/>
      <c r="F34" s="336"/>
      <c r="G34" s="336"/>
      <c r="H34" s="336"/>
      <c r="I34" s="336"/>
      <c r="J34" s="336"/>
      <c r="K34" s="336"/>
      <c r="L34" s="336"/>
      <c r="M34" s="336"/>
      <c r="N34" s="336"/>
      <c r="O34" s="336"/>
      <c r="P34" s="632"/>
      <c r="Q34" s="194"/>
      <c r="R34" s="194"/>
      <c r="S34" s="194"/>
      <c r="T34" s="279"/>
      <c r="U34" s="280"/>
      <c r="V34" s="280"/>
      <c r="W34" s="280"/>
      <c r="X34" s="280"/>
      <c r="Y34" s="280"/>
      <c r="Z34" s="280"/>
      <c r="AA34" s="280"/>
      <c r="AB34" s="280"/>
      <c r="AC34" s="280"/>
      <c r="AD34" s="280"/>
      <c r="AE34" s="280"/>
      <c r="AF34" s="280"/>
      <c r="AG34" s="281"/>
      <c r="AH34" s="254"/>
      <c r="AI34" s="254"/>
      <c r="AJ34" s="197"/>
      <c r="AK34" s="197"/>
      <c r="AL34" s="197"/>
      <c r="AM34" s="197"/>
      <c r="AN34" s="197"/>
      <c r="AO34" s="197"/>
      <c r="AP34" s="197"/>
      <c r="AQ34" s="197"/>
      <c r="AR34" s="197"/>
      <c r="AS34" s="197"/>
      <c r="AT34" s="197"/>
      <c r="AU34" s="656"/>
      <c r="AV34" s="208"/>
      <c r="AW34" s="197"/>
      <c r="AX34" s="197"/>
      <c r="AY34" s="197"/>
      <c r="AZ34" s="197"/>
      <c r="BA34" s="197"/>
      <c r="BB34" s="197"/>
      <c r="BC34" s="209"/>
      <c r="BD34" s="705"/>
      <c r="BE34" s="249"/>
      <c r="BF34" s="249"/>
      <c r="BG34" s="706"/>
    </row>
    <row r="35" spans="2:59" ht="6" customHeight="1" x14ac:dyDescent="0.15">
      <c r="B35" s="308"/>
      <c r="C35" s="308"/>
      <c r="D35" s="308"/>
      <c r="E35" s="308"/>
      <c r="F35" s="336"/>
      <c r="G35" s="336"/>
      <c r="H35" s="336"/>
      <c r="I35" s="336"/>
      <c r="J35" s="336"/>
      <c r="K35" s="336"/>
      <c r="L35" s="336"/>
      <c r="M35" s="336"/>
      <c r="N35" s="336"/>
      <c r="O35" s="336"/>
      <c r="P35" s="632"/>
      <c r="Q35" s="194"/>
      <c r="R35" s="194"/>
      <c r="S35" s="194"/>
      <c r="T35" s="273"/>
      <c r="U35" s="274"/>
      <c r="V35" s="274"/>
      <c r="W35" s="274"/>
      <c r="X35" s="274"/>
      <c r="Y35" s="274"/>
      <c r="Z35" s="274"/>
      <c r="AA35" s="274"/>
      <c r="AB35" s="274"/>
      <c r="AC35" s="274"/>
      <c r="AD35" s="274"/>
      <c r="AE35" s="274"/>
      <c r="AF35" s="274"/>
      <c r="AG35" s="275"/>
      <c r="AH35" s="254"/>
      <c r="AI35" s="254"/>
      <c r="AJ35" s="197"/>
      <c r="AK35" s="197"/>
      <c r="AL35" s="197"/>
      <c r="AM35" s="197"/>
      <c r="AN35" s="197"/>
      <c r="AO35" s="197"/>
      <c r="AP35" s="197"/>
      <c r="AQ35" s="197"/>
      <c r="AR35" s="197"/>
      <c r="AS35" s="197"/>
      <c r="AT35" s="197"/>
      <c r="AU35" s="656"/>
      <c r="AV35" s="208">
        <f>ROUND(AJ35*AP35,0)</f>
        <v>0</v>
      </c>
      <c r="AW35" s="197"/>
      <c r="AX35" s="197"/>
      <c r="AY35" s="197"/>
      <c r="AZ35" s="197"/>
      <c r="BA35" s="197"/>
      <c r="BB35" s="197"/>
      <c r="BC35" s="209"/>
      <c r="BD35" s="701"/>
      <c r="BE35" s="243"/>
      <c r="BF35" s="243"/>
      <c r="BG35" s="702"/>
    </row>
    <row r="36" spans="2:59" ht="6" customHeight="1" x14ac:dyDescent="0.15">
      <c r="B36" s="308"/>
      <c r="C36" s="308"/>
      <c r="D36" s="308"/>
      <c r="E36" s="308"/>
      <c r="F36" s="336"/>
      <c r="G36" s="336"/>
      <c r="H36" s="336"/>
      <c r="I36" s="336"/>
      <c r="J36" s="336"/>
      <c r="K36" s="336"/>
      <c r="L36" s="336"/>
      <c r="M36" s="336"/>
      <c r="N36" s="336"/>
      <c r="O36" s="336"/>
      <c r="P36" s="632"/>
      <c r="Q36" s="194"/>
      <c r="R36" s="194"/>
      <c r="S36" s="194"/>
      <c r="T36" s="276"/>
      <c r="U36" s="277"/>
      <c r="V36" s="277"/>
      <c r="W36" s="277"/>
      <c r="X36" s="277"/>
      <c r="Y36" s="277"/>
      <c r="Z36" s="277"/>
      <c r="AA36" s="277"/>
      <c r="AB36" s="277"/>
      <c r="AC36" s="277"/>
      <c r="AD36" s="277"/>
      <c r="AE36" s="277"/>
      <c r="AF36" s="277"/>
      <c r="AG36" s="278"/>
      <c r="AH36" s="254"/>
      <c r="AI36" s="254"/>
      <c r="AJ36" s="197"/>
      <c r="AK36" s="197"/>
      <c r="AL36" s="197"/>
      <c r="AM36" s="197"/>
      <c r="AN36" s="197"/>
      <c r="AO36" s="197"/>
      <c r="AP36" s="197"/>
      <c r="AQ36" s="197"/>
      <c r="AR36" s="197"/>
      <c r="AS36" s="197"/>
      <c r="AT36" s="197"/>
      <c r="AU36" s="656"/>
      <c r="AV36" s="208"/>
      <c r="AW36" s="197"/>
      <c r="AX36" s="197"/>
      <c r="AY36" s="197"/>
      <c r="AZ36" s="197"/>
      <c r="BA36" s="197"/>
      <c r="BB36" s="197"/>
      <c r="BC36" s="209"/>
      <c r="BD36" s="703"/>
      <c r="BE36" s="246"/>
      <c r="BF36" s="246"/>
      <c r="BG36" s="704"/>
    </row>
    <row r="37" spans="2:59" ht="12" customHeight="1" x14ac:dyDescent="0.15">
      <c r="B37" s="308"/>
      <c r="C37" s="308"/>
      <c r="D37" s="308"/>
      <c r="E37" s="308"/>
      <c r="F37" s="336"/>
      <c r="G37" s="336"/>
      <c r="H37" s="336"/>
      <c r="I37" s="336"/>
      <c r="J37" s="336"/>
      <c r="K37" s="336"/>
      <c r="L37" s="336"/>
      <c r="M37" s="336"/>
      <c r="N37" s="336"/>
      <c r="O37" s="336"/>
      <c r="P37" s="632"/>
      <c r="Q37" s="194"/>
      <c r="R37" s="194"/>
      <c r="S37" s="194"/>
      <c r="T37" s="279"/>
      <c r="U37" s="280"/>
      <c r="V37" s="280"/>
      <c r="W37" s="280"/>
      <c r="X37" s="280"/>
      <c r="Y37" s="280"/>
      <c r="Z37" s="280"/>
      <c r="AA37" s="280"/>
      <c r="AB37" s="280"/>
      <c r="AC37" s="280"/>
      <c r="AD37" s="280"/>
      <c r="AE37" s="280"/>
      <c r="AF37" s="280"/>
      <c r="AG37" s="281"/>
      <c r="AH37" s="254"/>
      <c r="AI37" s="254"/>
      <c r="AJ37" s="197"/>
      <c r="AK37" s="197"/>
      <c r="AL37" s="197"/>
      <c r="AM37" s="197"/>
      <c r="AN37" s="197"/>
      <c r="AO37" s="197"/>
      <c r="AP37" s="197"/>
      <c r="AQ37" s="197"/>
      <c r="AR37" s="197"/>
      <c r="AS37" s="197"/>
      <c r="AT37" s="197"/>
      <c r="AU37" s="656"/>
      <c r="AV37" s="208"/>
      <c r="AW37" s="197"/>
      <c r="AX37" s="197"/>
      <c r="AY37" s="197"/>
      <c r="AZ37" s="197"/>
      <c r="BA37" s="197"/>
      <c r="BB37" s="197"/>
      <c r="BC37" s="209"/>
      <c r="BD37" s="705"/>
      <c r="BE37" s="249"/>
      <c r="BF37" s="249"/>
      <c r="BG37" s="706"/>
    </row>
    <row r="38" spans="2:59" ht="6" customHeight="1" x14ac:dyDescent="0.15">
      <c r="B38" s="308"/>
      <c r="C38" s="308"/>
      <c r="D38" s="308"/>
      <c r="E38" s="308"/>
      <c r="F38" s="336"/>
      <c r="G38" s="336"/>
      <c r="H38" s="336"/>
      <c r="I38" s="336"/>
      <c r="J38" s="336"/>
      <c r="K38" s="336"/>
      <c r="L38" s="336"/>
      <c r="M38" s="336"/>
      <c r="N38" s="336"/>
      <c r="O38" s="336"/>
      <c r="P38" s="632"/>
      <c r="Q38" s="194"/>
      <c r="R38" s="194"/>
      <c r="S38" s="194"/>
      <c r="T38" s="273"/>
      <c r="U38" s="274"/>
      <c r="V38" s="274"/>
      <c r="W38" s="274"/>
      <c r="X38" s="274"/>
      <c r="Y38" s="274"/>
      <c r="Z38" s="274"/>
      <c r="AA38" s="274"/>
      <c r="AB38" s="274"/>
      <c r="AC38" s="274"/>
      <c r="AD38" s="274"/>
      <c r="AE38" s="274"/>
      <c r="AF38" s="274"/>
      <c r="AG38" s="275"/>
      <c r="AH38" s="254"/>
      <c r="AI38" s="254"/>
      <c r="AJ38" s="197"/>
      <c r="AK38" s="197"/>
      <c r="AL38" s="197"/>
      <c r="AM38" s="197"/>
      <c r="AN38" s="197"/>
      <c r="AO38" s="197"/>
      <c r="AP38" s="197"/>
      <c r="AQ38" s="197"/>
      <c r="AR38" s="197"/>
      <c r="AS38" s="197"/>
      <c r="AT38" s="197"/>
      <c r="AU38" s="656"/>
      <c r="AV38" s="208">
        <f>ROUND(AJ38*AP38,0)</f>
        <v>0</v>
      </c>
      <c r="AW38" s="197"/>
      <c r="AX38" s="197"/>
      <c r="AY38" s="197"/>
      <c r="AZ38" s="197"/>
      <c r="BA38" s="197"/>
      <c r="BB38" s="197"/>
      <c r="BC38" s="209"/>
      <c r="BD38" s="701"/>
      <c r="BE38" s="243"/>
      <c r="BF38" s="243"/>
      <c r="BG38" s="702"/>
    </row>
    <row r="39" spans="2:59" ht="6" customHeight="1" x14ac:dyDescent="0.15">
      <c r="B39" s="308"/>
      <c r="C39" s="308"/>
      <c r="D39" s="308"/>
      <c r="E39" s="308"/>
      <c r="F39" s="336"/>
      <c r="G39" s="336"/>
      <c r="H39" s="336"/>
      <c r="I39" s="336"/>
      <c r="J39" s="336"/>
      <c r="K39" s="336"/>
      <c r="L39" s="336"/>
      <c r="M39" s="336"/>
      <c r="N39" s="336"/>
      <c r="O39" s="336"/>
      <c r="P39" s="632"/>
      <c r="Q39" s="194"/>
      <c r="R39" s="194"/>
      <c r="S39" s="194"/>
      <c r="T39" s="276"/>
      <c r="U39" s="277"/>
      <c r="V39" s="277"/>
      <c r="W39" s="277"/>
      <c r="X39" s="277"/>
      <c r="Y39" s="277"/>
      <c r="Z39" s="277"/>
      <c r="AA39" s="277"/>
      <c r="AB39" s="277"/>
      <c r="AC39" s="277"/>
      <c r="AD39" s="277"/>
      <c r="AE39" s="277"/>
      <c r="AF39" s="277"/>
      <c r="AG39" s="278"/>
      <c r="AH39" s="254"/>
      <c r="AI39" s="254"/>
      <c r="AJ39" s="197"/>
      <c r="AK39" s="197"/>
      <c r="AL39" s="197"/>
      <c r="AM39" s="197"/>
      <c r="AN39" s="197"/>
      <c r="AO39" s="197"/>
      <c r="AP39" s="197"/>
      <c r="AQ39" s="197"/>
      <c r="AR39" s="197"/>
      <c r="AS39" s="197"/>
      <c r="AT39" s="197"/>
      <c r="AU39" s="656"/>
      <c r="AV39" s="208"/>
      <c r="AW39" s="197"/>
      <c r="AX39" s="197"/>
      <c r="AY39" s="197"/>
      <c r="AZ39" s="197"/>
      <c r="BA39" s="197"/>
      <c r="BB39" s="197"/>
      <c r="BC39" s="209"/>
      <c r="BD39" s="703"/>
      <c r="BE39" s="246"/>
      <c r="BF39" s="246"/>
      <c r="BG39" s="704"/>
    </row>
    <row r="40" spans="2:59" ht="12" customHeight="1" x14ac:dyDescent="0.15">
      <c r="B40" s="308"/>
      <c r="C40" s="308"/>
      <c r="D40" s="308"/>
      <c r="E40" s="308"/>
      <c r="F40" s="336"/>
      <c r="G40" s="336"/>
      <c r="H40" s="336"/>
      <c r="I40" s="336"/>
      <c r="J40" s="336"/>
      <c r="K40" s="336"/>
      <c r="L40" s="336"/>
      <c r="M40" s="336"/>
      <c r="N40" s="336"/>
      <c r="O40" s="336"/>
      <c r="P40" s="632"/>
      <c r="Q40" s="194"/>
      <c r="R40" s="194"/>
      <c r="S40" s="194"/>
      <c r="T40" s="279"/>
      <c r="U40" s="280"/>
      <c r="V40" s="280"/>
      <c r="W40" s="280"/>
      <c r="X40" s="280"/>
      <c r="Y40" s="280"/>
      <c r="Z40" s="280"/>
      <c r="AA40" s="280"/>
      <c r="AB40" s="280"/>
      <c r="AC40" s="280"/>
      <c r="AD40" s="280"/>
      <c r="AE40" s="280"/>
      <c r="AF40" s="280"/>
      <c r="AG40" s="281"/>
      <c r="AH40" s="254"/>
      <c r="AI40" s="254"/>
      <c r="AJ40" s="197"/>
      <c r="AK40" s="197"/>
      <c r="AL40" s="197"/>
      <c r="AM40" s="197"/>
      <c r="AN40" s="197"/>
      <c r="AO40" s="197"/>
      <c r="AP40" s="197"/>
      <c r="AQ40" s="197"/>
      <c r="AR40" s="197"/>
      <c r="AS40" s="197"/>
      <c r="AT40" s="197"/>
      <c r="AU40" s="656"/>
      <c r="AV40" s="208"/>
      <c r="AW40" s="197"/>
      <c r="AX40" s="197"/>
      <c r="AY40" s="197"/>
      <c r="AZ40" s="197"/>
      <c r="BA40" s="197"/>
      <c r="BB40" s="197"/>
      <c r="BC40" s="209"/>
      <c r="BD40" s="705"/>
      <c r="BE40" s="249"/>
      <c r="BF40" s="249"/>
      <c r="BG40" s="706"/>
    </row>
    <row r="41" spans="2:59" ht="6" customHeight="1" x14ac:dyDescent="0.15">
      <c r="B41" s="308"/>
      <c r="C41" s="308"/>
      <c r="D41" s="308"/>
      <c r="E41" s="308"/>
      <c r="F41" s="336"/>
      <c r="G41" s="336"/>
      <c r="H41" s="336"/>
      <c r="I41" s="336"/>
      <c r="J41" s="336"/>
      <c r="K41" s="336"/>
      <c r="L41" s="336"/>
      <c r="M41" s="336"/>
      <c r="N41" s="336"/>
      <c r="O41" s="336"/>
      <c r="P41" s="632"/>
      <c r="Q41" s="194"/>
      <c r="R41" s="194"/>
      <c r="S41" s="194"/>
      <c r="T41" s="273"/>
      <c r="U41" s="274"/>
      <c r="V41" s="274"/>
      <c r="W41" s="274"/>
      <c r="X41" s="274"/>
      <c r="Y41" s="274"/>
      <c r="Z41" s="274"/>
      <c r="AA41" s="274"/>
      <c r="AB41" s="274"/>
      <c r="AC41" s="274"/>
      <c r="AD41" s="274"/>
      <c r="AE41" s="274"/>
      <c r="AF41" s="274"/>
      <c r="AG41" s="275"/>
      <c r="AH41" s="254"/>
      <c r="AI41" s="254"/>
      <c r="AJ41" s="197"/>
      <c r="AK41" s="197"/>
      <c r="AL41" s="197"/>
      <c r="AM41" s="197"/>
      <c r="AN41" s="197"/>
      <c r="AO41" s="197"/>
      <c r="AP41" s="197"/>
      <c r="AQ41" s="197"/>
      <c r="AR41" s="197"/>
      <c r="AS41" s="197"/>
      <c r="AT41" s="197"/>
      <c r="AU41" s="656"/>
      <c r="AV41" s="208">
        <f>ROUND(AJ41*AP41,0)</f>
        <v>0</v>
      </c>
      <c r="AW41" s="197"/>
      <c r="AX41" s="197"/>
      <c r="AY41" s="197"/>
      <c r="AZ41" s="197"/>
      <c r="BA41" s="197"/>
      <c r="BB41" s="197"/>
      <c r="BC41" s="209"/>
      <c r="BD41" s="701"/>
      <c r="BE41" s="243"/>
      <c r="BF41" s="243"/>
      <c r="BG41" s="702"/>
    </row>
    <row r="42" spans="2:59" ht="6" customHeight="1" x14ac:dyDescent="0.15">
      <c r="B42" s="308"/>
      <c r="C42" s="308"/>
      <c r="D42" s="308"/>
      <c r="E42" s="308"/>
      <c r="F42" s="336"/>
      <c r="G42" s="336"/>
      <c r="H42" s="336"/>
      <c r="I42" s="336"/>
      <c r="J42" s="336"/>
      <c r="K42" s="336"/>
      <c r="L42" s="336"/>
      <c r="M42" s="336"/>
      <c r="N42" s="336"/>
      <c r="O42" s="336"/>
      <c r="P42" s="632"/>
      <c r="Q42" s="194"/>
      <c r="R42" s="194"/>
      <c r="S42" s="194"/>
      <c r="T42" s="276"/>
      <c r="U42" s="277"/>
      <c r="V42" s="277"/>
      <c r="W42" s="277"/>
      <c r="X42" s="277"/>
      <c r="Y42" s="277"/>
      <c r="Z42" s="277"/>
      <c r="AA42" s="277"/>
      <c r="AB42" s="277"/>
      <c r="AC42" s="277"/>
      <c r="AD42" s="277"/>
      <c r="AE42" s="277"/>
      <c r="AF42" s="277"/>
      <c r="AG42" s="278"/>
      <c r="AH42" s="254"/>
      <c r="AI42" s="254"/>
      <c r="AJ42" s="197"/>
      <c r="AK42" s="197"/>
      <c r="AL42" s="197"/>
      <c r="AM42" s="197"/>
      <c r="AN42" s="197"/>
      <c r="AO42" s="197"/>
      <c r="AP42" s="197"/>
      <c r="AQ42" s="197"/>
      <c r="AR42" s="197"/>
      <c r="AS42" s="197"/>
      <c r="AT42" s="197"/>
      <c r="AU42" s="656"/>
      <c r="AV42" s="208"/>
      <c r="AW42" s="197"/>
      <c r="AX42" s="197"/>
      <c r="AY42" s="197"/>
      <c r="AZ42" s="197"/>
      <c r="BA42" s="197"/>
      <c r="BB42" s="197"/>
      <c r="BC42" s="209"/>
      <c r="BD42" s="703"/>
      <c r="BE42" s="246"/>
      <c r="BF42" s="246"/>
      <c r="BG42" s="704"/>
    </row>
    <row r="43" spans="2:59" ht="12" customHeight="1" x14ac:dyDescent="0.15">
      <c r="B43" s="308"/>
      <c r="C43" s="308"/>
      <c r="D43" s="308"/>
      <c r="E43" s="308"/>
      <c r="F43" s="336"/>
      <c r="G43" s="336"/>
      <c r="H43" s="336"/>
      <c r="I43" s="336"/>
      <c r="J43" s="336"/>
      <c r="K43" s="336"/>
      <c r="L43" s="336"/>
      <c r="M43" s="336"/>
      <c r="N43" s="336"/>
      <c r="O43" s="336"/>
      <c r="P43" s="632"/>
      <c r="Q43" s="194"/>
      <c r="R43" s="194"/>
      <c r="S43" s="194"/>
      <c r="T43" s="279"/>
      <c r="U43" s="280"/>
      <c r="V43" s="280"/>
      <c r="W43" s="280"/>
      <c r="X43" s="280"/>
      <c r="Y43" s="280"/>
      <c r="Z43" s="280"/>
      <c r="AA43" s="280"/>
      <c r="AB43" s="280"/>
      <c r="AC43" s="280"/>
      <c r="AD43" s="280"/>
      <c r="AE43" s="280"/>
      <c r="AF43" s="280"/>
      <c r="AG43" s="281"/>
      <c r="AH43" s="254"/>
      <c r="AI43" s="254"/>
      <c r="AJ43" s="197"/>
      <c r="AK43" s="197"/>
      <c r="AL43" s="197"/>
      <c r="AM43" s="197"/>
      <c r="AN43" s="197"/>
      <c r="AO43" s="197"/>
      <c r="AP43" s="197"/>
      <c r="AQ43" s="197"/>
      <c r="AR43" s="197"/>
      <c r="AS43" s="197"/>
      <c r="AT43" s="197"/>
      <c r="AU43" s="656"/>
      <c r="AV43" s="208"/>
      <c r="AW43" s="197"/>
      <c r="AX43" s="197"/>
      <c r="AY43" s="197"/>
      <c r="AZ43" s="197"/>
      <c r="BA43" s="197"/>
      <c r="BB43" s="197"/>
      <c r="BC43" s="209"/>
      <c r="BD43" s="705"/>
      <c r="BE43" s="249"/>
      <c r="BF43" s="249"/>
      <c r="BG43" s="706"/>
    </row>
    <row r="44" spans="2:59" ht="6" customHeight="1" x14ac:dyDescent="0.15">
      <c r="B44" s="308"/>
      <c r="C44" s="308"/>
      <c r="D44" s="308"/>
      <c r="E44" s="308"/>
      <c r="F44" s="336"/>
      <c r="G44" s="336"/>
      <c r="H44" s="336"/>
      <c r="I44" s="336"/>
      <c r="J44" s="336"/>
      <c r="K44" s="336"/>
      <c r="L44" s="336"/>
      <c r="M44" s="336"/>
      <c r="N44" s="336"/>
      <c r="O44" s="336"/>
      <c r="P44" s="632"/>
      <c r="Q44" s="194"/>
      <c r="R44" s="194"/>
      <c r="S44" s="194"/>
      <c r="T44" s="273"/>
      <c r="U44" s="274"/>
      <c r="V44" s="274"/>
      <c r="W44" s="274"/>
      <c r="X44" s="274"/>
      <c r="Y44" s="274"/>
      <c r="Z44" s="274"/>
      <c r="AA44" s="274"/>
      <c r="AB44" s="274"/>
      <c r="AC44" s="274"/>
      <c r="AD44" s="274"/>
      <c r="AE44" s="274"/>
      <c r="AF44" s="274"/>
      <c r="AG44" s="275"/>
      <c r="AH44" s="254"/>
      <c r="AI44" s="254"/>
      <c r="AJ44" s="197"/>
      <c r="AK44" s="197"/>
      <c r="AL44" s="197"/>
      <c r="AM44" s="197"/>
      <c r="AN44" s="197"/>
      <c r="AO44" s="197"/>
      <c r="AP44" s="197"/>
      <c r="AQ44" s="197"/>
      <c r="AR44" s="197"/>
      <c r="AS44" s="197"/>
      <c r="AT44" s="197"/>
      <c r="AU44" s="656"/>
      <c r="AV44" s="208">
        <f>ROUND(AJ44*AP44,0)</f>
        <v>0</v>
      </c>
      <c r="AW44" s="197"/>
      <c r="AX44" s="197"/>
      <c r="AY44" s="197"/>
      <c r="AZ44" s="197"/>
      <c r="BA44" s="197"/>
      <c r="BB44" s="197"/>
      <c r="BC44" s="209"/>
      <c r="BD44" s="701"/>
      <c r="BE44" s="243"/>
      <c r="BF44" s="243"/>
      <c r="BG44" s="702"/>
    </row>
    <row r="45" spans="2:59" ht="6" customHeight="1" x14ac:dyDescent="0.15">
      <c r="B45" s="308"/>
      <c r="C45" s="308"/>
      <c r="D45" s="308"/>
      <c r="E45" s="308"/>
      <c r="F45" s="336"/>
      <c r="G45" s="336"/>
      <c r="H45" s="336"/>
      <c r="I45" s="336"/>
      <c r="J45" s="336"/>
      <c r="K45" s="336"/>
      <c r="L45" s="336"/>
      <c r="M45" s="336"/>
      <c r="N45" s="336"/>
      <c r="O45" s="336"/>
      <c r="P45" s="632"/>
      <c r="Q45" s="194"/>
      <c r="R45" s="194"/>
      <c r="S45" s="194"/>
      <c r="T45" s="276"/>
      <c r="U45" s="277"/>
      <c r="V45" s="277"/>
      <c r="W45" s="277"/>
      <c r="X45" s="277"/>
      <c r="Y45" s="277"/>
      <c r="Z45" s="277"/>
      <c r="AA45" s="277"/>
      <c r="AB45" s="277"/>
      <c r="AC45" s="277"/>
      <c r="AD45" s="277"/>
      <c r="AE45" s="277"/>
      <c r="AF45" s="277"/>
      <c r="AG45" s="278"/>
      <c r="AH45" s="254"/>
      <c r="AI45" s="254"/>
      <c r="AJ45" s="197"/>
      <c r="AK45" s="197"/>
      <c r="AL45" s="197"/>
      <c r="AM45" s="197"/>
      <c r="AN45" s="197"/>
      <c r="AO45" s="197"/>
      <c r="AP45" s="197"/>
      <c r="AQ45" s="197"/>
      <c r="AR45" s="197"/>
      <c r="AS45" s="197"/>
      <c r="AT45" s="197"/>
      <c r="AU45" s="656"/>
      <c r="AV45" s="208"/>
      <c r="AW45" s="197"/>
      <c r="AX45" s="197"/>
      <c r="AY45" s="197"/>
      <c r="AZ45" s="197"/>
      <c r="BA45" s="197"/>
      <c r="BB45" s="197"/>
      <c r="BC45" s="209"/>
      <c r="BD45" s="703"/>
      <c r="BE45" s="246"/>
      <c r="BF45" s="246"/>
      <c r="BG45" s="704"/>
    </row>
    <row r="46" spans="2:59" ht="12" customHeight="1" x14ac:dyDescent="0.15">
      <c r="B46" s="308"/>
      <c r="C46" s="308"/>
      <c r="D46" s="308"/>
      <c r="E46" s="308"/>
      <c r="F46" s="336"/>
      <c r="G46" s="336"/>
      <c r="H46" s="336"/>
      <c r="I46" s="336"/>
      <c r="J46" s="336"/>
      <c r="K46" s="336"/>
      <c r="L46" s="336"/>
      <c r="M46" s="336"/>
      <c r="N46" s="336"/>
      <c r="O46" s="336"/>
      <c r="P46" s="632"/>
      <c r="Q46" s="194"/>
      <c r="R46" s="194"/>
      <c r="S46" s="194"/>
      <c r="T46" s="279"/>
      <c r="U46" s="280"/>
      <c r="V46" s="280"/>
      <c r="W46" s="280"/>
      <c r="X46" s="280"/>
      <c r="Y46" s="280"/>
      <c r="Z46" s="280"/>
      <c r="AA46" s="280"/>
      <c r="AB46" s="280"/>
      <c r="AC46" s="280"/>
      <c r="AD46" s="280"/>
      <c r="AE46" s="280"/>
      <c r="AF46" s="280"/>
      <c r="AG46" s="281"/>
      <c r="AH46" s="254"/>
      <c r="AI46" s="254"/>
      <c r="AJ46" s="197"/>
      <c r="AK46" s="197"/>
      <c r="AL46" s="197"/>
      <c r="AM46" s="197"/>
      <c r="AN46" s="197"/>
      <c r="AO46" s="197"/>
      <c r="AP46" s="197"/>
      <c r="AQ46" s="197"/>
      <c r="AR46" s="197"/>
      <c r="AS46" s="197"/>
      <c r="AT46" s="197"/>
      <c r="AU46" s="656"/>
      <c r="AV46" s="208"/>
      <c r="AW46" s="197"/>
      <c r="AX46" s="197"/>
      <c r="AY46" s="197"/>
      <c r="AZ46" s="197"/>
      <c r="BA46" s="197"/>
      <c r="BB46" s="197"/>
      <c r="BC46" s="209"/>
      <c r="BD46" s="705"/>
      <c r="BE46" s="249"/>
      <c r="BF46" s="249"/>
      <c r="BG46" s="706"/>
    </row>
    <row r="47" spans="2:59" ht="6" customHeight="1" x14ac:dyDescent="0.15">
      <c r="B47" s="308"/>
      <c r="C47" s="308"/>
      <c r="D47" s="308"/>
      <c r="E47" s="308"/>
      <c r="F47" s="336"/>
      <c r="G47" s="336"/>
      <c r="H47" s="336"/>
      <c r="I47" s="336"/>
      <c r="J47" s="336"/>
      <c r="K47" s="336"/>
      <c r="L47" s="336"/>
      <c r="M47" s="336"/>
      <c r="N47" s="336"/>
      <c r="O47" s="336"/>
      <c r="P47" s="632"/>
      <c r="Q47" s="194"/>
      <c r="R47" s="194"/>
      <c r="S47" s="194"/>
      <c r="T47" s="273"/>
      <c r="U47" s="274"/>
      <c r="V47" s="274"/>
      <c r="W47" s="274"/>
      <c r="X47" s="274"/>
      <c r="Y47" s="274"/>
      <c r="Z47" s="274"/>
      <c r="AA47" s="274"/>
      <c r="AB47" s="274"/>
      <c r="AC47" s="274"/>
      <c r="AD47" s="274"/>
      <c r="AE47" s="274"/>
      <c r="AF47" s="274"/>
      <c r="AG47" s="275"/>
      <c r="AH47" s="254"/>
      <c r="AI47" s="254"/>
      <c r="AJ47" s="197"/>
      <c r="AK47" s="197"/>
      <c r="AL47" s="197"/>
      <c r="AM47" s="197"/>
      <c r="AN47" s="197"/>
      <c r="AO47" s="197"/>
      <c r="AP47" s="197"/>
      <c r="AQ47" s="197"/>
      <c r="AR47" s="197"/>
      <c r="AS47" s="197"/>
      <c r="AT47" s="197"/>
      <c r="AU47" s="656"/>
      <c r="AV47" s="208">
        <f>ROUND(AJ47*AP47,0)</f>
        <v>0</v>
      </c>
      <c r="AW47" s="197"/>
      <c r="AX47" s="197"/>
      <c r="AY47" s="197"/>
      <c r="AZ47" s="197"/>
      <c r="BA47" s="197"/>
      <c r="BB47" s="197"/>
      <c r="BC47" s="209"/>
      <c r="BD47" s="701"/>
      <c r="BE47" s="243"/>
      <c r="BF47" s="243"/>
      <c r="BG47" s="702"/>
    </row>
    <row r="48" spans="2:59" ht="6" customHeight="1" x14ac:dyDescent="0.15">
      <c r="B48" s="308"/>
      <c r="C48" s="308"/>
      <c r="D48" s="308"/>
      <c r="E48" s="308"/>
      <c r="F48" s="336"/>
      <c r="G48" s="336"/>
      <c r="H48" s="336"/>
      <c r="I48" s="336"/>
      <c r="J48" s="336"/>
      <c r="K48" s="336"/>
      <c r="L48" s="336"/>
      <c r="M48" s="336"/>
      <c r="N48" s="336"/>
      <c r="O48" s="336"/>
      <c r="P48" s="632"/>
      <c r="Q48" s="194"/>
      <c r="R48" s="194"/>
      <c r="S48" s="194"/>
      <c r="T48" s="276"/>
      <c r="U48" s="277"/>
      <c r="V48" s="277"/>
      <c r="W48" s="277"/>
      <c r="X48" s="277"/>
      <c r="Y48" s="277"/>
      <c r="Z48" s="277"/>
      <c r="AA48" s="277"/>
      <c r="AB48" s="277"/>
      <c r="AC48" s="277"/>
      <c r="AD48" s="277"/>
      <c r="AE48" s="277"/>
      <c r="AF48" s="277"/>
      <c r="AG48" s="278"/>
      <c r="AH48" s="254"/>
      <c r="AI48" s="254"/>
      <c r="AJ48" s="197"/>
      <c r="AK48" s="197"/>
      <c r="AL48" s="197"/>
      <c r="AM48" s="197"/>
      <c r="AN48" s="197"/>
      <c r="AO48" s="197"/>
      <c r="AP48" s="197"/>
      <c r="AQ48" s="197"/>
      <c r="AR48" s="197"/>
      <c r="AS48" s="197"/>
      <c r="AT48" s="197"/>
      <c r="AU48" s="656"/>
      <c r="AV48" s="208"/>
      <c r="AW48" s="197"/>
      <c r="AX48" s="197"/>
      <c r="AY48" s="197"/>
      <c r="AZ48" s="197"/>
      <c r="BA48" s="197"/>
      <c r="BB48" s="197"/>
      <c r="BC48" s="209"/>
      <c r="BD48" s="703"/>
      <c r="BE48" s="246"/>
      <c r="BF48" s="246"/>
      <c r="BG48" s="704"/>
    </row>
    <row r="49" spans="2:59" ht="12" customHeight="1" x14ac:dyDescent="0.15">
      <c r="B49" s="308"/>
      <c r="C49" s="308"/>
      <c r="D49" s="308"/>
      <c r="E49" s="308"/>
      <c r="F49" s="336"/>
      <c r="G49" s="336"/>
      <c r="H49" s="336"/>
      <c r="I49" s="336"/>
      <c r="J49" s="336"/>
      <c r="K49" s="336"/>
      <c r="L49" s="336"/>
      <c r="M49" s="336"/>
      <c r="N49" s="336"/>
      <c r="O49" s="336"/>
      <c r="P49" s="632"/>
      <c r="Q49" s="194"/>
      <c r="R49" s="194"/>
      <c r="S49" s="194"/>
      <c r="T49" s="279"/>
      <c r="U49" s="280"/>
      <c r="V49" s="280"/>
      <c r="W49" s="280"/>
      <c r="X49" s="280"/>
      <c r="Y49" s="280"/>
      <c r="Z49" s="280"/>
      <c r="AA49" s="280"/>
      <c r="AB49" s="280"/>
      <c r="AC49" s="280"/>
      <c r="AD49" s="280"/>
      <c r="AE49" s="280"/>
      <c r="AF49" s="280"/>
      <c r="AG49" s="281"/>
      <c r="AH49" s="254"/>
      <c r="AI49" s="254"/>
      <c r="AJ49" s="197"/>
      <c r="AK49" s="197"/>
      <c r="AL49" s="197"/>
      <c r="AM49" s="197"/>
      <c r="AN49" s="197"/>
      <c r="AO49" s="197"/>
      <c r="AP49" s="197"/>
      <c r="AQ49" s="197"/>
      <c r="AR49" s="197"/>
      <c r="AS49" s="197"/>
      <c r="AT49" s="197"/>
      <c r="AU49" s="656"/>
      <c r="AV49" s="208"/>
      <c r="AW49" s="197"/>
      <c r="AX49" s="197"/>
      <c r="AY49" s="197"/>
      <c r="AZ49" s="197"/>
      <c r="BA49" s="197"/>
      <c r="BB49" s="197"/>
      <c r="BC49" s="209"/>
      <c r="BD49" s="705"/>
      <c r="BE49" s="249"/>
      <c r="BF49" s="249"/>
      <c r="BG49" s="706"/>
    </row>
    <row r="50" spans="2:59" ht="6" customHeight="1" x14ac:dyDescent="0.15">
      <c r="B50" s="308"/>
      <c r="C50" s="308"/>
      <c r="D50" s="308"/>
      <c r="E50" s="308"/>
      <c r="F50" s="336"/>
      <c r="G50" s="336"/>
      <c r="H50" s="336"/>
      <c r="I50" s="336"/>
      <c r="J50" s="336"/>
      <c r="K50" s="336"/>
      <c r="L50" s="336"/>
      <c r="M50" s="336"/>
      <c r="N50" s="336"/>
      <c r="O50" s="336"/>
      <c r="P50" s="632"/>
      <c r="Q50" s="194"/>
      <c r="R50" s="194"/>
      <c r="S50" s="194"/>
      <c r="T50" s="273"/>
      <c r="U50" s="274"/>
      <c r="V50" s="274"/>
      <c r="W50" s="274"/>
      <c r="X50" s="274"/>
      <c r="Y50" s="274"/>
      <c r="Z50" s="274"/>
      <c r="AA50" s="274"/>
      <c r="AB50" s="274"/>
      <c r="AC50" s="274"/>
      <c r="AD50" s="274"/>
      <c r="AE50" s="274"/>
      <c r="AF50" s="274"/>
      <c r="AG50" s="275"/>
      <c r="AH50" s="254"/>
      <c r="AI50" s="254"/>
      <c r="AJ50" s="197"/>
      <c r="AK50" s="197"/>
      <c r="AL50" s="197"/>
      <c r="AM50" s="197"/>
      <c r="AN50" s="197"/>
      <c r="AO50" s="197"/>
      <c r="AP50" s="197"/>
      <c r="AQ50" s="197"/>
      <c r="AR50" s="197"/>
      <c r="AS50" s="197"/>
      <c r="AT50" s="197"/>
      <c r="AU50" s="656"/>
      <c r="AV50" s="208">
        <f>ROUND(AJ50*AP50,0)</f>
        <v>0</v>
      </c>
      <c r="AW50" s="197"/>
      <c r="AX50" s="197"/>
      <c r="AY50" s="197"/>
      <c r="AZ50" s="197"/>
      <c r="BA50" s="197"/>
      <c r="BB50" s="197"/>
      <c r="BC50" s="209"/>
      <c r="BD50" s="701"/>
      <c r="BE50" s="243"/>
      <c r="BF50" s="243"/>
      <c r="BG50" s="702"/>
    </row>
    <row r="51" spans="2:59" ht="6" customHeight="1" x14ac:dyDescent="0.15">
      <c r="B51" s="308"/>
      <c r="C51" s="308"/>
      <c r="D51" s="308"/>
      <c r="E51" s="308"/>
      <c r="F51" s="336"/>
      <c r="G51" s="336"/>
      <c r="H51" s="336"/>
      <c r="I51" s="336"/>
      <c r="J51" s="336"/>
      <c r="K51" s="336"/>
      <c r="L51" s="336"/>
      <c r="M51" s="336"/>
      <c r="N51" s="336"/>
      <c r="O51" s="336"/>
      <c r="P51" s="632"/>
      <c r="Q51" s="194"/>
      <c r="R51" s="194"/>
      <c r="S51" s="194"/>
      <c r="T51" s="276"/>
      <c r="U51" s="277"/>
      <c r="V51" s="277"/>
      <c r="W51" s="277"/>
      <c r="X51" s="277"/>
      <c r="Y51" s="277"/>
      <c r="Z51" s="277"/>
      <c r="AA51" s="277"/>
      <c r="AB51" s="277"/>
      <c r="AC51" s="277"/>
      <c r="AD51" s="277"/>
      <c r="AE51" s="277"/>
      <c r="AF51" s="277"/>
      <c r="AG51" s="278"/>
      <c r="AH51" s="254"/>
      <c r="AI51" s="254"/>
      <c r="AJ51" s="197"/>
      <c r="AK51" s="197"/>
      <c r="AL51" s="197"/>
      <c r="AM51" s="197"/>
      <c r="AN51" s="197"/>
      <c r="AO51" s="197"/>
      <c r="AP51" s="197"/>
      <c r="AQ51" s="197"/>
      <c r="AR51" s="197"/>
      <c r="AS51" s="197"/>
      <c r="AT51" s="197"/>
      <c r="AU51" s="656"/>
      <c r="AV51" s="208"/>
      <c r="AW51" s="197"/>
      <c r="AX51" s="197"/>
      <c r="AY51" s="197"/>
      <c r="AZ51" s="197"/>
      <c r="BA51" s="197"/>
      <c r="BB51" s="197"/>
      <c r="BC51" s="209"/>
      <c r="BD51" s="703"/>
      <c r="BE51" s="246"/>
      <c r="BF51" s="246"/>
      <c r="BG51" s="704"/>
    </row>
    <row r="52" spans="2:59" ht="12" customHeight="1" x14ac:dyDescent="0.15">
      <c r="B52" s="308"/>
      <c r="C52" s="308"/>
      <c r="D52" s="308"/>
      <c r="E52" s="308"/>
      <c r="F52" s="336"/>
      <c r="G52" s="336"/>
      <c r="H52" s="336"/>
      <c r="I52" s="336"/>
      <c r="J52" s="336"/>
      <c r="K52" s="336"/>
      <c r="L52" s="336"/>
      <c r="M52" s="336"/>
      <c r="N52" s="336"/>
      <c r="O52" s="336"/>
      <c r="P52" s="632"/>
      <c r="Q52" s="194"/>
      <c r="R52" s="194"/>
      <c r="S52" s="194"/>
      <c r="T52" s="279"/>
      <c r="U52" s="280"/>
      <c r="V52" s="280"/>
      <c r="W52" s="280"/>
      <c r="X52" s="280"/>
      <c r="Y52" s="280"/>
      <c r="Z52" s="280"/>
      <c r="AA52" s="280"/>
      <c r="AB52" s="280"/>
      <c r="AC52" s="280"/>
      <c r="AD52" s="280"/>
      <c r="AE52" s="280"/>
      <c r="AF52" s="280"/>
      <c r="AG52" s="281"/>
      <c r="AH52" s="254"/>
      <c r="AI52" s="254"/>
      <c r="AJ52" s="197"/>
      <c r="AK52" s="197"/>
      <c r="AL52" s="197"/>
      <c r="AM52" s="197"/>
      <c r="AN52" s="197"/>
      <c r="AO52" s="197"/>
      <c r="AP52" s="197"/>
      <c r="AQ52" s="197"/>
      <c r="AR52" s="197"/>
      <c r="AS52" s="197"/>
      <c r="AT52" s="197"/>
      <c r="AU52" s="656"/>
      <c r="AV52" s="208"/>
      <c r="AW52" s="197"/>
      <c r="AX52" s="197"/>
      <c r="AY52" s="197"/>
      <c r="AZ52" s="197"/>
      <c r="BA52" s="197"/>
      <c r="BB52" s="197"/>
      <c r="BC52" s="209"/>
      <c r="BD52" s="705"/>
      <c r="BE52" s="249"/>
      <c r="BF52" s="249"/>
      <c r="BG52" s="706"/>
    </row>
    <row r="53" spans="2:59" ht="6" customHeight="1" x14ac:dyDescent="0.15">
      <c r="B53" s="308"/>
      <c r="C53" s="308"/>
      <c r="D53" s="308"/>
      <c r="E53" s="308"/>
      <c r="F53" s="336"/>
      <c r="G53" s="336"/>
      <c r="H53" s="336"/>
      <c r="I53" s="336"/>
      <c r="J53" s="336"/>
      <c r="K53" s="336"/>
      <c r="L53" s="336"/>
      <c r="M53" s="336"/>
      <c r="N53" s="336"/>
      <c r="O53" s="336"/>
      <c r="P53" s="632"/>
      <c r="Q53" s="194"/>
      <c r="R53" s="194"/>
      <c r="S53" s="194"/>
      <c r="T53" s="273"/>
      <c r="U53" s="274"/>
      <c r="V53" s="274"/>
      <c r="W53" s="274"/>
      <c r="X53" s="274"/>
      <c r="Y53" s="274"/>
      <c r="Z53" s="274"/>
      <c r="AA53" s="274"/>
      <c r="AB53" s="274"/>
      <c r="AC53" s="274"/>
      <c r="AD53" s="274"/>
      <c r="AE53" s="274"/>
      <c r="AF53" s="274"/>
      <c r="AG53" s="275"/>
      <c r="AH53" s="254"/>
      <c r="AI53" s="254"/>
      <c r="AJ53" s="197"/>
      <c r="AK53" s="197"/>
      <c r="AL53" s="197"/>
      <c r="AM53" s="197"/>
      <c r="AN53" s="197"/>
      <c r="AO53" s="197"/>
      <c r="AP53" s="197"/>
      <c r="AQ53" s="197"/>
      <c r="AR53" s="197"/>
      <c r="AS53" s="197"/>
      <c r="AT53" s="197"/>
      <c r="AU53" s="656"/>
      <c r="AV53" s="208">
        <f>ROUND(AJ53*AP53,0)</f>
        <v>0</v>
      </c>
      <c r="AW53" s="197"/>
      <c r="AX53" s="197"/>
      <c r="AY53" s="197"/>
      <c r="AZ53" s="197"/>
      <c r="BA53" s="197"/>
      <c r="BB53" s="197"/>
      <c r="BC53" s="209"/>
      <c r="BD53" s="701"/>
      <c r="BE53" s="243"/>
      <c r="BF53" s="243"/>
      <c r="BG53" s="702"/>
    </row>
    <row r="54" spans="2:59" ht="6" customHeight="1" x14ac:dyDescent="0.15">
      <c r="B54" s="308"/>
      <c r="C54" s="308"/>
      <c r="D54" s="308"/>
      <c r="E54" s="308"/>
      <c r="F54" s="336"/>
      <c r="G54" s="336"/>
      <c r="H54" s="336"/>
      <c r="I54" s="336"/>
      <c r="J54" s="336"/>
      <c r="K54" s="336"/>
      <c r="L54" s="336"/>
      <c r="M54" s="336"/>
      <c r="N54" s="336"/>
      <c r="O54" s="336"/>
      <c r="P54" s="632"/>
      <c r="Q54" s="194"/>
      <c r="R54" s="194"/>
      <c r="S54" s="194"/>
      <c r="T54" s="276"/>
      <c r="U54" s="277"/>
      <c r="V54" s="277"/>
      <c r="W54" s="277"/>
      <c r="X54" s="277"/>
      <c r="Y54" s="277"/>
      <c r="Z54" s="277"/>
      <c r="AA54" s="277"/>
      <c r="AB54" s="277"/>
      <c r="AC54" s="277"/>
      <c r="AD54" s="277"/>
      <c r="AE54" s="277"/>
      <c r="AF54" s="277"/>
      <c r="AG54" s="278"/>
      <c r="AH54" s="254"/>
      <c r="AI54" s="254"/>
      <c r="AJ54" s="197"/>
      <c r="AK54" s="197"/>
      <c r="AL54" s="197"/>
      <c r="AM54" s="197"/>
      <c r="AN54" s="197"/>
      <c r="AO54" s="197"/>
      <c r="AP54" s="197"/>
      <c r="AQ54" s="197"/>
      <c r="AR54" s="197"/>
      <c r="AS54" s="197"/>
      <c r="AT54" s="197"/>
      <c r="AU54" s="656"/>
      <c r="AV54" s="208"/>
      <c r="AW54" s="197"/>
      <c r="AX54" s="197"/>
      <c r="AY54" s="197"/>
      <c r="AZ54" s="197"/>
      <c r="BA54" s="197"/>
      <c r="BB54" s="197"/>
      <c r="BC54" s="209"/>
      <c r="BD54" s="703"/>
      <c r="BE54" s="246"/>
      <c r="BF54" s="246"/>
      <c r="BG54" s="704"/>
    </row>
    <row r="55" spans="2:59" ht="12" customHeight="1" x14ac:dyDescent="0.15">
      <c r="B55" s="308"/>
      <c r="C55" s="308"/>
      <c r="D55" s="308"/>
      <c r="E55" s="308"/>
      <c r="F55" s="336"/>
      <c r="G55" s="336"/>
      <c r="H55" s="336"/>
      <c r="I55" s="336"/>
      <c r="J55" s="336"/>
      <c r="K55" s="336"/>
      <c r="L55" s="336"/>
      <c r="M55" s="336"/>
      <c r="N55" s="336"/>
      <c r="O55" s="336"/>
      <c r="P55" s="632"/>
      <c r="Q55" s="194"/>
      <c r="R55" s="194"/>
      <c r="S55" s="194"/>
      <c r="T55" s="279"/>
      <c r="U55" s="280"/>
      <c r="V55" s="280"/>
      <c r="W55" s="280"/>
      <c r="X55" s="280"/>
      <c r="Y55" s="280"/>
      <c r="Z55" s="280"/>
      <c r="AA55" s="280"/>
      <c r="AB55" s="280"/>
      <c r="AC55" s="280"/>
      <c r="AD55" s="280"/>
      <c r="AE55" s="280"/>
      <c r="AF55" s="280"/>
      <c r="AG55" s="281"/>
      <c r="AH55" s="254"/>
      <c r="AI55" s="254"/>
      <c r="AJ55" s="197"/>
      <c r="AK55" s="197"/>
      <c r="AL55" s="197"/>
      <c r="AM55" s="197"/>
      <c r="AN55" s="197"/>
      <c r="AO55" s="197"/>
      <c r="AP55" s="197"/>
      <c r="AQ55" s="197"/>
      <c r="AR55" s="197"/>
      <c r="AS55" s="197"/>
      <c r="AT55" s="197"/>
      <c r="AU55" s="656"/>
      <c r="AV55" s="208"/>
      <c r="AW55" s="197"/>
      <c r="AX55" s="197"/>
      <c r="AY55" s="197"/>
      <c r="AZ55" s="197"/>
      <c r="BA55" s="197"/>
      <c r="BB55" s="197"/>
      <c r="BC55" s="209"/>
      <c r="BD55" s="705"/>
      <c r="BE55" s="249"/>
      <c r="BF55" s="249"/>
      <c r="BG55" s="706"/>
    </row>
    <row r="56" spans="2:59" ht="6" customHeight="1" x14ac:dyDescent="0.15">
      <c r="B56" s="308"/>
      <c r="C56" s="308"/>
      <c r="D56" s="308"/>
      <c r="E56" s="308"/>
      <c r="F56" s="336"/>
      <c r="G56" s="336"/>
      <c r="H56" s="336"/>
      <c r="I56" s="336"/>
      <c r="J56" s="336"/>
      <c r="K56" s="336"/>
      <c r="L56" s="336"/>
      <c r="M56" s="336"/>
      <c r="N56" s="336"/>
      <c r="O56" s="336"/>
      <c r="P56" s="632"/>
      <c r="Q56" s="194"/>
      <c r="R56" s="194"/>
      <c r="S56" s="194"/>
      <c r="T56" s="273"/>
      <c r="U56" s="274"/>
      <c r="V56" s="274"/>
      <c r="W56" s="274"/>
      <c r="X56" s="274"/>
      <c r="Y56" s="274"/>
      <c r="Z56" s="274"/>
      <c r="AA56" s="274"/>
      <c r="AB56" s="274"/>
      <c r="AC56" s="274"/>
      <c r="AD56" s="274"/>
      <c r="AE56" s="274"/>
      <c r="AF56" s="274"/>
      <c r="AG56" s="275"/>
      <c r="AH56" s="254"/>
      <c r="AI56" s="254"/>
      <c r="AJ56" s="197"/>
      <c r="AK56" s="197"/>
      <c r="AL56" s="197"/>
      <c r="AM56" s="197"/>
      <c r="AN56" s="197"/>
      <c r="AO56" s="197"/>
      <c r="AP56" s="197"/>
      <c r="AQ56" s="197"/>
      <c r="AR56" s="197"/>
      <c r="AS56" s="197"/>
      <c r="AT56" s="197"/>
      <c r="AU56" s="656"/>
      <c r="AV56" s="208">
        <f>ROUND(AJ56*AP56,0)</f>
        <v>0</v>
      </c>
      <c r="AW56" s="197"/>
      <c r="AX56" s="197"/>
      <c r="AY56" s="197"/>
      <c r="AZ56" s="197"/>
      <c r="BA56" s="197"/>
      <c r="BB56" s="197"/>
      <c r="BC56" s="209"/>
      <c r="BD56" s="701"/>
      <c r="BE56" s="243"/>
      <c r="BF56" s="243"/>
      <c r="BG56" s="702"/>
    </row>
    <row r="57" spans="2:59" ht="6" customHeight="1" x14ac:dyDescent="0.15">
      <c r="B57" s="308"/>
      <c r="C57" s="308"/>
      <c r="D57" s="308"/>
      <c r="E57" s="308"/>
      <c r="F57" s="336"/>
      <c r="G57" s="336"/>
      <c r="H57" s="336"/>
      <c r="I57" s="336"/>
      <c r="J57" s="336"/>
      <c r="K57" s="336"/>
      <c r="L57" s="336"/>
      <c r="M57" s="336"/>
      <c r="N57" s="336"/>
      <c r="O57" s="336"/>
      <c r="P57" s="632"/>
      <c r="Q57" s="194"/>
      <c r="R57" s="194"/>
      <c r="S57" s="194"/>
      <c r="T57" s="276"/>
      <c r="U57" s="277"/>
      <c r="V57" s="277"/>
      <c r="W57" s="277"/>
      <c r="X57" s="277"/>
      <c r="Y57" s="277"/>
      <c r="Z57" s="277"/>
      <c r="AA57" s="277"/>
      <c r="AB57" s="277"/>
      <c r="AC57" s="277"/>
      <c r="AD57" s="277"/>
      <c r="AE57" s="277"/>
      <c r="AF57" s="277"/>
      <c r="AG57" s="278"/>
      <c r="AH57" s="254"/>
      <c r="AI57" s="254"/>
      <c r="AJ57" s="197"/>
      <c r="AK57" s="197"/>
      <c r="AL57" s="197"/>
      <c r="AM57" s="197"/>
      <c r="AN57" s="197"/>
      <c r="AO57" s="197"/>
      <c r="AP57" s="197"/>
      <c r="AQ57" s="197"/>
      <c r="AR57" s="197"/>
      <c r="AS57" s="197"/>
      <c r="AT57" s="197"/>
      <c r="AU57" s="656"/>
      <c r="AV57" s="208"/>
      <c r="AW57" s="197"/>
      <c r="AX57" s="197"/>
      <c r="AY57" s="197"/>
      <c r="AZ57" s="197"/>
      <c r="BA57" s="197"/>
      <c r="BB57" s="197"/>
      <c r="BC57" s="209"/>
      <c r="BD57" s="703"/>
      <c r="BE57" s="246"/>
      <c r="BF57" s="246"/>
      <c r="BG57" s="704"/>
    </row>
    <row r="58" spans="2:59" ht="12" customHeight="1" x14ac:dyDescent="0.15">
      <c r="B58" s="308"/>
      <c r="C58" s="308"/>
      <c r="D58" s="308"/>
      <c r="E58" s="308"/>
      <c r="F58" s="336"/>
      <c r="G58" s="336"/>
      <c r="H58" s="336"/>
      <c r="I58" s="336"/>
      <c r="J58" s="336"/>
      <c r="K58" s="336"/>
      <c r="L58" s="336"/>
      <c r="M58" s="336"/>
      <c r="N58" s="336"/>
      <c r="O58" s="336"/>
      <c r="P58" s="632"/>
      <c r="Q58" s="194"/>
      <c r="R58" s="194"/>
      <c r="S58" s="194"/>
      <c r="T58" s="279"/>
      <c r="U58" s="280"/>
      <c r="V58" s="280"/>
      <c r="W58" s="280"/>
      <c r="X58" s="280"/>
      <c r="Y58" s="280"/>
      <c r="Z58" s="280"/>
      <c r="AA58" s="280"/>
      <c r="AB58" s="280"/>
      <c r="AC58" s="280"/>
      <c r="AD58" s="280"/>
      <c r="AE58" s="280"/>
      <c r="AF58" s="280"/>
      <c r="AG58" s="281"/>
      <c r="AH58" s="254"/>
      <c r="AI58" s="254"/>
      <c r="AJ58" s="197"/>
      <c r="AK58" s="197"/>
      <c r="AL58" s="197"/>
      <c r="AM58" s="197"/>
      <c r="AN58" s="197"/>
      <c r="AO58" s="197"/>
      <c r="AP58" s="197"/>
      <c r="AQ58" s="197"/>
      <c r="AR58" s="197"/>
      <c r="AS58" s="197"/>
      <c r="AT58" s="197"/>
      <c r="AU58" s="656"/>
      <c r="AV58" s="208"/>
      <c r="AW58" s="197"/>
      <c r="AX58" s="197"/>
      <c r="AY58" s="197"/>
      <c r="AZ58" s="197"/>
      <c r="BA58" s="197"/>
      <c r="BB58" s="197"/>
      <c r="BC58" s="209"/>
      <c r="BD58" s="705"/>
      <c r="BE58" s="249"/>
      <c r="BF58" s="249"/>
      <c r="BG58" s="706"/>
    </row>
    <row r="59" spans="2:59" ht="6" customHeight="1" x14ac:dyDescent="0.15">
      <c r="B59" s="308"/>
      <c r="C59" s="308"/>
      <c r="D59" s="308"/>
      <c r="E59" s="308"/>
      <c r="F59" s="336"/>
      <c r="G59" s="336"/>
      <c r="H59" s="336"/>
      <c r="I59" s="336"/>
      <c r="J59" s="336"/>
      <c r="K59" s="336"/>
      <c r="L59" s="336"/>
      <c r="M59" s="336"/>
      <c r="N59" s="336"/>
      <c r="O59" s="336"/>
      <c r="P59" s="632"/>
      <c r="Q59" s="194"/>
      <c r="R59" s="194"/>
      <c r="S59" s="194"/>
      <c r="T59" s="273"/>
      <c r="U59" s="274"/>
      <c r="V59" s="274"/>
      <c r="W59" s="274"/>
      <c r="X59" s="274"/>
      <c r="Y59" s="274"/>
      <c r="Z59" s="274"/>
      <c r="AA59" s="274"/>
      <c r="AB59" s="274"/>
      <c r="AC59" s="274"/>
      <c r="AD59" s="274"/>
      <c r="AE59" s="274"/>
      <c r="AF59" s="274"/>
      <c r="AG59" s="275"/>
      <c r="AH59" s="254"/>
      <c r="AI59" s="254"/>
      <c r="AJ59" s="197"/>
      <c r="AK59" s="197"/>
      <c r="AL59" s="197"/>
      <c r="AM59" s="197"/>
      <c r="AN59" s="197"/>
      <c r="AO59" s="197"/>
      <c r="AP59" s="197"/>
      <c r="AQ59" s="197"/>
      <c r="AR59" s="197"/>
      <c r="AS59" s="197"/>
      <c r="AT59" s="197"/>
      <c r="AU59" s="656"/>
      <c r="AV59" s="208">
        <f>ROUND(AJ59*AP59,0)</f>
        <v>0</v>
      </c>
      <c r="AW59" s="197"/>
      <c r="AX59" s="197"/>
      <c r="AY59" s="197"/>
      <c r="AZ59" s="197"/>
      <c r="BA59" s="197"/>
      <c r="BB59" s="197"/>
      <c r="BC59" s="209"/>
      <c r="BD59" s="701"/>
      <c r="BE59" s="243"/>
      <c r="BF59" s="243"/>
      <c r="BG59" s="702"/>
    </row>
    <row r="60" spans="2:59" ht="6" customHeight="1" x14ac:dyDescent="0.15">
      <c r="B60" s="308"/>
      <c r="C60" s="308"/>
      <c r="D60" s="308"/>
      <c r="E60" s="308"/>
      <c r="F60" s="336"/>
      <c r="G60" s="336"/>
      <c r="H60" s="336"/>
      <c r="I60" s="336"/>
      <c r="J60" s="336"/>
      <c r="K60" s="336"/>
      <c r="L60" s="336"/>
      <c r="M60" s="336"/>
      <c r="N60" s="336"/>
      <c r="O60" s="336"/>
      <c r="P60" s="632"/>
      <c r="Q60" s="194"/>
      <c r="R60" s="194"/>
      <c r="S60" s="194"/>
      <c r="T60" s="276"/>
      <c r="U60" s="277"/>
      <c r="V60" s="277"/>
      <c r="W60" s="277"/>
      <c r="X60" s="277"/>
      <c r="Y60" s="277"/>
      <c r="Z60" s="277"/>
      <c r="AA60" s="277"/>
      <c r="AB60" s="277"/>
      <c r="AC60" s="277"/>
      <c r="AD60" s="277"/>
      <c r="AE60" s="277"/>
      <c r="AF60" s="277"/>
      <c r="AG60" s="278"/>
      <c r="AH60" s="254"/>
      <c r="AI60" s="254"/>
      <c r="AJ60" s="197"/>
      <c r="AK60" s="197"/>
      <c r="AL60" s="197"/>
      <c r="AM60" s="197"/>
      <c r="AN60" s="197"/>
      <c r="AO60" s="197"/>
      <c r="AP60" s="197"/>
      <c r="AQ60" s="197"/>
      <c r="AR60" s="197"/>
      <c r="AS60" s="197"/>
      <c r="AT60" s="197"/>
      <c r="AU60" s="656"/>
      <c r="AV60" s="208"/>
      <c r="AW60" s="197"/>
      <c r="AX60" s="197"/>
      <c r="AY60" s="197"/>
      <c r="AZ60" s="197"/>
      <c r="BA60" s="197"/>
      <c r="BB60" s="197"/>
      <c r="BC60" s="209"/>
      <c r="BD60" s="703"/>
      <c r="BE60" s="246"/>
      <c r="BF60" s="246"/>
      <c r="BG60" s="704"/>
    </row>
    <row r="61" spans="2:59" ht="12" customHeight="1" x14ac:dyDescent="0.15">
      <c r="B61" s="308"/>
      <c r="C61" s="308"/>
      <c r="D61" s="308"/>
      <c r="E61" s="308"/>
      <c r="F61" s="336"/>
      <c r="G61" s="336"/>
      <c r="H61" s="336"/>
      <c r="I61" s="336"/>
      <c r="J61" s="336"/>
      <c r="K61" s="336"/>
      <c r="L61" s="336"/>
      <c r="M61" s="336"/>
      <c r="N61" s="336"/>
      <c r="O61" s="336"/>
      <c r="P61" s="632"/>
      <c r="Q61" s="194"/>
      <c r="R61" s="194"/>
      <c r="S61" s="194"/>
      <c r="T61" s="279"/>
      <c r="U61" s="280"/>
      <c r="V61" s="280"/>
      <c r="W61" s="280"/>
      <c r="X61" s="280"/>
      <c r="Y61" s="280"/>
      <c r="Z61" s="280"/>
      <c r="AA61" s="280"/>
      <c r="AB61" s="280"/>
      <c r="AC61" s="280"/>
      <c r="AD61" s="280"/>
      <c r="AE61" s="280"/>
      <c r="AF61" s="280"/>
      <c r="AG61" s="281"/>
      <c r="AH61" s="254"/>
      <c r="AI61" s="254"/>
      <c r="AJ61" s="197"/>
      <c r="AK61" s="197"/>
      <c r="AL61" s="197"/>
      <c r="AM61" s="197"/>
      <c r="AN61" s="197"/>
      <c r="AO61" s="197"/>
      <c r="AP61" s="197"/>
      <c r="AQ61" s="197"/>
      <c r="AR61" s="197"/>
      <c r="AS61" s="197"/>
      <c r="AT61" s="197"/>
      <c r="AU61" s="656"/>
      <c r="AV61" s="208"/>
      <c r="AW61" s="197"/>
      <c r="AX61" s="197"/>
      <c r="AY61" s="197"/>
      <c r="AZ61" s="197"/>
      <c r="BA61" s="197"/>
      <c r="BB61" s="197"/>
      <c r="BC61" s="209"/>
      <c r="BD61" s="705"/>
      <c r="BE61" s="249"/>
      <c r="BF61" s="249"/>
      <c r="BG61" s="706"/>
    </row>
    <row r="62" spans="2:59" ht="6" customHeight="1" x14ac:dyDescent="0.15">
      <c r="B62" s="308"/>
      <c r="C62" s="308"/>
      <c r="D62" s="308"/>
      <c r="E62" s="308"/>
      <c r="F62" s="336"/>
      <c r="G62" s="336"/>
      <c r="H62" s="336"/>
      <c r="I62" s="336"/>
      <c r="J62" s="336"/>
      <c r="K62" s="336"/>
      <c r="L62" s="336"/>
      <c r="M62" s="336"/>
      <c r="N62" s="336"/>
      <c r="O62" s="336"/>
      <c r="P62" s="632"/>
      <c r="Q62" s="194"/>
      <c r="R62" s="194"/>
      <c r="S62" s="194"/>
      <c r="T62" s="273"/>
      <c r="U62" s="274"/>
      <c r="V62" s="274"/>
      <c r="W62" s="274"/>
      <c r="X62" s="274"/>
      <c r="Y62" s="274"/>
      <c r="Z62" s="274"/>
      <c r="AA62" s="274"/>
      <c r="AB62" s="274"/>
      <c r="AC62" s="274"/>
      <c r="AD62" s="274"/>
      <c r="AE62" s="274"/>
      <c r="AF62" s="274"/>
      <c r="AG62" s="275"/>
      <c r="AH62" s="254"/>
      <c r="AI62" s="254"/>
      <c r="AJ62" s="197"/>
      <c r="AK62" s="197"/>
      <c r="AL62" s="197"/>
      <c r="AM62" s="197"/>
      <c r="AN62" s="197"/>
      <c r="AO62" s="197"/>
      <c r="AP62" s="197"/>
      <c r="AQ62" s="197"/>
      <c r="AR62" s="197"/>
      <c r="AS62" s="197"/>
      <c r="AT62" s="197"/>
      <c r="AU62" s="656"/>
      <c r="AV62" s="208">
        <f>ROUND(AJ62*AP62,0)</f>
        <v>0</v>
      </c>
      <c r="AW62" s="197"/>
      <c r="AX62" s="197"/>
      <c r="AY62" s="197"/>
      <c r="AZ62" s="197"/>
      <c r="BA62" s="197"/>
      <c r="BB62" s="197"/>
      <c r="BC62" s="209"/>
      <c r="BD62" s="701"/>
      <c r="BE62" s="243"/>
      <c r="BF62" s="243"/>
      <c r="BG62" s="702"/>
    </row>
    <row r="63" spans="2:59" ht="6" customHeight="1" x14ac:dyDescent="0.15">
      <c r="B63" s="308"/>
      <c r="C63" s="308"/>
      <c r="D63" s="308"/>
      <c r="E63" s="308"/>
      <c r="F63" s="336"/>
      <c r="G63" s="336"/>
      <c r="H63" s="336"/>
      <c r="I63" s="336"/>
      <c r="J63" s="336"/>
      <c r="K63" s="336"/>
      <c r="L63" s="336"/>
      <c r="M63" s="336"/>
      <c r="N63" s="336"/>
      <c r="O63" s="336"/>
      <c r="P63" s="632"/>
      <c r="Q63" s="194"/>
      <c r="R63" s="194"/>
      <c r="S63" s="194"/>
      <c r="T63" s="276"/>
      <c r="U63" s="277"/>
      <c r="V63" s="277"/>
      <c r="W63" s="277"/>
      <c r="X63" s="277"/>
      <c r="Y63" s="277"/>
      <c r="Z63" s="277"/>
      <c r="AA63" s="277"/>
      <c r="AB63" s="277"/>
      <c r="AC63" s="277"/>
      <c r="AD63" s="277"/>
      <c r="AE63" s="277"/>
      <c r="AF63" s="277"/>
      <c r="AG63" s="278"/>
      <c r="AH63" s="254"/>
      <c r="AI63" s="254"/>
      <c r="AJ63" s="197"/>
      <c r="AK63" s="197"/>
      <c r="AL63" s="197"/>
      <c r="AM63" s="197"/>
      <c r="AN63" s="197"/>
      <c r="AO63" s="197"/>
      <c r="AP63" s="197"/>
      <c r="AQ63" s="197"/>
      <c r="AR63" s="197"/>
      <c r="AS63" s="197"/>
      <c r="AT63" s="197"/>
      <c r="AU63" s="656"/>
      <c r="AV63" s="208"/>
      <c r="AW63" s="197"/>
      <c r="AX63" s="197"/>
      <c r="AY63" s="197"/>
      <c r="AZ63" s="197"/>
      <c r="BA63" s="197"/>
      <c r="BB63" s="197"/>
      <c r="BC63" s="209"/>
      <c r="BD63" s="703"/>
      <c r="BE63" s="246"/>
      <c r="BF63" s="246"/>
      <c r="BG63" s="704"/>
    </row>
    <row r="64" spans="2:59" ht="12" customHeight="1" x14ac:dyDescent="0.15">
      <c r="B64" s="308"/>
      <c r="C64" s="308"/>
      <c r="D64" s="308"/>
      <c r="E64" s="308"/>
      <c r="F64" s="336"/>
      <c r="G64" s="336"/>
      <c r="H64" s="336"/>
      <c r="I64" s="336"/>
      <c r="J64" s="336"/>
      <c r="K64" s="336"/>
      <c r="L64" s="336"/>
      <c r="M64" s="336"/>
      <c r="N64" s="336"/>
      <c r="O64" s="336"/>
      <c r="P64" s="632"/>
      <c r="Q64" s="194"/>
      <c r="R64" s="194"/>
      <c r="S64" s="194"/>
      <c r="T64" s="279"/>
      <c r="U64" s="280"/>
      <c r="V64" s="280"/>
      <c r="W64" s="280"/>
      <c r="X64" s="280"/>
      <c r="Y64" s="280"/>
      <c r="Z64" s="280"/>
      <c r="AA64" s="280"/>
      <c r="AB64" s="280"/>
      <c r="AC64" s="280"/>
      <c r="AD64" s="280"/>
      <c r="AE64" s="280"/>
      <c r="AF64" s="280"/>
      <c r="AG64" s="281"/>
      <c r="AH64" s="254"/>
      <c r="AI64" s="254"/>
      <c r="AJ64" s="197"/>
      <c r="AK64" s="197"/>
      <c r="AL64" s="197"/>
      <c r="AM64" s="197"/>
      <c r="AN64" s="197"/>
      <c r="AO64" s="197"/>
      <c r="AP64" s="197"/>
      <c r="AQ64" s="197"/>
      <c r="AR64" s="197"/>
      <c r="AS64" s="197"/>
      <c r="AT64" s="197"/>
      <c r="AU64" s="656"/>
      <c r="AV64" s="208"/>
      <c r="AW64" s="197"/>
      <c r="AX64" s="197"/>
      <c r="AY64" s="197"/>
      <c r="AZ64" s="197"/>
      <c r="BA64" s="197"/>
      <c r="BB64" s="197"/>
      <c r="BC64" s="209"/>
      <c r="BD64" s="705"/>
      <c r="BE64" s="249"/>
      <c r="BF64" s="249"/>
      <c r="BG64" s="706"/>
    </row>
    <row r="65" spans="2:59" ht="6" customHeight="1" x14ac:dyDescent="0.15">
      <c r="B65" s="308"/>
      <c r="C65" s="308"/>
      <c r="D65" s="308"/>
      <c r="E65" s="308"/>
      <c r="F65" s="336"/>
      <c r="G65" s="336"/>
      <c r="H65" s="336"/>
      <c r="I65" s="336"/>
      <c r="J65" s="336"/>
      <c r="K65" s="336"/>
      <c r="L65" s="336"/>
      <c r="M65" s="336"/>
      <c r="N65" s="336"/>
      <c r="O65" s="336"/>
      <c r="P65" s="632"/>
      <c r="Q65" s="194"/>
      <c r="R65" s="194"/>
      <c r="S65" s="194"/>
      <c r="T65" s="273"/>
      <c r="U65" s="274"/>
      <c r="V65" s="274"/>
      <c r="W65" s="274"/>
      <c r="X65" s="274"/>
      <c r="Y65" s="274"/>
      <c r="Z65" s="274"/>
      <c r="AA65" s="274"/>
      <c r="AB65" s="274"/>
      <c r="AC65" s="274"/>
      <c r="AD65" s="274"/>
      <c r="AE65" s="274"/>
      <c r="AF65" s="274"/>
      <c r="AG65" s="275"/>
      <c r="AH65" s="254"/>
      <c r="AI65" s="254"/>
      <c r="AJ65" s="197"/>
      <c r="AK65" s="197"/>
      <c r="AL65" s="197"/>
      <c r="AM65" s="197"/>
      <c r="AN65" s="197"/>
      <c r="AO65" s="197"/>
      <c r="AP65" s="197"/>
      <c r="AQ65" s="197"/>
      <c r="AR65" s="197"/>
      <c r="AS65" s="197"/>
      <c r="AT65" s="197"/>
      <c r="AU65" s="656"/>
      <c r="AV65" s="208">
        <f>ROUND(AJ65*AP65,0)</f>
        <v>0</v>
      </c>
      <c r="AW65" s="197"/>
      <c r="AX65" s="197"/>
      <c r="AY65" s="197"/>
      <c r="AZ65" s="197"/>
      <c r="BA65" s="197"/>
      <c r="BB65" s="197"/>
      <c r="BC65" s="209"/>
      <c r="BD65" s="701"/>
      <c r="BE65" s="243"/>
      <c r="BF65" s="243"/>
      <c r="BG65" s="702"/>
    </row>
    <row r="66" spans="2:59" ht="6" customHeight="1" x14ac:dyDescent="0.15">
      <c r="B66" s="308"/>
      <c r="C66" s="308"/>
      <c r="D66" s="308"/>
      <c r="E66" s="308"/>
      <c r="F66" s="336"/>
      <c r="G66" s="336"/>
      <c r="H66" s="336"/>
      <c r="I66" s="336"/>
      <c r="J66" s="336"/>
      <c r="K66" s="336"/>
      <c r="L66" s="336"/>
      <c r="M66" s="336"/>
      <c r="N66" s="336"/>
      <c r="O66" s="336"/>
      <c r="P66" s="632"/>
      <c r="Q66" s="194"/>
      <c r="R66" s="194"/>
      <c r="S66" s="194"/>
      <c r="T66" s="276"/>
      <c r="U66" s="277"/>
      <c r="V66" s="277"/>
      <c r="W66" s="277"/>
      <c r="X66" s="277"/>
      <c r="Y66" s="277"/>
      <c r="Z66" s="277"/>
      <c r="AA66" s="277"/>
      <c r="AB66" s="277"/>
      <c r="AC66" s="277"/>
      <c r="AD66" s="277"/>
      <c r="AE66" s="277"/>
      <c r="AF66" s="277"/>
      <c r="AG66" s="278"/>
      <c r="AH66" s="254"/>
      <c r="AI66" s="254"/>
      <c r="AJ66" s="197"/>
      <c r="AK66" s="197"/>
      <c r="AL66" s="197"/>
      <c r="AM66" s="197"/>
      <c r="AN66" s="197"/>
      <c r="AO66" s="197"/>
      <c r="AP66" s="197"/>
      <c r="AQ66" s="197"/>
      <c r="AR66" s="197"/>
      <c r="AS66" s="197"/>
      <c r="AT66" s="197"/>
      <c r="AU66" s="656"/>
      <c r="AV66" s="208"/>
      <c r="AW66" s="197"/>
      <c r="AX66" s="197"/>
      <c r="AY66" s="197"/>
      <c r="AZ66" s="197"/>
      <c r="BA66" s="197"/>
      <c r="BB66" s="197"/>
      <c r="BC66" s="209"/>
      <c r="BD66" s="703"/>
      <c r="BE66" s="246"/>
      <c r="BF66" s="246"/>
      <c r="BG66" s="704"/>
    </row>
    <row r="67" spans="2:59" ht="12" customHeight="1" x14ac:dyDescent="0.15">
      <c r="B67" s="308"/>
      <c r="C67" s="308"/>
      <c r="D67" s="308"/>
      <c r="E67" s="308"/>
      <c r="F67" s="336"/>
      <c r="G67" s="336"/>
      <c r="H67" s="336"/>
      <c r="I67" s="336"/>
      <c r="J67" s="336"/>
      <c r="K67" s="336"/>
      <c r="L67" s="336"/>
      <c r="M67" s="336"/>
      <c r="N67" s="336"/>
      <c r="O67" s="336"/>
      <c r="P67" s="632"/>
      <c r="Q67" s="194"/>
      <c r="R67" s="194"/>
      <c r="S67" s="194"/>
      <c r="T67" s="279"/>
      <c r="U67" s="280"/>
      <c r="V67" s="280"/>
      <c r="W67" s="280"/>
      <c r="X67" s="280"/>
      <c r="Y67" s="280"/>
      <c r="Z67" s="280"/>
      <c r="AA67" s="280"/>
      <c r="AB67" s="280"/>
      <c r="AC67" s="280"/>
      <c r="AD67" s="280"/>
      <c r="AE67" s="280"/>
      <c r="AF67" s="280"/>
      <c r="AG67" s="281"/>
      <c r="AH67" s="254"/>
      <c r="AI67" s="254"/>
      <c r="AJ67" s="197"/>
      <c r="AK67" s="197"/>
      <c r="AL67" s="197"/>
      <c r="AM67" s="197"/>
      <c r="AN67" s="197"/>
      <c r="AO67" s="197"/>
      <c r="AP67" s="197"/>
      <c r="AQ67" s="197"/>
      <c r="AR67" s="197"/>
      <c r="AS67" s="197"/>
      <c r="AT67" s="197"/>
      <c r="AU67" s="656"/>
      <c r="AV67" s="208"/>
      <c r="AW67" s="197"/>
      <c r="AX67" s="197"/>
      <c r="AY67" s="197"/>
      <c r="AZ67" s="197"/>
      <c r="BA67" s="197"/>
      <c r="BB67" s="197"/>
      <c r="BC67" s="209"/>
      <c r="BD67" s="705"/>
      <c r="BE67" s="249"/>
      <c r="BF67" s="249"/>
      <c r="BG67" s="706"/>
    </row>
    <row r="68" spans="2:59" ht="6" customHeight="1" x14ac:dyDescent="0.15">
      <c r="B68" s="308"/>
      <c r="C68" s="308"/>
      <c r="D68" s="308"/>
      <c r="E68" s="308"/>
      <c r="F68" s="336"/>
      <c r="G68" s="336"/>
      <c r="H68" s="336"/>
      <c r="I68" s="336"/>
      <c r="J68" s="336"/>
      <c r="K68" s="336"/>
      <c r="L68" s="336"/>
      <c r="M68" s="336"/>
      <c r="N68" s="336"/>
      <c r="O68" s="336"/>
      <c r="P68" s="632"/>
      <c r="Q68" s="194"/>
      <c r="R68" s="194"/>
      <c r="S68" s="194"/>
      <c r="T68" s="273"/>
      <c r="U68" s="274"/>
      <c r="V68" s="274"/>
      <c r="W68" s="274"/>
      <c r="X68" s="274"/>
      <c r="Y68" s="274"/>
      <c r="Z68" s="274"/>
      <c r="AA68" s="274"/>
      <c r="AB68" s="274"/>
      <c r="AC68" s="274"/>
      <c r="AD68" s="274"/>
      <c r="AE68" s="274"/>
      <c r="AF68" s="274"/>
      <c r="AG68" s="275"/>
      <c r="AH68" s="254"/>
      <c r="AI68" s="254"/>
      <c r="AJ68" s="197"/>
      <c r="AK68" s="197"/>
      <c r="AL68" s="197"/>
      <c r="AM68" s="197"/>
      <c r="AN68" s="197"/>
      <c r="AO68" s="197"/>
      <c r="AP68" s="197"/>
      <c r="AQ68" s="197"/>
      <c r="AR68" s="197"/>
      <c r="AS68" s="197"/>
      <c r="AT68" s="197"/>
      <c r="AU68" s="656"/>
      <c r="AV68" s="208">
        <f>ROUND(AJ68*AP68,0)</f>
        <v>0</v>
      </c>
      <c r="AW68" s="197"/>
      <c r="AX68" s="197"/>
      <c r="AY68" s="197"/>
      <c r="AZ68" s="197"/>
      <c r="BA68" s="197"/>
      <c r="BB68" s="197"/>
      <c r="BC68" s="209"/>
      <c r="BD68" s="701"/>
      <c r="BE68" s="243"/>
      <c r="BF68" s="243"/>
      <c r="BG68" s="702"/>
    </row>
    <row r="69" spans="2:59" ht="6" customHeight="1" x14ac:dyDescent="0.15">
      <c r="B69" s="308"/>
      <c r="C69" s="308"/>
      <c r="D69" s="308"/>
      <c r="E69" s="308"/>
      <c r="F69" s="336"/>
      <c r="G69" s="336"/>
      <c r="H69" s="336"/>
      <c r="I69" s="336"/>
      <c r="J69" s="336"/>
      <c r="K69" s="336"/>
      <c r="L69" s="336"/>
      <c r="M69" s="336"/>
      <c r="N69" s="336"/>
      <c r="O69" s="336"/>
      <c r="P69" s="632"/>
      <c r="Q69" s="194"/>
      <c r="R69" s="194"/>
      <c r="S69" s="194"/>
      <c r="T69" s="276"/>
      <c r="U69" s="277"/>
      <c r="V69" s="277"/>
      <c r="W69" s="277"/>
      <c r="X69" s="277"/>
      <c r="Y69" s="277"/>
      <c r="Z69" s="277"/>
      <c r="AA69" s="277"/>
      <c r="AB69" s="277"/>
      <c r="AC69" s="277"/>
      <c r="AD69" s="277"/>
      <c r="AE69" s="277"/>
      <c r="AF69" s="277"/>
      <c r="AG69" s="278"/>
      <c r="AH69" s="254"/>
      <c r="AI69" s="254"/>
      <c r="AJ69" s="197"/>
      <c r="AK69" s="197"/>
      <c r="AL69" s="197"/>
      <c r="AM69" s="197"/>
      <c r="AN69" s="197"/>
      <c r="AO69" s="197"/>
      <c r="AP69" s="197"/>
      <c r="AQ69" s="197"/>
      <c r="AR69" s="197"/>
      <c r="AS69" s="197"/>
      <c r="AT69" s="197"/>
      <c r="AU69" s="656"/>
      <c r="AV69" s="208"/>
      <c r="AW69" s="197"/>
      <c r="AX69" s="197"/>
      <c r="AY69" s="197"/>
      <c r="AZ69" s="197"/>
      <c r="BA69" s="197"/>
      <c r="BB69" s="197"/>
      <c r="BC69" s="209"/>
      <c r="BD69" s="703"/>
      <c r="BE69" s="246"/>
      <c r="BF69" s="246"/>
      <c r="BG69" s="704"/>
    </row>
    <row r="70" spans="2:59" ht="12" customHeight="1" x14ac:dyDescent="0.15">
      <c r="B70" s="308"/>
      <c r="C70" s="308"/>
      <c r="D70" s="308"/>
      <c r="E70" s="308"/>
      <c r="F70" s="336"/>
      <c r="G70" s="336"/>
      <c r="H70" s="336"/>
      <c r="I70" s="336"/>
      <c r="J70" s="336"/>
      <c r="K70" s="336"/>
      <c r="L70" s="336"/>
      <c r="M70" s="336"/>
      <c r="N70" s="336"/>
      <c r="O70" s="336"/>
      <c r="P70" s="632"/>
      <c r="Q70" s="194"/>
      <c r="R70" s="194"/>
      <c r="S70" s="194"/>
      <c r="T70" s="279"/>
      <c r="U70" s="280"/>
      <c r="V70" s="280"/>
      <c r="W70" s="280"/>
      <c r="X70" s="280"/>
      <c r="Y70" s="280"/>
      <c r="Z70" s="280"/>
      <c r="AA70" s="280"/>
      <c r="AB70" s="280"/>
      <c r="AC70" s="280"/>
      <c r="AD70" s="280"/>
      <c r="AE70" s="280"/>
      <c r="AF70" s="280"/>
      <c r="AG70" s="281"/>
      <c r="AH70" s="254"/>
      <c r="AI70" s="254"/>
      <c r="AJ70" s="197"/>
      <c r="AK70" s="197"/>
      <c r="AL70" s="197"/>
      <c r="AM70" s="197"/>
      <c r="AN70" s="197"/>
      <c r="AO70" s="197"/>
      <c r="AP70" s="197"/>
      <c r="AQ70" s="197"/>
      <c r="AR70" s="197"/>
      <c r="AS70" s="197"/>
      <c r="AT70" s="197"/>
      <c r="AU70" s="656"/>
      <c r="AV70" s="208"/>
      <c r="AW70" s="197"/>
      <c r="AX70" s="197"/>
      <c r="AY70" s="197"/>
      <c r="AZ70" s="197"/>
      <c r="BA70" s="197"/>
      <c r="BB70" s="197"/>
      <c r="BC70" s="209"/>
      <c r="BD70" s="705"/>
      <c r="BE70" s="249"/>
      <c r="BF70" s="249"/>
      <c r="BG70" s="706"/>
    </row>
    <row r="71" spans="2:59" ht="6" customHeight="1" x14ac:dyDescent="0.15">
      <c r="B71" s="308"/>
      <c r="C71" s="308"/>
      <c r="D71" s="308"/>
      <c r="E71" s="308"/>
      <c r="F71" s="336"/>
      <c r="G71" s="336"/>
      <c r="H71" s="336"/>
      <c r="I71" s="336"/>
      <c r="J71" s="336"/>
      <c r="K71" s="336"/>
      <c r="L71" s="336"/>
      <c r="M71" s="336"/>
      <c r="N71" s="336"/>
      <c r="O71" s="336"/>
      <c r="P71" s="632"/>
      <c r="Q71" s="194"/>
      <c r="R71" s="194"/>
      <c r="S71" s="194"/>
      <c r="T71" s="273"/>
      <c r="U71" s="274"/>
      <c r="V71" s="274"/>
      <c r="W71" s="274"/>
      <c r="X71" s="274"/>
      <c r="Y71" s="274"/>
      <c r="Z71" s="274"/>
      <c r="AA71" s="274"/>
      <c r="AB71" s="274"/>
      <c r="AC71" s="274"/>
      <c r="AD71" s="274"/>
      <c r="AE71" s="274"/>
      <c r="AF71" s="274"/>
      <c r="AG71" s="275"/>
      <c r="AH71" s="254"/>
      <c r="AI71" s="254"/>
      <c r="AJ71" s="197"/>
      <c r="AK71" s="197"/>
      <c r="AL71" s="197"/>
      <c r="AM71" s="197"/>
      <c r="AN71" s="197"/>
      <c r="AO71" s="197"/>
      <c r="AP71" s="197"/>
      <c r="AQ71" s="197"/>
      <c r="AR71" s="197"/>
      <c r="AS71" s="197"/>
      <c r="AT71" s="197"/>
      <c r="AU71" s="656"/>
      <c r="AV71" s="208">
        <f>ROUND(AJ71*AP71,0)</f>
        <v>0</v>
      </c>
      <c r="AW71" s="197"/>
      <c r="AX71" s="197"/>
      <c r="AY71" s="197"/>
      <c r="AZ71" s="197"/>
      <c r="BA71" s="197"/>
      <c r="BB71" s="197"/>
      <c r="BC71" s="209"/>
      <c r="BD71" s="701"/>
      <c r="BE71" s="243"/>
      <c r="BF71" s="243"/>
      <c r="BG71" s="702"/>
    </row>
    <row r="72" spans="2:59" ht="6" customHeight="1" x14ac:dyDescent="0.15">
      <c r="B72" s="308"/>
      <c r="C72" s="308"/>
      <c r="D72" s="308"/>
      <c r="E72" s="308"/>
      <c r="F72" s="336"/>
      <c r="G72" s="336"/>
      <c r="H72" s="336"/>
      <c r="I72" s="336"/>
      <c r="J72" s="336"/>
      <c r="K72" s="336"/>
      <c r="L72" s="336"/>
      <c r="M72" s="336"/>
      <c r="N72" s="336"/>
      <c r="O72" s="336"/>
      <c r="P72" s="632"/>
      <c r="Q72" s="194"/>
      <c r="R72" s="194"/>
      <c r="S72" s="194"/>
      <c r="T72" s="276"/>
      <c r="U72" s="277"/>
      <c r="V72" s="277"/>
      <c r="W72" s="277"/>
      <c r="X72" s="277"/>
      <c r="Y72" s="277"/>
      <c r="Z72" s="277"/>
      <c r="AA72" s="277"/>
      <c r="AB72" s="277"/>
      <c r="AC72" s="277"/>
      <c r="AD72" s="277"/>
      <c r="AE72" s="277"/>
      <c r="AF72" s="277"/>
      <c r="AG72" s="278"/>
      <c r="AH72" s="254"/>
      <c r="AI72" s="254"/>
      <c r="AJ72" s="197"/>
      <c r="AK72" s="197"/>
      <c r="AL72" s="197"/>
      <c r="AM72" s="197"/>
      <c r="AN72" s="197"/>
      <c r="AO72" s="197"/>
      <c r="AP72" s="197"/>
      <c r="AQ72" s="197"/>
      <c r="AR72" s="197"/>
      <c r="AS72" s="197"/>
      <c r="AT72" s="197"/>
      <c r="AU72" s="656"/>
      <c r="AV72" s="208"/>
      <c r="AW72" s="197"/>
      <c r="AX72" s="197"/>
      <c r="AY72" s="197"/>
      <c r="AZ72" s="197"/>
      <c r="BA72" s="197"/>
      <c r="BB72" s="197"/>
      <c r="BC72" s="209"/>
      <c r="BD72" s="703"/>
      <c r="BE72" s="246"/>
      <c r="BF72" s="246"/>
      <c r="BG72" s="704"/>
    </row>
    <row r="73" spans="2:59" ht="12" customHeight="1" x14ac:dyDescent="0.15">
      <c r="B73" s="308"/>
      <c r="C73" s="308"/>
      <c r="D73" s="308"/>
      <c r="E73" s="308"/>
      <c r="F73" s="336"/>
      <c r="G73" s="336"/>
      <c r="H73" s="336"/>
      <c r="I73" s="336"/>
      <c r="J73" s="336"/>
      <c r="K73" s="336"/>
      <c r="L73" s="336"/>
      <c r="M73" s="336"/>
      <c r="N73" s="336"/>
      <c r="O73" s="336"/>
      <c r="P73" s="632"/>
      <c r="Q73" s="194"/>
      <c r="R73" s="194"/>
      <c r="S73" s="194"/>
      <c r="T73" s="279"/>
      <c r="U73" s="280"/>
      <c r="V73" s="280"/>
      <c r="W73" s="280"/>
      <c r="X73" s="280"/>
      <c r="Y73" s="280"/>
      <c r="Z73" s="280"/>
      <c r="AA73" s="280"/>
      <c r="AB73" s="280"/>
      <c r="AC73" s="280"/>
      <c r="AD73" s="280"/>
      <c r="AE73" s="280"/>
      <c r="AF73" s="280"/>
      <c r="AG73" s="281"/>
      <c r="AH73" s="254"/>
      <c r="AI73" s="254"/>
      <c r="AJ73" s="197"/>
      <c r="AK73" s="197"/>
      <c r="AL73" s="197"/>
      <c r="AM73" s="197"/>
      <c r="AN73" s="197"/>
      <c r="AO73" s="197"/>
      <c r="AP73" s="197"/>
      <c r="AQ73" s="197"/>
      <c r="AR73" s="197"/>
      <c r="AS73" s="197"/>
      <c r="AT73" s="197"/>
      <c r="AU73" s="656"/>
      <c r="AV73" s="208"/>
      <c r="AW73" s="197"/>
      <c r="AX73" s="197"/>
      <c r="AY73" s="197"/>
      <c r="AZ73" s="197"/>
      <c r="BA73" s="197"/>
      <c r="BB73" s="197"/>
      <c r="BC73" s="209"/>
      <c r="BD73" s="705"/>
      <c r="BE73" s="249"/>
      <c r="BF73" s="249"/>
      <c r="BG73" s="706"/>
    </row>
    <row r="74" spans="2:59" ht="6" customHeight="1" x14ac:dyDescent="0.15">
      <c r="B74" s="308"/>
      <c r="C74" s="308"/>
      <c r="D74" s="308"/>
      <c r="E74" s="308"/>
      <c r="F74" s="336"/>
      <c r="G74" s="336"/>
      <c r="H74" s="336"/>
      <c r="I74" s="336"/>
      <c r="J74" s="336"/>
      <c r="K74" s="336"/>
      <c r="L74" s="336"/>
      <c r="M74" s="336"/>
      <c r="N74" s="336"/>
      <c r="O74" s="336"/>
      <c r="P74" s="632"/>
      <c r="Q74" s="194"/>
      <c r="R74" s="194"/>
      <c r="S74" s="194"/>
      <c r="T74" s="273"/>
      <c r="U74" s="274"/>
      <c r="V74" s="274"/>
      <c r="W74" s="274"/>
      <c r="X74" s="274"/>
      <c r="Y74" s="274"/>
      <c r="Z74" s="274"/>
      <c r="AA74" s="274"/>
      <c r="AB74" s="274"/>
      <c r="AC74" s="274"/>
      <c r="AD74" s="274"/>
      <c r="AE74" s="274"/>
      <c r="AF74" s="274"/>
      <c r="AG74" s="275"/>
      <c r="AH74" s="254"/>
      <c r="AI74" s="254"/>
      <c r="AJ74" s="197"/>
      <c r="AK74" s="197"/>
      <c r="AL74" s="197"/>
      <c r="AM74" s="197"/>
      <c r="AN74" s="197"/>
      <c r="AO74" s="197"/>
      <c r="AP74" s="197"/>
      <c r="AQ74" s="197"/>
      <c r="AR74" s="197"/>
      <c r="AS74" s="197"/>
      <c r="AT74" s="197"/>
      <c r="AU74" s="656"/>
      <c r="AV74" s="208">
        <f>ROUND(AJ74*AP74,0)</f>
        <v>0</v>
      </c>
      <c r="AW74" s="197"/>
      <c r="AX74" s="197"/>
      <c r="AY74" s="197"/>
      <c r="AZ74" s="197"/>
      <c r="BA74" s="197"/>
      <c r="BB74" s="197"/>
      <c r="BC74" s="209"/>
      <c r="BD74" s="701"/>
      <c r="BE74" s="243"/>
      <c r="BF74" s="243"/>
      <c r="BG74" s="702"/>
    </row>
    <row r="75" spans="2:59" ht="6" customHeight="1" x14ac:dyDescent="0.15">
      <c r="B75" s="308"/>
      <c r="C75" s="308"/>
      <c r="D75" s="308"/>
      <c r="E75" s="308"/>
      <c r="F75" s="336"/>
      <c r="G75" s="336"/>
      <c r="H75" s="336"/>
      <c r="I75" s="336"/>
      <c r="J75" s="336"/>
      <c r="K75" s="336"/>
      <c r="L75" s="336"/>
      <c r="M75" s="336"/>
      <c r="N75" s="336"/>
      <c r="O75" s="336"/>
      <c r="P75" s="632"/>
      <c r="Q75" s="194"/>
      <c r="R75" s="194"/>
      <c r="S75" s="194"/>
      <c r="T75" s="276"/>
      <c r="U75" s="277"/>
      <c r="V75" s="277"/>
      <c r="W75" s="277"/>
      <c r="X75" s="277"/>
      <c r="Y75" s="277"/>
      <c r="Z75" s="277"/>
      <c r="AA75" s="277"/>
      <c r="AB75" s="277"/>
      <c r="AC75" s="277"/>
      <c r="AD75" s="277"/>
      <c r="AE75" s="277"/>
      <c r="AF75" s="277"/>
      <c r="AG75" s="278"/>
      <c r="AH75" s="254"/>
      <c r="AI75" s="254"/>
      <c r="AJ75" s="197"/>
      <c r="AK75" s="197"/>
      <c r="AL75" s="197"/>
      <c r="AM75" s="197"/>
      <c r="AN75" s="197"/>
      <c r="AO75" s="197"/>
      <c r="AP75" s="197"/>
      <c r="AQ75" s="197"/>
      <c r="AR75" s="197"/>
      <c r="AS75" s="197"/>
      <c r="AT75" s="197"/>
      <c r="AU75" s="656"/>
      <c r="AV75" s="208"/>
      <c r="AW75" s="197"/>
      <c r="AX75" s="197"/>
      <c r="AY75" s="197"/>
      <c r="AZ75" s="197"/>
      <c r="BA75" s="197"/>
      <c r="BB75" s="197"/>
      <c r="BC75" s="209"/>
      <c r="BD75" s="703"/>
      <c r="BE75" s="246"/>
      <c r="BF75" s="246"/>
      <c r="BG75" s="704"/>
    </row>
    <row r="76" spans="2:59" ht="12" customHeight="1" x14ac:dyDescent="0.15">
      <c r="B76" s="308"/>
      <c r="C76" s="308"/>
      <c r="D76" s="308"/>
      <c r="E76" s="308"/>
      <c r="F76" s="336"/>
      <c r="G76" s="336"/>
      <c r="H76" s="336"/>
      <c r="I76" s="336"/>
      <c r="J76" s="336"/>
      <c r="K76" s="336"/>
      <c r="L76" s="336"/>
      <c r="M76" s="336"/>
      <c r="N76" s="336"/>
      <c r="O76" s="336"/>
      <c r="P76" s="632"/>
      <c r="Q76" s="194"/>
      <c r="R76" s="194"/>
      <c r="S76" s="194"/>
      <c r="T76" s="279"/>
      <c r="U76" s="280"/>
      <c r="V76" s="280"/>
      <c r="W76" s="280"/>
      <c r="X76" s="280"/>
      <c r="Y76" s="280"/>
      <c r="Z76" s="280"/>
      <c r="AA76" s="280"/>
      <c r="AB76" s="280"/>
      <c r="AC76" s="280"/>
      <c r="AD76" s="280"/>
      <c r="AE76" s="280"/>
      <c r="AF76" s="280"/>
      <c r="AG76" s="281"/>
      <c r="AH76" s="254"/>
      <c r="AI76" s="254"/>
      <c r="AJ76" s="197"/>
      <c r="AK76" s="197"/>
      <c r="AL76" s="197"/>
      <c r="AM76" s="197"/>
      <c r="AN76" s="197"/>
      <c r="AO76" s="197"/>
      <c r="AP76" s="197"/>
      <c r="AQ76" s="197"/>
      <c r="AR76" s="197"/>
      <c r="AS76" s="197"/>
      <c r="AT76" s="197"/>
      <c r="AU76" s="656"/>
      <c r="AV76" s="208"/>
      <c r="AW76" s="197"/>
      <c r="AX76" s="197"/>
      <c r="AY76" s="197"/>
      <c r="AZ76" s="197"/>
      <c r="BA76" s="197"/>
      <c r="BB76" s="197"/>
      <c r="BC76" s="209"/>
      <c r="BD76" s="705"/>
      <c r="BE76" s="249"/>
      <c r="BF76" s="249"/>
      <c r="BG76" s="706"/>
    </row>
    <row r="77" spans="2:59" ht="6" customHeight="1" x14ac:dyDescent="0.15">
      <c r="B77" s="308"/>
      <c r="C77" s="308"/>
      <c r="D77" s="308"/>
      <c r="E77" s="308"/>
      <c r="F77" s="336"/>
      <c r="G77" s="336"/>
      <c r="H77" s="336"/>
      <c r="I77" s="336"/>
      <c r="J77" s="336"/>
      <c r="K77" s="336"/>
      <c r="L77" s="336"/>
      <c r="M77" s="336"/>
      <c r="N77" s="336"/>
      <c r="O77" s="336"/>
      <c r="P77" s="632"/>
      <c r="Q77" s="194"/>
      <c r="R77" s="194"/>
      <c r="S77" s="194"/>
      <c r="T77" s="273"/>
      <c r="U77" s="274"/>
      <c r="V77" s="274"/>
      <c r="W77" s="274"/>
      <c r="X77" s="274"/>
      <c r="Y77" s="274"/>
      <c r="Z77" s="274"/>
      <c r="AA77" s="274"/>
      <c r="AB77" s="274"/>
      <c r="AC77" s="274"/>
      <c r="AD77" s="274"/>
      <c r="AE77" s="274"/>
      <c r="AF77" s="274"/>
      <c r="AG77" s="275"/>
      <c r="AH77" s="254"/>
      <c r="AI77" s="254"/>
      <c r="AJ77" s="197"/>
      <c r="AK77" s="197"/>
      <c r="AL77" s="197"/>
      <c r="AM77" s="197"/>
      <c r="AN77" s="197"/>
      <c r="AO77" s="197"/>
      <c r="AP77" s="197"/>
      <c r="AQ77" s="197"/>
      <c r="AR77" s="197"/>
      <c r="AS77" s="197"/>
      <c r="AT77" s="197"/>
      <c r="AU77" s="656"/>
      <c r="AV77" s="208">
        <f>ROUND(AJ77*AP77,0)</f>
        <v>0</v>
      </c>
      <c r="AW77" s="197"/>
      <c r="AX77" s="197"/>
      <c r="AY77" s="197"/>
      <c r="AZ77" s="197"/>
      <c r="BA77" s="197"/>
      <c r="BB77" s="197"/>
      <c r="BC77" s="209"/>
      <c r="BD77" s="701"/>
      <c r="BE77" s="243"/>
      <c r="BF77" s="243"/>
      <c r="BG77" s="702"/>
    </row>
    <row r="78" spans="2:59" ht="6" customHeight="1" x14ac:dyDescent="0.15">
      <c r="B78" s="308"/>
      <c r="C78" s="308"/>
      <c r="D78" s="308"/>
      <c r="E78" s="308"/>
      <c r="F78" s="336"/>
      <c r="G78" s="336"/>
      <c r="H78" s="336"/>
      <c r="I78" s="336"/>
      <c r="J78" s="336"/>
      <c r="K78" s="336"/>
      <c r="L78" s="336"/>
      <c r="M78" s="336"/>
      <c r="N78" s="336"/>
      <c r="O78" s="336"/>
      <c r="P78" s="632"/>
      <c r="Q78" s="194"/>
      <c r="R78" s="194"/>
      <c r="S78" s="194"/>
      <c r="T78" s="276"/>
      <c r="U78" s="277"/>
      <c r="V78" s="277"/>
      <c r="W78" s="277"/>
      <c r="X78" s="277"/>
      <c r="Y78" s="277"/>
      <c r="Z78" s="277"/>
      <c r="AA78" s="277"/>
      <c r="AB78" s="277"/>
      <c r="AC78" s="277"/>
      <c r="AD78" s="277"/>
      <c r="AE78" s="277"/>
      <c r="AF78" s="277"/>
      <c r="AG78" s="278"/>
      <c r="AH78" s="254"/>
      <c r="AI78" s="254"/>
      <c r="AJ78" s="197"/>
      <c r="AK78" s="197"/>
      <c r="AL78" s="197"/>
      <c r="AM78" s="197"/>
      <c r="AN78" s="197"/>
      <c r="AO78" s="197"/>
      <c r="AP78" s="197"/>
      <c r="AQ78" s="197"/>
      <c r="AR78" s="197"/>
      <c r="AS78" s="197"/>
      <c r="AT78" s="197"/>
      <c r="AU78" s="656"/>
      <c r="AV78" s="208"/>
      <c r="AW78" s="197"/>
      <c r="AX78" s="197"/>
      <c r="AY78" s="197"/>
      <c r="AZ78" s="197"/>
      <c r="BA78" s="197"/>
      <c r="BB78" s="197"/>
      <c r="BC78" s="209"/>
      <c r="BD78" s="703"/>
      <c r="BE78" s="246"/>
      <c r="BF78" s="246"/>
      <c r="BG78" s="704"/>
    </row>
    <row r="79" spans="2:59" ht="12" customHeight="1" x14ac:dyDescent="0.15">
      <c r="B79" s="308"/>
      <c r="C79" s="308"/>
      <c r="D79" s="308"/>
      <c r="E79" s="308"/>
      <c r="F79" s="336"/>
      <c r="G79" s="336"/>
      <c r="H79" s="336"/>
      <c r="I79" s="336"/>
      <c r="J79" s="336"/>
      <c r="K79" s="336"/>
      <c r="L79" s="336"/>
      <c r="M79" s="336"/>
      <c r="N79" s="336"/>
      <c r="O79" s="336"/>
      <c r="P79" s="632"/>
      <c r="Q79" s="194"/>
      <c r="R79" s="194"/>
      <c r="S79" s="194"/>
      <c r="T79" s="279"/>
      <c r="U79" s="280"/>
      <c r="V79" s="280"/>
      <c r="W79" s="280"/>
      <c r="X79" s="280"/>
      <c r="Y79" s="280"/>
      <c r="Z79" s="280"/>
      <c r="AA79" s="280"/>
      <c r="AB79" s="280"/>
      <c r="AC79" s="280"/>
      <c r="AD79" s="280"/>
      <c r="AE79" s="280"/>
      <c r="AF79" s="280"/>
      <c r="AG79" s="281"/>
      <c r="AH79" s="254"/>
      <c r="AI79" s="254"/>
      <c r="AJ79" s="197"/>
      <c r="AK79" s="197"/>
      <c r="AL79" s="197"/>
      <c r="AM79" s="197"/>
      <c r="AN79" s="197"/>
      <c r="AO79" s="197"/>
      <c r="AP79" s="197"/>
      <c r="AQ79" s="197"/>
      <c r="AR79" s="197"/>
      <c r="AS79" s="197"/>
      <c r="AT79" s="197"/>
      <c r="AU79" s="656"/>
      <c r="AV79" s="208"/>
      <c r="AW79" s="197"/>
      <c r="AX79" s="197"/>
      <c r="AY79" s="197"/>
      <c r="AZ79" s="197"/>
      <c r="BA79" s="197"/>
      <c r="BB79" s="197"/>
      <c r="BC79" s="209"/>
      <c r="BD79" s="705"/>
      <c r="BE79" s="249"/>
      <c r="BF79" s="249"/>
      <c r="BG79" s="706"/>
    </row>
    <row r="80" spans="2:59" ht="6" customHeight="1" x14ac:dyDescent="0.15">
      <c r="B80" s="308"/>
      <c r="C80" s="308"/>
      <c r="D80" s="308"/>
      <c r="E80" s="308"/>
      <c r="F80" s="336"/>
      <c r="G80" s="336"/>
      <c r="H80" s="336"/>
      <c r="I80" s="336"/>
      <c r="J80" s="336"/>
      <c r="K80" s="336"/>
      <c r="L80" s="336"/>
      <c r="M80" s="336"/>
      <c r="N80" s="336"/>
      <c r="O80" s="336"/>
      <c r="P80" s="632"/>
      <c r="Q80" s="194"/>
      <c r="R80" s="194"/>
      <c r="S80" s="194"/>
      <c r="T80" s="273"/>
      <c r="U80" s="274"/>
      <c r="V80" s="274"/>
      <c r="W80" s="274"/>
      <c r="X80" s="274"/>
      <c r="Y80" s="274"/>
      <c r="Z80" s="274"/>
      <c r="AA80" s="274"/>
      <c r="AB80" s="274"/>
      <c r="AC80" s="274"/>
      <c r="AD80" s="274"/>
      <c r="AE80" s="274"/>
      <c r="AF80" s="274"/>
      <c r="AG80" s="275"/>
      <c r="AH80" s="254"/>
      <c r="AI80" s="254"/>
      <c r="AJ80" s="197"/>
      <c r="AK80" s="197"/>
      <c r="AL80" s="197"/>
      <c r="AM80" s="197"/>
      <c r="AN80" s="197"/>
      <c r="AO80" s="197"/>
      <c r="AP80" s="197"/>
      <c r="AQ80" s="197"/>
      <c r="AR80" s="197"/>
      <c r="AS80" s="197"/>
      <c r="AT80" s="197"/>
      <c r="AU80" s="656"/>
      <c r="AV80" s="208">
        <f>ROUND(AJ80*AP80,0)</f>
        <v>0</v>
      </c>
      <c r="AW80" s="197"/>
      <c r="AX80" s="197"/>
      <c r="AY80" s="197"/>
      <c r="AZ80" s="197"/>
      <c r="BA80" s="197"/>
      <c r="BB80" s="197"/>
      <c r="BC80" s="209"/>
      <c r="BD80" s="701"/>
      <c r="BE80" s="243"/>
      <c r="BF80" s="243"/>
      <c r="BG80" s="702"/>
    </row>
    <row r="81" spans="2:59" ht="6" customHeight="1" x14ac:dyDescent="0.15">
      <c r="B81" s="308"/>
      <c r="C81" s="308"/>
      <c r="D81" s="308"/>
      <c r="E81" s="308"/>
      <c r="F81" s="336"/>
      <c r="G81" s="336"/>
      <c r="H81" s="336"/>
      <c r="I81" s="336"/>
      <c r="J81" s="336"/>
      <c r="K81" s="336"/>
      <c r="L81" s="336"/>
      <c r="M81" s="336"/>
      <c r="N81" s="336"/>
      <c r="O81" s="336"/>
      <c r="P81" s="632"/>
      <c r="Q81" s="194"/>
      <c r="R81" s="194"/>
      <c r="S81" s="194"/>
      <c r="T81" s="276"/>
      <c r="U81" s="277"/>
      <c r="V81" s="277"/>
      <c r="W81" s="277"/>
      <c r="X81" s="277"/>
      <c r="Y81" s="277"/>
      <c r="Z81" s="277"/>
      <c r="AA81" s="277"/>
      <c r="AB81" s="277"/>
      <c r="AC81" s="277"/>
      <c r="AD81" s="277"/>
      <c r="AE81" s="277"/>
      <c r="AF81" s="277"/>
      <c r="AG81" s="278"/>
      <c r="AH81" s="254"/>
      <c r="AI81" s="254"/>
      <c r="AJ81" s="197"/>
      <c r="AK81" s="197"/>
      <c r="AL81" s="197"/>
      <c r="AM81" s="197"/>
      <c r="AN81" s="197"/>
      <c r="AO81" s="197"/>
      <c r="AP81" s="197"/>
      <c r="AQ81" s="197"/>
      <c r="AR81" s="197"/>
      <c r="AS81" s="197"/>
      <c r="AT81" s="197"/>
      <c r="AU81" s="656"/>
      <c r="AV81" s="208"/>
      <c r="AW81" s="197"/>
      <c r="AX81" s="197"/>
      <c r="AY81" s="197"/>
      <c r="AZ81" s="197"/>
      <c r="BA81" s="197"/>
      <c r="BB81" s="197"/>
      <c r="BC81" s="209"/>
      <c r="BD81" s="703"/>
      <c r="BE81" s="246"/>
      <c r="BF81" s="246"/>
      <c r="BG81" s="704"/>
    </row>
    <row r="82" spans="2:59" ht="12" customHeight="1" x14ac:dyDescent="0.15">
      <c r="B82" s="308"/>
      <c r="C82" s="308"/>
      <c r="D82" s="308"/>
      <c r="E82" s="308"/>
      <c r="F82" s="336"/>
      <c r="G82" s="336"/>
      <c r="H82" s="336"/>
      <c r="I82" s="336"/>
      <c r="J82" s="336"/>
      <c r="K82" s="336"/>
      <c r="L82" s="336"/>
      <c r="M82" s="336"/>
      <c r="N82" s="336"/>
      <c r="O82" s="336"/>
      <c r="P82" s="632"/>
      <c r="Q82" s="194"/>
      <c r="R82" s="194"/>
      <c r="S82" s="194"/>
      <c r="T82" s="279"/>
      <c r="U82" s="280"/>
      <c r="V82" s="280"/>
      <c r="W82" s="280"/>
      <c r="X82" s="280"/>
      <c r="Y82" s="280"/>
      <c r="Z82" s="280"/>
      <c r="AA82" s="280"/>
      <c r="AB82" s="280"/>
      <c r="AC82" s="280"/>
      <c r="AD82" s="280"/>
      <c r="AE82" s="280"/>
      <c r="AF82" s="280"/>
      <c r="AG82" s="281"/>
      <c r="AH82" s="254"/>
      <c r="AI82" s="254"/>
      <c r="AJ82" s="197"/>
      <c r="AK82" s="197"/>
      <c r="AL82" s="197"/>
      <c r="AM82" s="197"/>
      <c r="AN82" s="197"/>
      <c r="AO82" s="197"/>
      <c r="AP82" s="197"/>
      <c r="AQ82" s="197"/>
      <c r="AR82" s="197"/>
      <c r="AS82" s="197"/>
      <c r="AT82" s="197"/>
      <c r="AU82" s="656"/>
      <c r="AV82" s="208"/>
      <c r="AW82" s="197"/>
      <c r="AX82" s="197"/>
      <c r="AY82" s="197"/>
      <c r="AZ82" s="197"/>
      <c r="BA82" s="197"/>
      <c r="BB82" s="197"/>
      <c r="BC82" s="209"/>
      <c r="BD82" s="705"/>
      <c r="BE82" s="249"/>
      <c r="BF82" s="249"/>
      <c r="BG82" s="706"/>
    </row>
    <row r="83" spans="2:59" ht="6" customHeight="1" x14ac:dyDescent="0.15">
      <c r="B83" s="308"/>
      <c r="C83" s="308"/>
      <c r="D83" s="308"/>
      <c r="E83" s="308"/>
      <c r="F83" s="336"/>
      <c r="G83" s="336"/>
      <c r="H83" s="336"/>
      <c r="I83" s="336"/>
      <c r="J83" s="336"/>
      <c r="K83" s="336"/>
      <c r="L83" s="336"/>
      <c r="M83" s="336"/>
      <c r="N83" s="336"/>
      <c r="O83" s="336"/>
      <c r="P83" s="632"/>
      <c r="Q83" s="194"/>
      <c r="R83" s="194"/>
      <c r="S83" s="194"/>
      <c r="T83" s="273"/>
      <c r="U83" s="274"/>
      <c r="V83" s="274"/>
      <c r="W83" s="274"/>
      <c r="X83" s="274"/>
      <c r="Y83" s="274"/>
      <c r="Z83" s="274"/>
      <c r="AA83" s="274"/>
      <c r="AB83" s="274"/>
      <c r="AC83" s="274"/>
      <c r="AD83" s="274"/>
      <c r="AE83" s="274"/>
      <c r="AF83" s="274"/>
      <c r="AG83" s="275"/>
      <c r="AH83" s="254"/>
      <c r="AI83" s="254"/>
      <c r="AJ83" s="197"/>
      <c r="AK83" s="197"/>
      <c r="AL83" s="197"/>
      <c r="AM83" s="197"/>
      <c r="AN83" s="197"/>
      <c r="AO83" s="197"/>
      <c r="AP83" s="197"/>
      <c r="AQ83" s="197"/>
      <c r="AR83" s="197"/>
      <c r="AS83" s="197"/>
      <c r="AT83" s="197"/>
      <c r="AU83" s="656"/>
      <c r="AV83" s="208">
        <f>ROUND(AJ83*AP83,0)</f>
        <v>0</v>
      </c>
      <c r="AW83" s="197"/>
      <c r="AX83" s="197"/>
      <c r="AY83" s="197"/>
      <c r="AZ83" s="197"/>
      <c r="BA83" s="197"/>
      <c r="BB83" s="197"/>
      <c r="BC83" s="209"/>
      <c r="BD83" s="701"/>
      <c r="BE83" s="243"/>
      <c r="BF83" s="243"/>
      <c r="BG83" s="702"/>
    </row>
    <row r="84" spans="2:59" ht="6" customHeight="1" x14ac:dyDescent="0.15">
      <c r="B84" s="308"/>
      <c r="C84" s="308"/>
      <c r="D84" s="308"/>
      <c r="E84" s="308"/>
      <c r="F84" s="336"/>
      <c r="G84" s="336"/>
      <c r="H84" s="336"/>
      <c r="I84" s="336"/>
      <c r="J84" s="336"/>
      <c r="K84" s="336"/>
      <c r="L84" s="336"/>
      <c r="M84" s="336"/>
      <c r="N84" s="336"/>
      <c r="O84" s="336"/>
      <c r="P84" s="632"/>
      <c r="Q84" s="194"/>
      <c r="R84" s="194"/>
      <c r="S84" s="194"/>
      <c r="T84" s="276"/>
      <c r="U84" s="277"/>
      <c r="V84" s="277"/>
      <c r="W84" s="277"/>
      <c r="X84" s="277"/>
      <c r="Y84" s="277"/>
      <c r="Z84" s="277"/>
      <c r="AA84" s="277"/>
      <c r="AB84" s="277"/>
      <c r="AC84" s="277"/>
      <c r="AD84" s="277"/>
      <c r="AE84" s="277"/>
      <c r="AF84" s="277"/>
      <c r="AG84" s="278"/>
      <c r="AH84" s="254"/>
      <c r="AI84" s="254"/>
      <c r="AJ84" s="197"/>
      <c r="AK84" s="197"/>
      <c r="AL84" s="197"/>
      <c r="AM84" s="197"/>
      <c r="AN84" s="197"/>
      <c r="AO84" s="197"/>
      <c r="AP84" s="197"/>
      <c r="AQ84" s="197"/>
      <c r="AR84" s="197"/>
      <c r="AS84" s="197"/>
      <c r="AT84" s="197"/>
      <c r="AU84" s="656"/>
      <c r="AV84" s="208"/>
      <c r="AW84" s="197"/>
      <c r="AX84" s="197"/>
      <c r="AY84" s="197"/>
      <c r="AZ84" s="197"/>
      <c r="BA84" s="197"/>
      <c r="BB84" s="197"/>
      <c r="BC84" s="209"/>
      <c r="BD84" s="703"/>
      <c r="BE84" s="246"/>
      <c r="BF84" s="246"/>
      <c r="BG84" s="704"/>
    </row>
    <row r="85" spans="2:59" ht="12" customHeight="1" x14ac:dyDescent="0.15">
      <c r="B85" s="308"/>
      <c r="C85" s="308"/>
      <c r="D85" s="308"/>
      <c r="E85" s="308"/>
      <c r="F85" s="336"/>
      <c r="G85" s="336"/>
      <c r="H85" s="336"/>
      <c r="I85" s="336"/>
      <c r="J85" s="336"/>
      <c r="K85" s="336"/>
      <c r="L85" s="336"/>
      <c r="M85" s="336"/>
      <c r="N85" s="336"/>
      <c r="O85" s="336"/>
      <c r="P85" s="632"/>
      <c r="Q85" s="194"/>
      <c r="R85" s="194"/>
      <c r="S85" s="194"/>
      <c r="T85" s="279"/>
      <c r="U85" s="280"/>
      <c r="V85" s="280"/>
      <c r="W85" s="280"/>
      <c r="X85" s="280"/>
      <c r="Y85" s="280"/>
      <c r="Z85" s="280"/>
      <c r="AA85" s="280"/>
      <c r="AB85" s="280"/>
      <c r="AC85" s="280"/>
      <c r="AD85" s="280"/>
      <c r="AE85" s="280"/>
      <c r="AF85" s="280"/>
      <c r="AG85" s="281"/>
      <c r="AH85" s="254"/>
      <c r="AI85" s="254"/>
      <c r="AJ85" s="197"/>
      <c r="AK85" s="197"/>
      <c r="AL85" s="197"/>
      <c r="AM85" s="197"/>
      <c r="AN85" s="197"/>
      <c r="AO85" s="197"/>
      <c r="AP85" s="197"/>
      <c r="AQ85" s="197"/>
      <c r="AR85" s="197"/>
      <c r="AS85" s="197"/>
      <c r="AT85" s="197"/>
      <c r="AU85" s="656"/>
      <c r="AV85" s="208"/>
      <c r="AW85" s="197"/>
      <c r="AX85" s="197"/>
      <c r="AY85" s="197"/>
      <c r="AZ85" s="197"/>
      <c r="BA85" s="197"/>
      <c r="BB85" s="197"/>
      <c r="BC85" s="209"/>
      <c r="BD85" s="705"/>
      <c r="BE85" s="249"/>
      <c r="BF85" s="249"/>
      <c r="BG85" s="706"/>
    </row>
    <row r="86" spans="2:59" ht="6" customHeight="1" x14ac:dyDescent="0.15">
      <c r="B86" s="308"/>
      <c r="C86" s="308"/>
      <c r="D86" s="308"/>
      <c r="E86" s="308"/>
      <c r="F86" s="336"/>
      <c r="G86" s="336"/>
      <c r="H86" s="336"/>
      <c r="I86" s="336"/>
      <c r="J86" s="336"/>
      <c r="K86" s="336"/>
      <c r="L86" s="336"/>
      <c r="M86" s="336"/>
      <c r="N86" s="336"/>
      <c r="O86" s="336"/>
      <c r="P86" s="632"/>
      <c r="Q86" s="194"/>
      <c r="R86" s="194"/>
      <c r="S86" s="194"/>
      <c r="T86" s="273"/>
      <c r="U86" s="274"/>
      <c r="V86" s="274"/>
      <c r="W86" s="274"/>
      <c r="X86" s="274"/>
      <c r="Y86" s="274"/>
      <c r="Z86" s="274"/>
      <c r="AA86" s="274"/>
      <c r="AB86" s="274"/>
      <c r="AC86" s="274"/>
      <c r="AD86" s="274"/>
      <c r="AE86" s="274"/>
      <c r="AF86" s="274"/>
      <c r="AG86" s="275"/>
      <c r="AH86" s="254"/>
      <c r="AI86" s="254"/>
      <c r="AJ86" s="197"/>
      <c r="AK86" s="197"/>
      <c r="AL86" s="197"/>
      <c r="AM86" s="197"/>
      <c r="AN86" s="197"/>
      <c r="AO86" s="197"/>
      <c r="AP86" s="197"/>
      <c r="AQ86" s="197"/>
      <c r="AR86" s="197"/>
      <c r="AS86" s="197"/>
      <c r="AT86" s="197"/>
      <c r="AU86" s="656"/>
      <c r="AV86" s="208">
        <f>ROUND(AJ86*AP86,0)</f>
        <v>0</v>
      </c>
      <c r="AW86" s="197"/>
      <c r="AX86" s="197"/>
      <c r="AY86" s="197"/>
      <c r="AZ86" s="197"/>
      <c r="BA86" s="197"/>
      <c r="BB86" s="197"/>
      <c r="BC86" s="209"/>
      <c r="BD86" s="701"/>
      <c r="BE86" s="243"/>
      <c r="BF86" s="243"/>
      <c r="BG86" s="702"/>
    </row>
    <row r="87" spans="2:59" ht="6" customHeight="1" x14ac:dyDescent="0.15">
      <c r="B87" s="308"/>
      <c r="C87" s="308"/>
      <c r="D87" s="308"/>
      <c r="E87" s="308"/>
      <c r="F87" s="336"/>
      <c r="G87" s="336"/>
      <c r="H87" s="336"/>
      <c r="I87" s="336"/>
      <c r="J87" s="336"/>
      <c r="K87" s="336"/>
      <c r="L87" s="336"/>
      <c r="M87" s="336"/>
      <c r="N87" s="336"/>
      <c r="O87" s="336"/>
      <c r="P87" s="632"/>
      <c r="Q87" s="194"/>
      <c r="R87" s="194"/>
      <c r="S87" s="194"/>
      <c r="T87" s="276"/>
      <c r="U87" s="277"/>
      <c r="V87" s="277"/>
      <c r="W87" s="277"/>
      <c r="X87" s="277"/>
      <c r="Y87" s="277"/>
      <c r="Z87" s="277"/>
      <c r="AA87" s="277"/>
      <c r="AB87" s="277"/>
      <c r="AC87" s="277"/>
      <c r="AD87" s="277"/>
      <c r="AE87" s="277"/>
      <c r="AF87" s="277"/>
      <c r="AG87" s="278"/>
      <c r="AH87" s="254"/>
      <c r="AI87" s="254"/>
      <c r="AJ87" s="197"/>
      <c r="AK87" s="197"/>
      <c r="AL87" s="197"/>
      <c r="AM87" s="197"/>
      <c r="AN87" s="197"/>
      <c r="AO87" s="197"/>
      <c r="AP87" s="197"/>
      <c r="AQ87" s="197"/>
      <c r="AR87" s="197"/>
      <c r="AS87" s="197"/>
      <c r="AT87" s="197"/>
      <c r="AU87" s="656"/>
      <c r="AV87" s="208"/>
      <c r="AW87" s="197"/>
      <c r="AX87" s="197"/>
      <c r="AY87" s="197"/>
      <c r="AZ87" s="197"/>
      <c r="BA87" s="197"/>
      <c r="BB87" s="197"/>
      <c r="BC87" s="209"/>
      <c r="BD87" s="703"/>
      <c r="BE87" s="246"/>
      <c r="BF87" s="246"/>
      <c r="BG87" s="704"/>
    </row>
    <row r="88" spans="2:59" ht="12" customHeight="1" x14ac:dyDescent="0.15">
      <c r="B88" s="308"/>
      <c r="C88" s="308"/>
      <c r="D88" s="308"/>
      <c r="E88" s="308"/>
      <c r="F88" s="336"/>
      <c r="G88" s="336"/>
      <c r="H88" s="336"/>
      <c r="I88" s="336"/>
      <c r="J88" s="336"/>
      <c r="K88" s="336"/>
      <c r="L88" s="336"/>
      <c r="M88" s="336"/>
      <c r="N88" s="336"/>
      <c r="O88" s="336"/>
      <c r="P88" s="632"/>
      <c r="Q88" s="194"/>
      <c r="R88" s="194"/>
      <c r="S88" s="194"/>
      <c r="T88" s="279"/>
      <c r="U88" s="280"/>
      <c r="V88" s="280"/>
      <c r="W88" s="280"/>
      <c r="X88" s="280"/>
      <c r="Y88" s="280"/>
      <c r="Z88" s="280"/>
      <c r="AA88" s="280"/>
      <c r="AB88" s="280"/>
      <c r="AC88" s="280"/>
      <c r="AD88" s="280"/>
      <c r="AE88" s="280"/>
      <c r="AF88" s="280"/>
      <c r="AG88" s="281"/>
      <c r="AH88" s="254"/>
      <c r="AI88" s="254"/>
      <c r="AJ88" s="197"/>
      <c r="AK88" s="197"/>
      <c r="AL88" s="197"/>
      <c r="AM88" s="197"/>
      <c r="AN88" s="197"/>
      <c r="AO88" s="197"/>
      <c r="AP88" s="197"/>
      <c r="AQ88" s="197"/>
      <c r="AR88" s="197"/>
      <c r="AS88" s="197"/>
      <c r="AT88" s="197"/>
      <c r="AU88" s="656"/>
      <c r="AV88" s="208"/>
      <c r="AW88" s="197"/>
      <c r="AX88" s="197"/>
      <c r="AY88" s="197"/>
      <c r="AZ88" s="197"/>
      <c r="BA88" s="197"/>
      <c r="BB88" s="197"/>
      <c r="BC88" s="209"/>
      <c r="BD88" s="705"/>
      <c r="BE88" s="249"/>
      <c r="BF88" s="249"/>
      <c r="BG88" s="706"/>
    </row>
    <row r="89" spans="2:59" ht="6" customHeight="1" x14ac:dyDescent="0.15">
      <c r="B89" s="308"/>
      <c r="C89" s="308"/>
      <c r="D89" s="308"/>
      <c r="E89" s="308"/>
      <c r="F89" s="336"/>
      <c r="G89" s="336"/>
      <c r="H89" s="336"/>
      <c r="I89" s="336"/>
      <c r="J89" s="336"/>
      <c r="K89" s="336"/>
      <c r="L89" s="336"/>
      <c r="M89" s="336"/>
      <c r="N89" s="336"/>
      <c r="O89" s="336"/>
      <c r="P89" s="632"/>
      <c r="Q89" s="194"/>
      <c r="R89" s="194"/>
      <c r="S89" s="194"/>
      <c r="T89" s="273"/>
      <c r="U89" s="274"/>
      <c r="V89" s="274"/>
      <c r="W89" s="274"/>
      <c r="X89" s="274"/>
      <c r="Y89" s="274"/>
      <c r="Z89" s="274"/>
      <c r="AA89" s="274"/>
      <c r="AB89" s="274"/>
      <c r="AC89" s="274"/>
      <c r="AD89" s="274"/>
      <c r="AE89" s="274"/>
      <c r="AF89" s="274"/>
      <c r="AG89" s="275"/>
      <c r="AH89" s="254"/>
      <c r="AI89" s="254"/>
      <c r="AJ89" s="197"/>
      <c r="AK89" s="197"/>
      <c r="AL89" s="197"/>
      <c r="AM89" s="197"/>
      <c r="AN89" s="197"/>
      <c r="AO89" s="197"/>
      <c r="AP89" s="197"/>
      <c r="AQ89" s="197"/>
      <c r="AR89" s="197"/>
      <c r="AS89" s="197"/>
      <c r="AT89" s="197"/>
      <c r="AU89" s="656"/>
      <c r="AV89" s="208">
        <f>ROUND(AJ89*AP89,0)</f>
        <v>0</v>
      </c>
      <c r="AW89" s="197"/>
      <c r="AX89" s="197"/>
      <c r="AY89" s="197"/>
      <c r="AZ89" s="197"/>
      <c r="BA89" s="197"/>
      <c r="BB89" s="197"/>
      <c r="BC89" s="209"/>
      <c r="BD89" s="701"/>
      <c r="BE89" s="243"/>
      <c r="BF89" s="243"/>
      <c r="BG89" s="702"/>
    </row>
    <row r="90" spans="2:59" ht="6" customHeight="1" x14ac:dyDescent="0.15">
      <c r="B90" s="308"/>
      <c r="C90" s="308"/>
      <c r="D90" s="308"/>
      <c r="E90" s="308"/>
      <c r="F90" s="336"/>
      <c r="G90" s="336"/>
      <c r="H90" s="336"/>
      <c r="I90" s="336"/>
      <c r="J90" s="336"/>
      <c r="K90" s="336"/>
      <c r="L90" s="336"/>
      <c r="M90" s="336"/>
      <c r="N90" s="336"/>
      <c r="O90" s="336"/>
      <c r="P90" s="632"/>
      <c r="Q90" s="194"/>
      <c r="R90" s="194"/>
      <c r="S90" s="194"/>
      <c r="T90" s="276"/>
      <c r="U90" s="277"/>
      <c r="V90" s="277"/>
      <c r="W90" s="277"/>
      <c r="X90" s="277"/>
      <c r="Y90" s="277"/>
      <c r="Z90" s="277"/>
      <c r="AA90" s="277"/>
      <c r="AB90" s="277"/>
      <c r="AC90" s="277"/>
      <c r="AD90" s="277"/>
      <c r="AE90" s="277"/>
      <c r="AF90" s="277"/>
      <c r="AG90" s="278"/>
      <c r="AH90" s="254"/>
      <c r="AI90" s="254"/>
      <c r="AJ90" s="197"/>
      <c r="AK90" s="197"/>
      <c r="AL90" s="197"/>
      <c r="AM90" s="197"/>
      <c r="AN90" s="197"/>
      <c r="AO90" s="197"/>
      <c r="AP90" s="197"/>
      <c r="AQ90" s="197"/>
      <c r="AR90" s="197"/>
      <c r="AS90" s="197"/>
      <c r="AT90" s="197"/>
      <c r="AU90" s="656"/>
      <c r="AV90" s="208"/>
      <c r="AW90" s="197"/>
      <c r="AX90" s="197"/>
      <c r="AY90" s="197"/>
      <c r="AZ90" s="197"/>
      <c r="BA90" s="197"/>
      <c r="BB90" s="197"/>
      <c r="BC90" s="209"/>
      <c r="BD90" s="703"/>
      <c r="BE90" s="246"/>
      <c r="BF90" s="246"/>
      <c r="BG90" s="704"/>
    </row>
    <row r="91" spans="2:59" ht="12" customHeight="1" thickBot="1" x14ac:dyDescent="0.2">
      <c r="B91" s="308"/>
      <c r="C91" s="308"/>
      <c r="D91" s="308"/>
      <c r="E91" s="308"/>
      <c r="F91" s="336"/>
      <c r="G91" s="336"/>
      <c r="H91" s="336"/>
      <c r="I91" s="336"/>
      <c r="J91" s="336"/>
      <c r="K91" s="336"/>
      <c r="L91" s="336"/>
      <c r="M91" s="336"/>
      <c r="N91" s="336"/>
      <c r="O91" s="336"/>
      <c r="P91" s="633"/>
      <c r="Q91" s="634"/>
      <c r="R91" s="634"/>
      <c r="S91" s="634"/>
      <c r="T91" s="707"/>
      <c r="U91" s="708"/>
      <c r="V91" s="708"/>
      <c r="W91" s="708"/>
      <c r="X91" s="708"/>
      <c r="Y91" s="708"/>
      <c r="Z91" s="708"/>
      <c r="AA91" s="708"/>
      <c r="AB91" s="708"/>
      <c r="AC91" s="708"/>
      <c r="AD91" s="708"/>
      <c r="AE91" s="708"/>
      <c r="AF91" s="708"/>
      <c r="AG91" s="709"/>
      <c r="AH91" s="644"/>
      <c r="AI91" s="644"/>
      <c r="AJ91" s="645"/>
      <c r="AK91" s="645"/>
      <c r="AL91" s="645"/>
      <c r="AM91" s="645"/>
      <c r="AN91" s="645"/>
      <c r="AO91" s="645"/>
      <c r="AP91" s="645"/>
      <c r="AQ91" s="645"/>
      <c r="AR91" s="645"/>
      <c r="AS91" s="645"/>
      <c r="AT91" s="645"/>
      <c r="AU91" s="713"/>
      <c r="AV91" s="208"/>
      <c r="AW91" s="197"/>
      <c r="AX91" s="197"/>
      <c r="AY91" s="197"/>
      <c r="AZ91" s="197"/>
      <c r="BA91" s="197"/>
      <c r="BB91" s="197"/>
      <c r="BC91" s="209"/>
      <c r="BD91" s="710"/>
      <c r="BE91" s="711"/>
      <c r="BF91" s="711"/>
      <c r="BG91" s="712"/>
    </row>
    <row r="92" spans="2:59" ht="6" customHeight="1" x14ac:dyDescent="0.15">
      <c r="B92" s="75"/>
      <c r="C92" s="75"/>
      <c r="D92" s="75"/>
      <c r="E92" s="75"/>
      <c r="F92" s="75"/>
      <c r="G92" s="75"/>
      <c r="H92" s="75"/>
      <c r="I92" s="75"/>
      <c r="J92" s="75"/>
      <c r="K92" s="75"/>
      <c r="L92" s="75"/>
      <c r="M92" s="75"/>
      <c r="N92" s="75"/>
      <c r="O92" s="76"/>
      <c r="P92" s="203" t="s">
        <v>149</v>
      </c>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197">
        <f>SUM(AV14:BC89)</f>
        <v>140000</v>
      </c>
      <c r="AW92" s="197"/>
      <c r="AX92" s="197"/>
      <c r="AY92" s="197"/>
      <c r="AZ92" s="197"/>
      <c r="BA92" s="197"/>
      <c r="BB92" s="197"/>
      <c r="BC92" s="197"/>
    </row>
    <row r="93" spans="2:59" ht="6" customHeight="1" x14ac:dyDescent="0.15">
      <c r="B93" s="75"/>
      <c r="C93" s="75"/>
      <c r="D93" s="75"/>
      <c r="E93" s="75"/>
      <c r="F93" s="75"/>
      <c r="G93" s="75"/>
      <c r="H93" s="75"/>
      <c r="I93" s="75"/>
      <c r="J93" s="75"/>
      <c r="K93" s="75"/>
      <c r="L93" s="75"/>
      <c r="M93" s="75"/>
      <c r="N93" s="75"/>
      <c r="O93" s="76"/>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197"/>
      <c r="AW93" s="197"/>
      <c r="AX93" s="197"/>
      <c r="AY93" s="197"/>
      <c r="AZ93" s="197"/>
      <c r="BA93" s="197"/>
      <c r="BB93" s="197"/>
      <c r="BC93" s="197"/>
      <c r="BD93" s="34"/>
      <c r="BE93" s="34"/>
      <c r="BF93" s="34"/>
      <c r="BG93" s="34"/>
    </row>
    <row r="94" spans="2:59" ht="12" customHeight="1" x14ac:dyDescent="0.15">
      <c r="B94" s="75"/>
      <c r="C94" s="75"/>
      <c r="D94" s="75"/>
      <c r="E94" s="75"/>
      <c r="F94" s="75"/>
      <c r="G94" s="75"/>
      <c r="H94" s="75"/>
      <c r="I94" s="75"/>
      <c r="J94" s="75"/>
      <c r="K94" s="75"/>
      <c r="L94" s="75"/>
      <c r="M94" s="75"/>
      <c r="N94" s="75"/>
      <c r="O94" s="76"/>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197"/>
      <c r="AW94" s="197"/>
      <c r="AX94" s="197"/>
      <c r="AY94" s="197"/>
      <c r="AZ94" s="197"/>
      <c r="BA94" s="197"/>
      <c r="BB94" s="197"/>
      <c r="BC94" s="197"/>
      <c r="BD94" s="34"/>
      <c r="BE94" s="34"/>
      <c r="BF94" s="34"/>
      <c r="BG94" s="34"/>
    </row>
    <row r="95" spans="2:59" ht="6" customHeight="1" x14ac:dyDescent="0.15">
      <c r="AX95" s="34"/>
      <c r="AY95" s="34"/>
      <c r="AZ95" s="34"/>
      <c r="BA95" s="34"/>
      <c r="BB95" s="34"/>
      <c r="BC95" s="34"/>
      <c r="BD95" s="34"/>
      <c r="BE95" s="34"/>
      <c r="BF95" s="34"/>
      <c r="BG95" s="34"/>
    </row>
    <row r="96" spans="2:59" ht="7.5" customHeight="1" x14ac:dyDescent="0.15"/>
    <row r="97" spans="2:59" ht="8.25" customHeight="1" x14ac:dyDescent="0.15">
      <c r="B97" s="486" t="s">
        <v>107</v>
      </c>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6"/>
      <c r="BC97" s="486"/>
      <c r="BD97" s="486"/>
      <c r="BE97" s="486"/>
      <c r="BF97" s="486"/>
      <c r="BG97" s="486"/>
    </row>
    <row r="98" spans="2:59" ht="8.25" customHeight="1" x14ac:dyDescent="0.15">
      <c r="B98" s="486"/>
      <c r="C98" s="486"/>
      <c r="D98" s="486"/>
      <c r="E98" s="486"/>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row>
    <row r="99" spans="2:59" ht="113.25" customHeight="1" x14ac:dyDescent="0.15">
      <c r="B99" s="94"/>
    </row>
    <row r="101" spans="2:59" ht="15" customHeight="1" x14ac:dyDescent="0.15">
      <c r="AD101" s="32"/>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2:59" ht="7.5" customHeight="1" x14ac:dyDescent="0.15">
      <c r="E102" s="627"/>
      <c r="F102" s="627"/>
      <c r="G102" s="627"/>
      <c r="H102" s="627"/>
      <c r="I102" s="627"/>
      <c r="J102" s="627"/>
      <c r="K102" s="627"/>
      <c r="L102" s="627"/>
      <c r="M102" s="627"/>
      <c r="N102" s="627"/>
      <c r="O102" s="627"/>
      <c r="P102" s="627"/>
      <c r="Q102" s="627"/>
      <c r="R102" s="627"/>
      <c r="S102" s="627"/>
      <c r="T102" s="627"/>
      <c r="U102" s="627"/>
      <c r="V102" s="627"/>
      <c r="W102" s="627"/>
      <c r="X102" s="627"/>
      <c r="Y102" s="627"/>
      <c r="Z102" s="627"/>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row>
    <row r="103" spans="2:59" ht="7.5" customHeight="1" x14ac:dyDescent="0.15">
      <c r="E103" s="627"/>
      <c r="F103" s="627"/>
      <c r="G103" s="627"/>
      <c r="H103" s="627"/>
      <c r="I103" s="627"/>
      <c r="J103" s="627"/>
      <c r="K103" s="627"/>
      <c r="L103" s="627"/>
      <c r="M103" s="627"/>
      <c r="N103" s="627"/>
      <c r="O103" s="627"/>
      <c r="P103" s="627"/>
      <c r="Q103" s="627"/>
      <c r="R103" s="627"/>
      <c r="S103" s="627"/>
      <c r="T103" s="627"/>
      <c r="U103" s="627"/>
      <c r="V103" s="627"/>
      <c r="W103" s="627"/>
      <c r="X103" s="627"/>
      <c r="Y103" s="627"/>
      <c r="Z103" s="627"/>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row>
    <row r="104" spans="2:59" ht="7.5" customHeight="1" x14ac:dyDescent="0.15">
      <c r="E104" s="627"/>
      <c r="F104" s="627"/>
      <c r="G104" s="627"/>
      <c r="H104" s="627"/>
      <c r="I104" s="627"/>
      <c r="J104" s="627"/>
      <c r="K104" s="627"/>
      <c r="L104" s="627"/>
      <c r="M104" s="627"/>
      <c r="N104" s="627"/>
      <c r="O104" s="627"/>
      <c r="P104" s="627"/>
      <c r="Q104" s="627"/>
      <c r="R104" s="627"/>
      <c r="S104" s="627"/>
      <c r="T104" s="627"/>
      <c r="U104" s="627"/>
      <c r="V104" s="627"/>
      <c r="W104" s="627"/>
      <c r="X104" s="627"/>
      <c r="Y104" s="627"/>
      <c r="Z104" s="627"/>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row>
    <row r="105" spans="2:59" ht="5.25" customHeight="1" x14ac:dyDescent="0.1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row>
    <row r="106" spans="2:59" ht="7.5" customHeight="1" x14ac:dyDescent="0.15"/>
    <row r="107" spans="2:59" ht="7.5" customHeight="1" x14ac:dyDescent="0.15"/>
    <row r="108" spans="2:59" ht="6" customHeight="1" x14ac:dyDescent="0.15"/>
    <row r="109" spans="2:59" ht="12" customHeight="1" x14ac:dyDescent="0.15">
      <c r="B109" s="350"/>
      <c r="C109" s="350"/>
      <c r="D109" s="350"/>
      <c r="E109" s="350"/>
      <c r="F109" s="350"/>
      <c r="G109" s="350"/>
      <c r="H109" s="350"/>
      <c r="I109" s="350"/>
      <c r="J109" s="350"/>
      <c r="K109" s="350"/>
      <c r="L109" s="350"/>
      <c r="M109" s="700"/>
      <c r="N109" s="700"/>
      <c r="O109" s="700"/>
      <c r="P109" s="700"/>
      <c r="Q109" s="700"/>
      <c r="R109" s="700"/>
      <c r="S109" s="700"/>
      <c r="T109" s="700"/>
      <c r="U109" s="700"/>
      <c r="V109" s="700"/>
      <c r="W109" s="700"/>
      <c r="X109" s="700"/>
      <c r="Y109" s="700"/>
      <c r="Z109" s="700"/>
      <c r="AA109" s="700"/>
      <c r="AB109" s="700"/>
      <c r="AD109" s="380"/>
      <c r="AE109" s="380"/>
      <c r="AF109" s="380"/>
      <c r="AG109" s="380"/>
      <c r="AH109" s="380"/>
      <c r="AI109" s="380"/>
      <c r="AJ109" s="380"/>
      <c r="AK109" s="380"/>
      <c r="AL109" s="622"/>
      <c r="AM109" s="622"/>
      <c r="AN109" s="622"/>
      <c r="AO109" s="622"/>
      <c r="AP109" s="622"/>
      <c r="AQ109" s="622"/>
      <c r="AR109" s="622"/>
      <c r="AS109" s="622"/>
      <c r="AT109" s="622"/>
      <c r="AU109" s="622"/>
      <c r="AV109" s="622"/>
      <c r="AW109" s="622"/>
      <c r="AX109" s="622"/>
      <c r="AY109" s="622"/>
      <c r="AZ109" s="622"/>
      <c r="BA109" s="622"/>
      <c r="BB109" s="622"/>
      <c r="BC109" s="622"/>
      <c r="BD109" s="19"/>
      <c r="BE109" s="19"/>
      <c r="BF109" s="19"/>
      <c r="BG109" s="19"/>
    </row>
    <row r="110" spans="2:59" ht="12" customHeight="1" x14ac:dyDescent="0.15">
      <c r="B110" s="350"/>
      <c r="C110" s="350"/>
      <c r="D110" s="350"/>
      <c r="E110" s="350"/>
      <c r="F110" s="350"/>
      <c r="G110" s="350"/>
      <c r="H110" s="350"/>
      <c r="I110" s="350"/>
      <c r="J110" s="350"/>
      <c r="K110" s="350"/>
      <c r="L110" s="350"/>
      <c r="M110" s="700"/>
      <c r="N110" s="700"/>
      <c r="O110" s="700"/>
      <c r="P110" s="700"/>
      <c r="Q110" s="700"/>
      <c r="R110" s="700"/>
      <c r="S110" s="700"/>
      <c r="T110" s="700"/>
      <c r="U110" s="700"/>
      <c r="V110" s="700"/>
      <c r="W110" s="700"/>
      <c r="X110" s="700"/>
      <c r="Y110" s="700"/>
      <c r="Z110" s="700"/>
      <c r="AA110" s="700"/>
      <c r="AB110" s="700"/>
      <c r="AD110" s="380"/>
      <c r="AE110" s="380"/>
      <c r="AF110" s="380"/>
      <c r="AG110" s="380"/>
      <c r="AH110" s="380"/>
      <c r="AI110" s="380"/>
      <c r="AJ110" s="380"/>
      <c r="AK110" s="380"/>
      <c r="AL110" s="622"/>
      <c r="AM110" s="622"/>
      <c r="AN110" s="622"/>
      <c r="AO110" s="622"/>
      <c r="AP110" s="622"/>
      <c r="AQ110" s="622"/>
      <c r="AR110" s="622"/>
      <c r="AS110" s="622"/>
      <c r="AT110" s="622"/>
      <c r="AU110" s="622"/>
      <c r="AV110" s="622"/>
      <c r="AW110" s="622"/>
      <c r="AX110" s="622"/>
      <c r="AY110" s="622"/>
      <c r="AZ110" s="622"/>
      <c r="BA110" s="622"/>
      <c r="BB110" s="622"/>
      <c r="BC110" s="622"/>
      <c r="BD110" s="19"/>
      <c r="BE110" s="19"/>
      <c r="BF110" s="19"/>
      <c r="BG110" s="19"/>
    </row>
    <row r="111" spans="2:59" ht="6" customHeight="1" x14ac:dyDescent="0.15">
      <c r="AL111" s="73"/>
      <c r="AM111" s="73"/>
      <c r="AN111" s="73"/>
      <c r="AO111" s="74"/>
      <c r="AP111" s="74"/>
      <c r="AQ111" s="74"/>
      <c r="AR111" s="74"/>
      <c r="AS111" s="74"/>
      <c r="AT111" s="74"/>
      <c r="AU111" s="74"/>
      <c r="AV111" s="74"/>
      <c r="AW111" s="74"/>
      <c r="AX111" s="74"/>
      <c r="AY111" s="74"/>
      <c r="AZ111" s="74"/>
      <c r="BA111" s="74"/>
      <c r="BB111" s="74"/>
      <c r="BC111" s="74"/>
    </row>
    <row r="112" spans="2:59" ht="9" customHeight="1" x14ac:dyDescent="0.15">
      <c r="B112" s="524"/>
      <c r="C112" s="524"/>
      <c r="D112" s="524"/>
      <c r="E112" s="524"/>
      <c r="F112" s="524"/>
      <c r="G112" s="524"/>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615"/>
      <c r="AI112" s="615"/>
      <c r="AJ112" s="615"/>
      <c r="AK112" s="615"/>
      <c r="AL112" s="615"/>
      <c r="AM112" s="615"/>
      <c r="AN112" s="615"/>
      <c r="AO112" s="615"/>
      <c r="AP112" s="619"/>
      <c r="AQ112" s="619"/>
      <c r="AR112" s="619"/>
      <c r="AS112" s="619"/>
      <c r="AT112" s="619"/>
      <c r="AU112" s="619"/>
      <c r="AV112" s="620"/>
      <c r="AW112" s="620"/>
      <c r="AX112" s="620"/>
      <c r="AY112" s="620"/>
      <c r="AZ112" s="620"/>
      <c r="BA112" s="620"/>
      <c r="BB112" s="620"/>
      <c r="BC112" s="620"/>
      <c r="BD112" s="380"/>
      <c r="BE112" s="380"/>
      <c r="BF112" s="380"/>
      <c r="BG112" s="380"/>
    </row>
    <row r="113" spans="2:59" ht="9" customHeight="1" x14ac:dyDescent="0.15">
      <c r="B113" s="524"/>
      <c r="C113" s="524"/>
      <c r="D113" s="524"/>
      <c r="E113" s="524"/>
      <c r="F113" s="524"/>
      <c r="G113" s="524"/>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615"/>
      <c r="AI113" s="615"/>
      <c r="AJ113" s="615"/>
      <c r="AK113" s="615"/>
      <c r="AL113" s="615"/>
      <c r="AM113" s="615"/>
      <c r="AN113" s="615"/>
      <c r="AO113" s="615"/>
      <c r="AP113" s="619"/>
      <c r="AQ113" s="619"/>
      <c r="AR113" s="619"/>
      <c r="AS113" s="619"/>
      <c r="AT113" s="619"/>
      <c r="AU113" s="619"/>
      <c r="AV113" s="620"/>
      <c r="AW113" s="620"/>
      <c r="AX113" s="620"/>
      <c r="AY113" s="620"/>
      <c r="AZ113" s="620"/>
      <c r="BA113" s="620"/>
      <c r="BB113" s="620"/>
      <c r="BC113" s="620"/>
      <c r="BD113" s="380"/>
      <c r="BE113" s="380"/>
      <c r="BF113" s="380"/>
      <c r="BG113" s="380"/>
    </row>
    <row r="114" spans="2:59" ht="6" customHeight="1" x14ac:dyDescent="0.15">
      <c r="B114" s="308"/>
      <c r="C114" s="308"/>
      <c r="D114" s="308"/>
      <c r="E114" s="308"/>
      <c r="F114" s="336"/>
      <c r="G114" s="336"/>
      <c r="H114" s="336"/>
      <c r="I114" s="336"/>
      <c r="J114" s="336"/>
      <c r="K114" s="336"/>
      <c r="L114" s="336"/>
      <c r="M114" s="336"/>
      <c r="N114" s="336"/>
      <c r="O114" s="336"/>
      <c r="P114" s="336"/>
      <c r="Q114" s="336"/>
      <c r="R114" s="336"/>
      <c r="S114" s="336"/>
      <c r="T114" s="277"/>
      <c r="U114" s="277"/>
      <c r="V114" s="277"/>
      <c r="W114" s="277"/>
      <c r="X114" s="277"/>
      <c r="Y114" s="277"/>
      <c r="Z114" s="277"/>
      <c r="AA114" s="277"/>
      <c r="AB114" s="277"/>
      <c r="AC114" s="277"/>
      <c r="AD114" s="277"/>
      <c r="AE114" s="277"/>
      <c r="AF114" s="277"/>
      <c r="AG114" s="277"/>
      <c r="AH114" s="606"/>
      <c r="AI114" s="606"/>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246"/>
      <c r="BE114" s="246"/>
      <c r="BF114" s="246"/>
      <c r="BG114" s="246"/>
    </row>
    <row r="115" spans="2:59" ht="6" customHeight="1" x14ac:dyDescent="0.15">
      <c r="B115" s="308"/>
      <c r="C115" s="308"/>
      <c r="D115" s="308"/>
      <c r="E115" s="308"/>
      <c r="F115" s="336"/>
      <c r="G115" s="336"/>
      <c r="H115" s="336"/>
      <c r="I115" s="336"/>
      <c r="J115" s="336"/>
      <c r="K115" s="336"/>
      <c r="L115" s="336"/>
      <c r="M115" s="336"/>
      <c r="N115" s="336"/>
      <c r="O115" s="336"/>
      <c r="P115" s="336"/>
      <c r="Q115" s="336"/>
      <c r="R115" s="336"/>
      <c r="S115" s="336"/>
      <c r="T115" s="277"/>
      <c r="U115" s="277"/>
      <c r="V115" s="277"/>
      <c r="W115" s="277"/>
      <c r="X115" s="277"/>
      <c r="Y115" s="277"/>
      <c r="Z115" s="277"/>
      <c r="AA115" s="277"/>
      <c r="AB115" s="277"/>
      <c r="AC115" s="277"/>
      <c r="AD115" s="277"/>
      <c r="AE115" s="277"/>
      <c r="AF115" s="277"/>
      <c r="AG115" s="277"/>
      <c r="AH115" s="606"/>
      <c r="AI115" s="606"/>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246"/>
      <c r="BE115" s="246"/>
      <c r="BF115" s="246"/>
      <c r="BG115" s="246"/>
    </row>
    <row r="116" spans="2:59" ht="12" customHeight="1" x14ac:dyDescent="0.15">
      <c r="B116" s="308"/>
      <c r="C116" s="308"/>
      <c r="D116" s="308"/>
      <c r="E116" s="308"/>
      <c r="F116" s="336"/>
      <c r="G116" s="336"/>
      <c r="H116" s="336"/>
      <c r="I116" s="336"/>
      <c r="J116" s="336"/>
      <c r="K116" s="336"/>
      <c r="L116" s="336"/>
      <c r="M116" s="336"/>
      <c r="N116" s="336"/>
      <c r="O116" s="336"/>
      <c r="P116" s="336"/>
      <c r="Q116" s="336"/>
      <c r="R116" s="336"/>
      <c r="S116" s="336"/>
      <c r="T116" s="277"/>
      <c r="U116" s="277"/>
      <c r="V116" s="277"/>
      <c r="W116" s="277"/>
      <c r="X116" s="277"/>
      <c r="Y116" s="277"/>
      <c r="Z116" s="277"/>
      <c r="AA116" s="277"/>
      <c r="AB116" s="277"/>
      <c r="AC116" s="277"/>
      <c r="AD116" s="277"/>
      <c r="AE116" s="277"/>
      <c r="AF116" s="277"/>
      <c r="AG116" s="277"/>
      <c r="AH116" s="606"/>
      <c r="AI116" s="606"/>
      <c r="AJ116" s="603"/>
      <c r="AK116" s="603"/>
      <c r="AL116" s="603"/>
      <c r="AM116" s="603"/>
      <c r="AN116" s="603"/>
      <c r="AO116" s="603"/>
      <c r="AP116" s="603"/>
      <c r="AQ116" s="603"/>
      <c r="AR116" s="603"/>
      <c r="AS116" s="603"/>
      <c r="AT116" s="603"/>
      <c r="AU116" s="603"/>
      <c r="AV116" s="603"/>
      <c r="AW116" s="603"/>
      <c r="AX116" s="603"/>
      <c r="AY116" s="603"/>
      <c r="AZ116" s="603"/>
      <c r="BA116" s="603"/>
      <c r="BB116" s="603"/>
      <c r="BC116" s="603"/>
      <c r="BD116" s="246"/>
      <c r="BE116" s="246"/>
      <c r="BF116" s="246"/>
      <c r="BG116" s="246"/>
    </row>
    <row r="117" spans="2:59" ht="6" customHeight="1" x14ac:dyDescent="0.15">
      <c r="B117" s="308"/>
      <c r="C117" s="308"/>
      <c r="D117" s="308"/>
      <c r="E117" s="308"/>
      <c r="F117" s="336"/>
      <c r="G117" s="336"/>
      <c r="H117" s="336"/>
      <c r="I117" s="336"/>
      <c r="J117" s="336"/>
      <c r="K117" s="336"/>
      <c r="L117" s="336"/>
      <c r="M117" s="336"/>
      <c r="N117" s="336"/>
      <c r="O117" s="336"/>
      <c r="P117" s="336"/>
      <c r="Q117" s="336"/>
      <c r="R117" s="336"/>
      <c r="S117" s="336"/>
      <c r="T117" s="277"/>
      <c r="U117" s="277"/>
      <c r="V117" s="277"/>
      <c r="W117" s="277"/>
      <c r="X117" s="277"/>
      <c r="Y117" s="277"/>
      <c r="Z117" s="277"/>
      <c r="AA117" s="277"/>
      <c r="AB117" s="277"/>
      <c r="AC117" s="277"/>
      <c r="AD117" s="277"/>
      <c r="AE117" s="277"/>
      <c r="AF117" s="277"/>
      <c r="AG117" s="277"/>
      <c r="AH117" s="606"/>
      <c r="AI117" s="606"/>
      <c r="AJ117" s="603"/>
      <c r="AK117" s="603"/>
      <c r="AL117" s="603"/>
      <c r="AM117" s="603"/>
      <c r="AN117" s="603"/>
      <c r="AO117" s="603"/>
      <c r="AP117" s="603"/>
      <c r="AQ117" s="603"/>
      <c r="AR117" s="603"/>
      <c r="AS117" s="603"/>
      <c r="AT117" s="603"/>
      <c r="AU117" s="603"/>
      <c r="AV117" s="603"/>
      <c r="AW117" s="603"/>
      <c r="AX117" s="603"/>
      <c r="AY117" s="603"/>
      <c r="AZ117" s="603"/>
      <c r="BA117" s="603"/>
      <c r="BB117" s="603"/>
      <c r="BC117" s="603"/>
      <c r="BD117" s="246"/>
      <c r="BE117" s="246"/>
      <c r="BF117" s="246"/>
      <c r="BG117" s="246"/>
    </row>
    <row r="118" spans="2:59" ht="6" customHeight="1" x14ac:dyDescent="0.15">
      <c r="B118" s="308"/>
      <c r="C118" s="308"/>
      <c r="D118" s="308"/>
      <c r="E118" s="308"/>
      <c r="F118" s="336"/>
      <c r="G118" s="336"/>
      <c r="H118" s="336"/>
      <c r="I118" s="336"/>
      <c r="J118" s="336"/>
      <c r="K118" s="336"/>
      <c r="L118" s="336"/>
      <c r="M118" s="336"/>
      <c r="N118" s="336"/>
      <c r="O118" s="336"/>
      <c r="P118" s="336"/>
      <c r="Q118" s="336"/>
      <c r="R118" s="336"/>
      <c r="S118" s="336"/>
      <c r="T118" s="277"/>
      <c r="U118" s="277"/>
      <c r="V118" s="277"/>
      <c r="W118" s="277"/>
      <c r="X118" s="277"/>
      <c r="Y118" s="277"/>
      <c r="Z118" s="277"/>
      <c r="AA118" s="277"/>
      <c r="AB118" s="277"/>
      <c r="AC118" s="277"/>
      <c r="AD118" s="277"/>
      <c r="AE118" s="277"/>
      <c r="AF118" s="277"/>
      <c r="AG118" s="277"/>
      <c r="AH118" s="606"/>
      <c r="AI118" s="606"/>
      <c r="AJ118" s="603"/>
      <c r="AK118" s="603"/>
      <c r="AL118" s="603"/>
      <c r="AM118" s="603"/>
      <c r="AN118" s="603"/>
      <c r="AO118" s="603"/>
      <c r="AP118" s="603"/>
      <c r="AQ118" s="603"/>
      <c r="AR118" s="603"/>
      <c r="AS118" s="603"/>
      <c r="AT118" s="603"/>
      <c r="AU118" s="603"/>
      <c r="AV118" s="603"/>
      <c r="AW118" s="603"/>
      <c r="AX118" s="603"/>
      <c r="AY118" s="603"/>
      <c r="AZ118" s="603"/>
      <c r="BA118" s="603"/>
      <c r="BB118" s="603"/>
      <c r="BC118" s="603"/>
      <c r="BD118" s="246"/>
      <c r="BE118" s="246"/>
      <c r="BF118" s="246"/>
      <c r="BG118" s="246"/>
    </row>
    <row r="119" spans="2:59" ht="12" customHeight="1" x14ac:dyDescent="0.15">
      <c r="B119" s="308"/>
      <c r="C119" s="308"/>
      <c r="D119" s="308"/>
      <c r="E119" s="308"/>
      <c r="F119" s="336"/>
      <c r="G119" s="336"/>
      <c r="H119" s="336"/>
      <c r="I119" s="336"/>
      <c r="J119" s="336"/>
      <c r="K119" s="336"/>
      <c r="L119" s="336"/>
      <c r="M119" s="336"/>
      <c r="N119" s="336"/>
      <c r="O119" s="336"/>
      <c r="P119" s="336"/>
      <c r="Q119" s="336"/>
      <c r="R119" s="336"/>
      <c r="S119" s="336"/>
      <c r="T119" s="277"/>
      <c r="U119" s="277"/>
      <c r="V119" s="277"/>
      <c r="W119" s="277"/>
      <c r="X119" s="277"/>
      <c r="Y119" s="277"/>
      <c r="Z119" s="277"/>
      <c r="AA119" s="277"/>
      <c r="AB119" s="277"/>
      <c r="AC119" s="277"/>
      <c r="AD119" s="277"/>
      <c r="AE119" s="277"/>
      <c r="AF119" s="277"/>
      <c r="AG119" s="277"/>
      <c r="AH119" s="606"/>
      <c r="AI119" s="606"/>
      <c r="AJ119" s="603"/>
      <c r="AK119" s="603"/>
      <c r="AL119" s="603"/>
      <c r="AM119" s="603"/>
      <c r="AN119" s="603"/>
      <c r="AO119" s="603"/>
      <c r="AP119" s="603"/>
      <c r="AQ119" s="603"/>
      <c r="AR119" s="603"/>
      <c r="AS119" s="603"/>
      <c r="AT119" s="603"/>
      <c r="AU119" s="603"/>
      <c r="AV119" s="603"/>
      <c r="AW119" s="603"/>
      <c r="AX119" s="603"/>
      <c r="AY119" s="603"/>
      <c r="AZ119" s="603"/>
      <c r="BA119" s="603"/>
      <c r="BB119" s="603"/>
      <c r="BC119" s="603"/>
      <c r="BD119" s="246"/>
      <c r="BE119" s="246"/>
      <c r="BF119" s="246"/>
      <c r="BG119" s="246"/>
    </row>
    <row r="120" spans="2:59" ht="6" customHeight="1" x14ac:dyDescent="0.15">
      <c r="B120" s="308"/>
      <c r="C120" s="308"/>
      <c r="D120" s="308"/>
      <c r="E120" s="308"/>
      <c r="F120" s="336"/>
      <c r="G120" s="336"/>
      <c r="H120" s="336"/>
      <c r="I120" s="336"/>
      <c r="J120" s="336"/>
      <c r="K120" s="336"/>
      <c r="L120" s="336"/>
      <c r="M120" s="336"/>
      <c r="N120" s="336"/>
      <c r="O120" s="336"/>
      <c r="P120" s="336"/>
      <c r="Q120" s="336"/>
      <c r="R120" s="336"/>
      <c r="S120" s="336"/>
      <c r="T120" s="277"/>
      <c r="U120" s="277"/>
      <c r="V120" s="277"/>
      <c r="W120" s="277"/>
      <c r="X120" s="277"/>
      <c r="Y120" s="277"/>
      <c r="Z120" s="277"/>
      <c r="AA120" s="277"/>
      <c r="AB120" s="277"/>
      <c r="AC120" s="277"/>
      <c r="AD120" s="277"/>
      <c r="AE120" s="277"/>
      <c r="AF120" s="277"/>
      <c r="AG120" s="277"/>
      <c r="AH120" s="606"/>
      <c r="AI120" s="606"/>
      <c r="AJ120" s="603"/>
      <c r="AK120" s="603"/>
      <c r="AL120" s="603"/>
      <c r="AM120" s="603"/>
      <c r="AN120" s="603"/>
      <c r="AO120" s="603"/>
      <c r="AP120" s="603"/>
      <c r="AQ120" s="603"/>
      <c r="AR120" s="603"/>
      <c r="AS120" s="603"/>
      <c r="AT120" s="603"/>
      <c r="AU120" s="603"/>
      <c r="AV120" s="603"/>
      <c r="AW120" s="603"/>
      <c r="AX120" s="603"/>
      <c r="AY120" s="603"/>
      <c r="AZ120" s="603"/>
      <c r="BA120" s="603"/>
      <c r="BB120" s="603"/>
      <c r="BC120" s="603"/>
      <c r="BD120" s="246"/>
      <c r="BE120" s="246"/>
      <c r="BF120" s="246"/>
      <c r="BG120" s="246"/>
    </row>
    <row r="121" spans="2:59" ht="6" customHeight="1" x14ac:dyDescent="0.15">
      <c r="B121" s="308"/>
      <c r="C121" s="308"/>
      <c r="D121" s="308"/>
      <c r="E121" s="308"/>
      <c r="F121" s="336"/>
      <c r="G121" s="336"/>
      <c r="H121" s="336"/>
      <c r="I121" s="336"/>
      <c r="J121" s="336"/>
      <c r="K121" s="336"/>
      <c r="L121" s="336"/>
      <c r="M121" s="336"/>
      <c r="N121" s="336"/>
      <c r="O121" s="336"/>
      <c r="P121" s="336"/>
      <c r="Q121" s="336"/>
      <c r="R121" s="336"/>
      <c r="S121" s="336"/>
      <c r="T121" s="277"/>
      <c r="U121" s="277"/>
      <c r="V121" s="277"/>
      <c r="W121" s="277"/>
      <c r="X121" s="277"/>
      <c r="Y121" s="277"/>
      <c r="Z121" s="277"/>
      <c r="AA121" s="277"/>
      <c r="AB121" s="277"/>
      <c r="AC121" s="277"/>
      <c r="AD121" s="277"/>
      <c r="AE121" s="277"/>
      <c r="AF121" s="277"/>
      <c r="AG121" s="277"/>
      <c r="AH121" s="606"/>
      <c r="AI121" s="606"/>
      <c r="AJ121" s="603"/>
      <c r="AK121" s="603"/>
      <c r="AL121" s="603"/>
      <c r="AM121" s="603"/>
      <c r="AN121" s="603"/>
      <c r="AO121" s="603"/>
      <c r="AP121" s="603"/>
      <c r="AQ121" s="603"/>
      <c r="AR121" s="603"/>
      <c r="AS121" s="603"/>
      <c r="AT121" s="603"/>
      <c r="AU121" s="603"/>
      <c r="AV121" s="603"/>
      <c r="AW121" s="603"/>
      <c r="AX121" s="603"/>
      <c r="AY121" s="603"/>
      <c r="AZ121" s="603"/>
      <c r="BA121" s="603"/>
      <c r="BB121" s="603"/>
      <c r="BC121" s="603"/>
      <c r="BD121" s="246"/>
      <c r="BE121" s="246"/>
      <c r="BF121" s="246"/>
      <c r="BG121" s="246"/>
    </row>
    <row r="122" spans="2:59" ht="12" customHeight="1" x14ac:dyDescent="0.15">
      <c r="B122" s="308"/>
      <c r="C122" s="308"/>
      <c r="D122" s="308"/>
      <c r="E122" s="308"/>
      <c r="F122" s="336"/>
      <c r="G122" s="336"/>
      <c r="H122" s="336"/>
      <c r="I122" s="336"/>
      <c r="J122" s="336"/>
      <c r="K122" s="336"/>
      <c r="L122" s="336"/>
      <c r="M122" s="336"/>
      <c r="N122" s="336"/>
      <c r="O122" s="336"/>
      <c r="P122" s="336"/>
      <c r="Q122" s="336"/>
      <c r="R122" s="336"/>
      <c r="S122" s="336"/>
      <c r="T122" s="277"/>
      <c r="U122" s="277"/>
      <c r="V122" s="277"/>
      <c r="W122" s="277"/>
      <c r="X122" s="277"/>
      <c r="Y122" s="277"/>
      <c r="Z122" s="277"/>
      <c r="AA122" s="277"/>
      <c r="AB122" s="277"/>
      <c r="AC122" s="277"/>
      <c r="AD122" s="277"/>
      <c r="AE122" s="277"/>
      <c r="AF122" s="277"/>
      <c r="AG122" s="277"/>
      <c r="AH122" s="606"/>
      <c r="AI122" s="606"/>
      <c r="AJ122" s="603"/>
      <c r="AK122" s="603"/>
      <c r="AL122" s="603"/>
      <c r="AM122" s="603"/>
      <c r="AN122" s="603"/>
      <c r="AO122" s="603"/>
      <c r="AP122" s="603"/>
      <c r="AQ122" s="603"/>
      <c r="AR122" s="603"/>
      <c r="AS122" s="603"/>
      <c r="AT122" s="603"/>
      <c r="AU122" s="603"/>
      <c r="AV122" s="603"/>
      <c r="AW122" s="603"/>
      <c r="AX122" s="603"/>
      <c r="AY122" s="603"/>
      <c r="AZ122" s="603"/>
      <c r="BA122" s="603"/>
      <c r="BB122" s="603"/>
      <c r="BC122" s="603"/>
      <c r="BD122" s="246"/>
      <c r="BE122" s="246"/>
      <c r="BF122" s="246"/>
      <c r="BG122" s="246"/>
    </row>
    <row r="123" spans="2:59" ht="6" customHeight="1" x14ac:dyDescent="0.15">
      <c r="B123" s="308"/>
      <c r="C123" s="308"/>
      <c r="D123" s="308"/>
      <c r="E123" s="308"/>
      <c r="F123" s="336"/>
      <c r="G123" s="336"/>
      <c r="H123" s="336"/>
      <c r="I123" s="336"/>
      <c r="J123" s="336"/>
      <c r="K123" s="336"/>
      <c r="L123" s="336"/>
      <c r="M123" s="336"/>
      <c r="N123" s="336"/>
      <c r="O123" s="336"/>
      <c r="P123" s="336"/>
      <c r="Q123" s="336"/>
      <c r="R123" s="336"/>
      <c r="S123" s="336"/>
      <c r="T123" s="277"/>
      <c r="U123" s="277"/>
      <c r="V123" s="277"/>
      <c r="W123" s="277"/>
      <c r="X123" s="277"/>
      <c r="Y123" s="277"/>
      <c r="Z123" s="277"/>
      <c r="AA123" s="277"/>
      <c r="AB123" s="277"/>
      <c r="AC123" s="277"/>
      <c r="AD123" s="277"/>
      <c r="AE123" s="277"/>
      <c r="AF123" s="277"/>
      <c r="AG123" s="277"/>
      <c r="AH123" s="606"/>
      <c r="AI123" s="606"/>
      <c r="AJ123" s="603"/>
      <c r="AK123" s="603"/>
      <c r="AL123" s="603"/>
      <c r="AM123" s="603"/>
      <c r="AN123" s="603"/>
      <c r="AO123" s="603"/>
      <c r="AP123" s="603"/>
      <c r="AQ123" s="603"/>
      <c r="AR123" s="603"/>
      <c r="AS123" s="603"/>
      <c r="AT123" s="603"/>
      <c r="AU123" s="603"/>
      <c r="AV123" s="603"/>
      <c r="AW123" s="603"/>
      <c r="AX123" s="603"/>
      <c r="AY123" s="603"/>
      <c r="AZ123" s="603"/>
      <c r="BA123" s="603"/>
      <c r="BB123" s="603"/>
      <c r="BC123" s="603"/>
      <c r="BD123" s="246"/>
      <c r="BE123" s="246"/>
      <c r="BF123" s="246"/>
      <c r="BG123" s="246"/>
    </row>
    <row r="124" spans="2:59" ht="6" customHeight="1" x14ac:dyDescent="0.15">
      <c r="B124" s="308"/>
      <c r="C124" s="308"/>
      <c r="D124" s="308"/>
      <c r="E124" s="308"/>
      <c r="F124" s="336"/>
      <c r="G124" s="336"/>
      <c r="H124" s="336"/>
      <c r="I124" s="336"/>
      <c r="J124" s="336"/>
      <c r="K124" s="336"/>
      <c r="L124" s="336"/>
      <c r="M124" s="336"/>
      <c r="N124" s="336"/>
      <c r="O124" s="336"/>
      <c r="P124" s="336"/>
      <c r="Q124" s="336"/>
      <c r="R124" s="336"/>
      <c r="S124" s="336"/>
      <c r="T124" s="277"/>
      <c r="U124" s="277"/>
      <c r="V124" s="277"/>
      <c r="W124" s="277"/>
      <c r="X124" s="277"/>
      <c r="Y124" s="277"/>
      <c r="Z124" s="277"/>
      <c r="AA124" s="277"/>
      <c r="AB124" s="277"/>
      <c r="AC124" s="277"/>
      <c r="AD124" s="277"/>
      <c r="AE124" s="277"/>
      <c r="AF124" s="277"/>
      <c r="AG124" s="277"/>
      <c r="AH124" s="606"/>
      <c r="AI124" s="606"/>
      <c r="AJ124" s="603"/>
      <c r="AK124" s="603"/>
      <c r="AL124" s="603"/>
      <c r="AM124" s="603"/>
      <c r="AN124" s="603"/>
      <c r="AO124" s="603"/>
      <c r="AP124" s="603"/>
      <c r="AQ124" s="603"/>
      <c r="AR124" s="603"/>
      <c r="AS124" s="603"/>
      <c r="AT124" s="603"/>
      <c r="AU124" s="603"/>
      <c r="AV124" s="603"/>
      <c r="AW124" s="603"/>
      <c r="AX124" s="603"/>
      <c r="AY124" s="603"/>
      <c r="AZ124" s="603"/>
      <c r="BA124" s="603"/>
      <c r="BB124" s="603"/>
      <c r="BC124" s="603"/>
      <c r="BD124" s="246"/>
      <c r="BE124" s="246"/>
      <c r="BF124" s="246"/>
      <c r="BG124" s="246"/>
    </row>
    <row r="125" spans="2:59" ht="12" customHeight="1" x14ac:dyDescent="0.15">
      <c r="B125" s="308"/>
      <c r="C125" s="308"/>
      <c r="D125" s="308"/>
      <c r="E125" s="308"/>
      <c r="F125" s="336"/>
      <c r="G125" s="336"/>
      <c r="H125" s="336"/>
      <c r="I125" s="336"/>
      <c r="J125" s="336"/>
      <c r="K125" s="336"/>
      <c r="L125" s="336"/>
      <c r="M125" s="336"/>
      <c r="N125" s="336"/>
      <c r="O125" s="336"/>
      <c r="P125" s="336"/>
      <c r="Q125" s="336"/>
      <c r="R125" s="336"/>
      <c r="S125" s="336"/>
      <c r="T125" s="277"/>
      <c r="U125" s="277"/>
      <c r="V125" s="277"/>
      <c r="W125" s="277"/>
      <c r="X125" s="277"/>
      <c r="Y125" s="277"/>
      <c r="Z125" s="277"/>
      <c r="AA125" s="277"/>
      <c r="AB125" s="277"/>
      <c r="AC125" s="277"/>
      <c r="AD125" s="277"/>
      <c r="AE125" s="277"/>
      <c r="AF125" s="277"/>
      <c r="AG125" s="277"/>
      <c r="AH125" s="606"/>
      <c r="AI125" s="606"/>
      <c r="AJ125" s="603"/>
      <c r="AK125" s="603"/>
      <c r="AL125" s="603"/>
      <c r="AM125" s="603"/>
      <c r="AN125" s="603"/>
      <c r="AO125" s="603"/>
      <c r="AP125" s="603"/>
      <c r="AQ125" s="603"/>
      <c r="AR125" s="603"/>
      <c r="AS125" s="603"/>
      <c r="AT125" s="603"/>
      <c r="AU125" s="603"/>
      <c r="AV125" s="603"/>
      <c r="AW125" s="603"/>
      <c r="AX125" s="603"/>
      <c r="AY125" s="603"/>
      <c r="AZ125" s="603"/>
      <c r="BA125" s="603"/>
      <c r="BB125" s="603"/>
      <c r="BC125" s="603"/>
      <c r="BD125" s="246"/>
      <c r="BE125" s="246"/>
      <c r="BF125" s="246"/>
      <c r="BG125" s="246"/>
    </row>
    <row r="126" spans="2:59" ht="6" customHeight="1" x14ac:dyDescent="0.15">
      <c r="B126" s="308"/>
      <c r="C126" s="308"/>
      <c r="D126" s="308"/>
      <c r="E126" s="308"/>
      <c r="F126" s="336"/>
      <c r="G126" s="336"/>
      <c r="H126" s="336"/>
      <c r="I126" s="336"/>
      <c r="J126" s="336"/>
      <c r="K126" s="336"/>
      <c r="L126" s="336"/>
      <c r="M126" s="336"/>
      <c r="N126" s="336"/>
      <c r="O126" s="336"/>
      <c r="P126" s="336"/>
      <c r="Q126" s="336"/>
      <c r="R126" s="336"/>
      <c r="S126" s="336"/>
      <c r="T126" s="277"/>
      <c r="U126" s="277"/>
      <c r="V126" s="277"/>
      <c r="W126" s="277"/>
      <c r="X126" s="277"/>
      <c r="Y126" s="277"/>
      <c r="Z126" s="277"/>
      <c r="AA126" s="277"/>
      <c r="AB126" s="277"/>
      <c r="AC126" s="277"/>
      <c r="AD126" s="277"/>
      <c r="AE126" s="277"/>
      <c r="AF126" s="277"/>
      <c r="AG126" s="277"/>
      <c r="AH126" s="606"/>
      <c r="AI126" s="606"/>
      <c r="AJ126" s="603"/>
      <c r="AK126" s="603"/>
      <c r="AL126" s="603"/>
      <c r="AM126" s="603"/>
      <c r="AN126" s="603"/>
      <c r="AO126" s="603"/>
      <c r="AP126" s="603"/>
      <c r="AQ126" s="603"/>
      <c r="AR126" s="603"/>
      <c r="AS126" s="603"/>
      <c r="AT126" s="603"/>
      <c r="AU126" s="603"/>
      <c r="AV126" s="603"/>
      <c r="AW126" s="603"/>
      <c r="AX126" s="603"/>
      <c r="AY126" s="603"/>
      <c r="AZ126" s="603"/>
      <c r="BA126" s="603"/>
      <c r="BB126" s="603"/>
      <c r="BC126" s="603"/>
      <c r="BD126" s="246"/>
      <c r="BE126" s="246"/>
      <c r="BF126" s="246"/>
      <c r="BG126" s="246"/>
    </row>
    <row r="127" spans="2:59" ht="6" customHeight="1" x14ac:dyDescent="0.15">
      <c r="B127" s="308"/>
      <c r="C127" s="308"/>
      <c r="D127" s="308"/>
      <c r="E127" s="308"/>
      <c r="F127" s="336"/>
      <c r="G127" s="336"/>
      <c r="H127" s="336"/>
      <c r="I127" s="336"/>
      <c r="J127" s="336"/>
      <c r="K127" s="336"/>
      <c r="L127" s="336"/>
      <c r="M127" s="336"/>
      <c r="N127" s="336"/>
      <c r="O127" s="336"/>
      <c r="P127" s="336"/>
      <c r="Q127" s="336"/>
      <c r="R127" s="336"/>
      <c r="S127" s="336"/>
      <c r="T127" s="277"/>
      <c r="U127" s="277"/>
      <c r="V127" s="277"/>
      <c r="W127" s="277"/>
      <c r="X127" s="277"/>
      <c r="Y127" s="277"/>
      <c r="Z127" s="277"/>
      <c r="AA127" s="277"/>
      <c r="AB127" s="277"/>
      <c r="AC127" s="277"/>
      <c r="AD127" s="277"/>
      <c r="AE127" s="277"/>
      <c r="AF127" s="277"/>
      <c r="AG127" s="277"/>
      <c r="AH127" s="606"/>
      <c r="AI127" s="606"/>
      <c r="AJ127" s="603"/>
      <c r="AK127" s="603"/>
      <c r="AL127" s="603"/>
      <c r="AM127" s="603"/>
      <c r="AN127" s="603"/>
      <c r="AO127" s="603"/>
      <c r="AP127" s="603"/>
      <c r="AQ127" s="603"/>
      <c r="AR127" s="603"/>
      <c r="AS127" s="603"/>
      <c r="AT127" s="603"/>
      <c r="AU127" s="603"/>
      <c r="AV127" s="603"/>
      <c r="AW127" s="603"/>
      <c r="AX127" s="603"/>
      <c r="AY127" s="603"/>
      <c r="AZ127" s="603"/>
      <c r="BA127" s="603"/>
      <c r="BB127" s="603"/>
      <c r="BC127" s="603"/>
      <c r="BD127" s="246"/>
      <c r="BE127" s="246"/>
      <c r="BF127" s="246"/>
      <c r="BG127" s="246"/>
    </row>
    <row r="128" spans="2:59" ht="12" customHeight="1" x14ac:dyDescent="0.15">
      <c r="B128" s="308"/>
      <c r="C128" s="308"/>
      <c r="D128" s="308"/>
      <c r="E128" s="308"/>
      <c r="F128" s="336"/>
      <c r="G128" s="336"/>
      <c r="H128" s="336"/>
      <c r="I128" s="336"/>
      <c r="J128" s="336"/>
      <c r="K128" s="336"/>
      <c r="L128" s="336"/>
      <c r="M128" s="336"/>
      <c r="N128" s="336"/>
      <c r="O128" s="336"/>
      <c r="P128" s="336"/>
      <c r="Q128" s="336"/>
      <c r="R128" s="336"/>
      <c r="S128" s="336"/>
      <c r="T128" s="277"/>
      <c r="U128" s="277"/>
      <c r="V128" s="277"/>
      <c r="W128" s="277"/>
      <c r="X128" s="277"/>
      <c r="Y128" s="277"/>
      <c r="Z128" s="277"/>
      <c r="AA128" s="277"/>
      <c r="AB128" s="277"/>
      <c r="AC128" s="277"/>
      <c r="AD128" s="277"/>
      <c r="AE128" s="277"/>
      <c r="AF128" s="277"/>
      <c r="AG128" s="277"/>
      <c r="AH128" s="606"/>
      <c r="AI128" s="606"/>
      <c r="AJ128" s="603"/>
      <c r="AK128" s="603"/>
      <c r="AL128" s="603"/>
      <c r="AM128" s="603"/>
      <c r="AN128" s="603"/>
      <c r="AO128" s="603"/>
      <c r="AP128" s="603"/>
      <c r="AQ128" s="603"/>
      <c r="AR128" s="603"/>
      <c r="AS128" s="603"/>
      <c r="AT128" s="603"/>
      <c r="AU128" s="603"/>
      <c r="AV128" s="603"/>
      <c r="AW128" s="603"/>
      <c r="AX128" s="603"/>
      <c r="AY128" s="603"/>
      <c r="AZ128" s="603"/>
      <c r="BA128" s="603"/>
      <c r="BB128" s="603"/>
      <c r="BC128" s="603"/>
      <c r="BD128" s="246"/>
      <c r="BE128" s="246"/>
      <c r="BF128" s="246"/>
      <c r="BG128" s="246"/>
    </row>
    <row r="129" spans="2:59" ht="6" customHeight="1" x14ac:dyDescent="0.15">
      <c r="B129" s="308"/>
      <c r="C129" s="308"/>
      <c r="D129" s="308"/>
      <c r="E129" s="308"/>
      <c r="F129" s="336"/>
      <c r="G129" s="336"/>
      <c r="H129" s="336"/>
      <c r="I129" s="336"/>
      <c r="J129" s="336"/>
      <c r="K129" s="336"/>
      <c r="L129" s="336"/>
      <c r="M129" s="336"/>
      <c r="N129" s="336"/>
      <c r="O129" s="336"/>
      <c r="P129" s="336"/>
      <c r="Q129" s="336"/>
      <c r="R129" s="336"/>
      <c r="S129" s="336"/>
      <c r="T129" s="277"/>
      <c r="U129" s="277"/>
      <c r="V129" s="277"/>
      <c r="W129" s="277"/>
      <c r="X129" s="277"/>
      <c r="Y129" s="277"/>
      <c r="Z129" s="277"/>
      <c r="AA129" s="277"/>
      <c r="AB129" s="277"/>
      <c r="AC129" s="277"/>
      <c r="AD129" s="277"/>
      <c r="AE129" s="277"/>
      <c r="AF129" s="277"/>
      <c r="AG129" s="277"/>
      <c r="AH129" s="606"/>
      <c r="AI129" s="606"/>
      <c r="AJ129" s="603"/>
      <c r="AK129" s="603"/>
      <c r="AL129" s="603"/>
      <c r="AM129" s="603"/>
      <c r="AN129" s="603"/>
      <c r="AO129" s="603"/>
      <c r="AP129" s="603"/>
      <c r="AQ129" s="603"/>
      <c r="AR129" s="603"/>
      <c r="AS129" s="603"/>
      <c r="AT129" s="603"/>
      <c r="AU129" s="603"/>
      <c r="AV129" s="603"/>
      <c r="AW129" s="603"/>
      <c r="AX129" s="603"/>
      <c r="AY129" s="603"/>
      <c r="AZ129" s="603"/>
      <c r="BA129" s="603"/>
      <c r="BB129" s="603"/>
      <c r="BC129" s="603"/>
      <c r="BD129" s="246"/>
      <c r="BE129" s="246"/>
      <c r="BF129" s="246"/>
      <c r="BG129" s="246"/>
    </row>
    <row r="130" spans="2:59" ht="6" customHeight="1" x14ac:dyDescent="0.15">
      <c r="B130" s="308"/>
      <c r="C130" s="308"/>
      <c r="D130" s="308"/>
      <c r="E130" s="308"/>
      <c r="F130" s="336"/>
      <c r="G130" s="336"/>
      <c r="H130" s="336"/>
      <c r="I130" s="336"/>
      <c r="J130" s="336"/>
      <c r="K130" s="336"/>
      <c r="L130" s="336"/>
      <c r="M130" s="336"/>
      <c r="N130" s="336"/>
      <c r="O130" s="336"/>
      <c r="P130" s="336"/>
      <c r="Q130" s="336"/>
      <c r="R130" s="336"/>
      <c r="S130" s="336"/>
      <c r="T130" s="277"/>
      <c r="U130" s="277"/>
      <c r="V130" s="277"/>
      <c r="W130" s="277"/>
      <c r="X130" s="277"/>
      <c r="Y130" s="277"/>
      <c r="Z130" s="277"/>
      <c r="AA130" s="277"/>
      <c r="AB130" s="277"/>
      <c r="AC130" s="277"/>
      <c r="AD130" s="277"/>
      <c r="AE130" s="277"/>
      <c r="AF130" s="277"/>
      <c r="AG130" s="277"/>
      <c r="AH130" s="606"/>
      <c r="AI130" s="606"/>
      <c r="AJ130" s="603"/>
      <c r="AK130" s="603"/>
      <c r="AL130" s="603"/>
      <c r="AM130" s="603"/>
      <c r="AN130" s="603"/>
      <c r="AO130" s="603"/>
      <c r="AP130" s="603"/>
      <c r="AQ130" s="603"/>
      <c r="AR130" s="603"/>
      <c r="AS130" s="603"/>
      <c r="AT130" s="603"/>
      <c r="AU130" s="603"/>
      <c r="AV130" s="603"/>
      <c r="AW130" s="603"/>
      <c r="AX130" s="603"/>
      <c r="AY130" s="603"/>
      <c r="AZ130" s="603"/>
      <c r="BA130" s="603"/>
      <c r="BB130" s="603"/>
      <c r="BC130" s="603"/>
      <c r="BD130" s="246"/>
      <c r="BE130" s="246"/>
      <c r="BF130" s="246"/>
      <c r="BG130" s="246"/>
    </row>
    <row r="131" spans="2:59" ht="12" customHeight="1" x14ac:dyDescent="0.15">
      <c r="B131" s="308"/>
      <c r="C131" s="308"/>
      <c r="D131" s="308"/>
      <c r="E131" s="308"/>
      <c r="F131" s="336"/>
      <c r="G131" s="336"/>
      <c r="H131" s="336"/>
      <c r="I131" s="336"/>
      <c r="J131" s="336"/>
      <c r="K131" s="336"/>
      <c r="L131" s="336"/>
      <c r="M131" s="336"/>
      <c r="N131" s="336"/>
      <c r="O131" s="336"/>
      <c r="P131" s="336"/>
      <c r="Q131" s="336"/>
      <c r="R131" s="336"/>
      <c r="S131" s="336"/>
      <c r="T131" s="277"/>
      <c r="U131" s="277"/>
      <c r="V131" s="277"/>
      <c r="W131" s="277"/>
      <c r="X131" s="277"/>
      <c r="Y131" s="277"/>
      <c r="Z131" s="277"/>
      <c r="AA131" s="277"/>
      <c r="AB131" s="277"/>
      <c r="AC131" s="277"/>
      <c r="AD131" s="277"/>
      <c r="AE131" s="277"/>
      <c r="AF131" s="277"/>
      <c r="AG131" s="277"/>
      <c r="AH131" s="606"/>
      <c r="AI131" s="606"/>
      <c r="AJ131" s="603"/>
      <c r="AK131" s="603"/>
      <c r="AL131" s="603"/>
      <c r="AM131" s="603"/>
      <c r="AN131" s="603"/>
      <c r="AO131" s="603"/>
      <c r="AP131" s="603"/>
      <c r="AQ131" s="603"/>
      <c r="AR131" s="603"/>
      <c r="AS131" s="603"/>
      <c r="AT131" s="603"/>
      <c r="AU131" s="603"/>
      <c r="AV131" s="603"/>
      <c r="AW131" s="603"/>
      <c r="AX131" s="603"/>
      <c r="AY131" s="603"/>
      <c r="AZ131" s="603"/>
      <c r="BA131" s="603"/>
      <c r="BB131" s="603"/>
      <c r="BC131" s="603"/>
      <c r="BD131" s="246"/>
      <c r="BE131" s="246"/>
      <c r="BF131" s="246"/>
      <c r="BG131" s="246"/>
    </row>
    <row r="132" spans="2:59" ht="6" customHeight="1" x14ac:dyDescent="0.15">
      <c r="B132" s="308"/>
      <c r="C132" s="308"/>
      <c r="D132" s="308"/>
      <c r="E132" s="308"/>
      <c r="F132" s="336"/>
      <c r="G132" s="336"/>
      <c r="H132" s="336"/>
      <c r="I132" s="336"/>
      <c r="J132" s="336"/>
      <c r="K132" s="336"/>
      <c r="L132" s="336"/>
      <c r="M132" s="336"/>
      <c r="N132" s="336"/>
      <c r="O132" s="336"/>
      <c r="P132" s="336"/>
      <c r="Q132" s="336"/>
      <c r="R132" s="336"/>
      <c r="S132" s="336"/>
      <c r="T132" s="277"/>
      <c r="U132" s="277"/>
      <c r="V132" s="277"/>
      <c r="W132" s="277"/>
      <c r="X132" s="277"/>
      <c r="Y132" s="277"/>
      <c r="Z132" s="277"/>
      <c r="AA132" s="277"/>
      <c r="AB132" s="277"/>
      <c r="AC132" s="277"/>
      <c r="AD132" s="277"/>
      <c r="AE132" s="277"/>
      <c r="AF132" s="277"/>
      <c r="AG132" s="277"/>
      <c r="AH132" s="606"/>
      <c r="AI132" s="606"/>
      <c r="AJ132" s="603"/>
      <c r="AK132" s="603"/>
      <c r="AL132" s="603"/>
      <c r="AM132" s="603"/>
      <c r="AN132" s="603"/>
      <c r="AO132" s="603"/>
      <c r="AP132" s="603"/>
      <c r="AQ132" s="603"/>
      <c r="AR132" s="603"/>
      <c r="AS132" s="603"/>
      <c r="AT132" s="603"/>
      <c r="AU132" s="603"/>
      <c r="AV132" s="603"/>
      <c r="AW132" s="603"/>
      <c r="AX132" s="603"/>
      <c r="AY132" s="603"/>
      <c r="AZ132" s="603"/>
      <c r="BA132" s="603"/>
      <c r="BB132" s="603"/>
      <c r="BC132" s="603"/>
      <c r="BD132" s="246"/>
      <c r="BE132" s="246"/>
      <c r="BF132" s="246"/>
      <c r="BG132" s="246"/>
    </row>
    <row r="133" spans="2:59" ht="6" customHeight="1" x14ac:dyDescent="0.15">
      <c r="B133" s="308"/>
      <c r="C133" s="308"/>
      <c r="D133" s="308"/>
      <c r="E133" s="308"/>
      <c r="F133" s="336"/>
      <c r="G133" s="336"/>
      <c r="H133" s="336"/>
      <c r="I133" s="336"/>
      <c r="J133" s="336"/>
      <c r="K133" s="336"/>
      <c r="L133" s="336"/>
      <c r="M133" s="336"/>
      <c r="N133" s="336"/>
      <c r="O133" s="336"/>
      <c r="P133" s="336"/>
      <c r="Q133" s="336"/>
      <c r="R133" s="336"/>
      <c r="S133" s="336"/>
      <c r="T133" s="277"/>
      <c r="U133" s="277"/>
      <c r="V133" s="277"/>
      <c r="W133" s="277"/>
      <c r="X133" s="277"/>
      <c r="Y133" s="277"/>
      <c r="Z133" s="277"/>
      <c r="AA133" s="277"/>
      <c r="AB133" s="277"/>
      <c r="AC133" s="277"/>
      <c r="AD133" s="277"/>
      <c r="AE133" s="277"/>
      <c r="AF133" s="277"/>
      <c r="AG133" s="277"/>
      <c r="AH133" s="606"/>
      <c r="AI133" s="606"/>
      <c r="AJ133" s="603"/>
      <c r="AK133" s="603"/>
      <c r="AL133" s="603"/>
      <c r="AM133" s="603"/>
      <c r="AN133" s="603"/>
      <c r="AO133" s="603"/>
      <c r="AP133" s="603"/>
      <c r="AQ133" s="603"/>
      <c r="AR133" s="603"/>
      <c r="AS133" s="603"/>
      <c r="AT133" s="603"/>
      <c r="AU133" s="603"/>
      <c r="AV133" s="603"/>
      <c r="AW133" s="603"/>
      <c r="AX133" s="603"/>
      <c r="AY133" s="603"/>
      <c r="AZ133" s="603"/>
      <c r="BA133" s="603"/>
      <c r="BB133" s="603"/>
      <c r="BC133" s="603"/>
      <c r="BD133" s="246"/>
      <c r="BE133" s="246"/>
      <c r="BF133" s="246"/>
      <c r="BG133" s="246"/>
    </row>
    <row r="134" spans="2:59" ht="12" customHeight="1" x14ac:dyDescent="0.15">
      <c r="B134" s="308"/>
      <c r="C134" s="308"/>
      <c r="D134" s="308"/>
      <c r="E134" s="308"/>
      <c r="F134" s="336"/>
      <c r="G134" s="336"/>
      <c r="H134" s="336"/>
      <c r="I134" s="336"/>
      <c r="J134" s="336"/>
      <c r="K134" s="336"/>
      <c r="L134" s="336"/>
      <c r="M134" s="336"/>
      <c r="N134" s="336"/>
      <c r="O134" s="336"/>
      <c r="P134" s="336"/>
      <c r="Q134" s="336"/>
      <c r="R134" s="336"/>
      <c r="S134" s="336"/>
      <c r="T134" s="277"/>
      <c r="U134" s="277"/>
      <c r="V134" s="277"/>
      <c r="W134" s="277"/>
      <c r="X134" s="277"/>
      <c r="Y134" s="277"/>
      <c r="Z134" s="277"/>
      <c r="AA134" s="277"/>
      <c r="AB134" s="277"/>
      <c r="AC134" s="277"/>
      <c r="AD134" s="277"/>
      <c r="AE134" s="277"/>
      <c r="AF134" s="277"/>
      <c r="AG134" s="277"/>
      <c r="AH134" s="606"/>
      <c r="AI134" s="606"/>
      <c r="AJ134" s="603"/>
      <c r="AK134" s="603"/>
      <c r="AL134" s="603"/>
      <c r="AM134" s="603"/>
      <c r="AN134" s="603"/>
      <c r="AO134" s="603"/>
      <c r="AP134" s="603"/>
      <c r="AQ134" s="603"/>
      <c r="AR134" s="603"/>
      <c r="AS134" s="603"/>
      <c r="AT134" s="603"/>
      <c r="AU134" s="603"/>
      <c r="AV134" s="603"/>
      <c r="AW134" s="603"/>
      <c r="AX134" s="603"/>
      <c r="AY134" s="603"/>
      <c r="AZ134" s="603"/>
      <c r="BA134" s="603"/>
      <c r="BB134" s="603"/>
      <c r="BC134" s="603"/>
      <c r="BD134" s="246"/>
      <c r="BE134" s="246"/>
      <c r="BF134" s="246"/>
      <c r="BG134" s="246"/>
    </row>
    <row r="135" spans="2:59" ht="6" customHeight="1" x14ac:dyDescent="0.15">
      <c r="B135" s="308"/>
      <c r="C135" s="308"/>
      <c r="D135" s="308"/>
      <c r="E135" s="308"/>
      <c r="F135" s="336"/>
      <c r="G135" s="336"/>
      <c r="H135" s="336"/>
      <c r="I135" s="336"/>
      <c r="J135" s="336"/>
      <c r="K135" s="336"/>
      <c r="L135" s="336"/>
      <c r="M135" s="336"/>
      <c r="N135" s="336"/>
      <c r="O135" s="336"/>
      <c r="P135" s="336"/>
      <c r="Q135" s="336"/>
      <c r="R135" s="336"/>
      <c r="S135" s="336"/>
      <c r="T135" s="277"/>
      <c r="U135" s="277"/>
      <c r="V135" s="277"/>
      <c r="W135" s="277"/>
      <c r="X135" s="277"/>
      <c r="Y135" s="277"/>
      <c r="Z135" s="277"/>
      <c r="AA135" s="277"/>
      <c r="AB135" s="277"/>
      <c r="AC135" s="277"/>
      <c r="AD135" s="277"/>
      <c r="AE135" s="277"/>
      <c r="AF135" s="277"/>
      <c r="AG135" s="277"/>
      <c r="AH135" s="606"/>
      <c r="AI135" s="606"/>
      <c r="AJ135" s="603"/>
      <c r="AK135" s="603"/>
      <c r="AL135" s="603"/>
      <c r="AM135" s="603"/>
      <c r="AN135" s="603"/>
      <c r="AO135" s="603"/>
      <c r="AP135" s="603"/>
      <c r="AQ135" s="603"/>
      <c r="AR135" s="603"/>
      <c r="AS135" s="603"/>
      <c r="AT135" s="603"/>
      <c r="AU135" s="603"/>
      <c r="AV135" s="603"/>
      <c r="AW135" s="603"/>
      <c r="AX135" s="603"/>
      <c r="AY135" s="603"/>
      <c r="AZ135" s="603"/>
      <c r="BA135" s="603"/>
      <c r="BB135" s="603"/>
      <c r="BC135" s="603"/>
      <c r="BD135" s="246"/>
      <c r="BE135" s="246"/>
      <c r="BF135" s="246"/>
      <c r="BG135" s="246"/>
    </row>
    <row r="136" spans="2:59" ht="6" customHeight="1" x14ac:dyDescent="0.15">
      <c r="B136" s="308"/>
      <c r="C136" s="308"/>
      <c r="D136" s="308"/>
      <c r="E136" s="308"/>
      <c r="F136" s="336"/>
      <c r="G136" s="336"/>
      <c r="H136" s="336"/>
      <c r="I136" s="336"/>
      <c r="J136" s="336"/>
      <c r="K136" s="336"/>
      <c r="L136" s="336"/>
      <c r="M136" s="336"/>
      <c r="N136" s="336"/>
      <c r="O136" s="336"/>
      <c r="P136" s="336"/>
      <c r="Q136" s="336"/>
      <c r="R136" s="336"/>
      <c r="S136" s="336"/>
      <c r="T136" s="277"/>
      <c r="U136" s="277"/>
      <c r="V136" s="277"/>
      <c r="W136" s="277"/>
      <c r="X136" s="277"/>
      <c r="Y136" s="277"/>
      <c r="Z136" s="277"/>
      <c r="AA136" s="277"/>
      <c r="AB136" s="277"/>
      <c r="AC136" s="277"/>
      <c r="AD136" s="277"/>
      <c r="AE136" s="277"/>
      <c r="AF136" s="277"/>
      <c r="AG136" s="277"/>
      <c r="AH136" s="606"/>
      <c r="AI136" s="606"/>
      <c r="AJ136" s="603"/>
      <c r="AK136" s="603"/>
      <c r="AL136" s="603"/>
      <c r="AM136" s="603"/>
      <c r="AN136" s="603"/>
      <c r="AO136" s="603"/>
      <c r="AP136" s="603"/>
      <c r="AQ136" s="603"/>
      <c r="AR136" s="603"/>
      <c r="AS136" s="603"/>
      <c r="AT136" s="603"/>
      <c r="AU136" s="603"/>
      <c r="AV136" s="603"/>
      <c r="AW136" s="603"/>
      <c r="AX136" s="603"/>
      <c r="AY136" s="603"/>
      <c r="AZ136" s="603"/>
      <c r="BA136" s="603"/>
      <c r="BB136" s="603"/>
      <c r="BC136" s="603"/>
      <c r="BD136" s="246"/>
      <c r="BE136" s="246"/>
      <c r="BF136" s="246"/>
      <c r="BG136" s="246"/>
    </row>
    <row r="137" spans="2:59" ht="12" customHeight="1" x14ac:dyDescent="0.15">
      <c r="B137" s="308"/>
      <c r="C137" s="308"/>
      <c r="D137" s="308"/>
      <c r="E137" s="308"/>
      <c r="F137" s="336"/>
      <c r="G137" s="336"/>
      <c r="H137" s="336"/>
      <c r="I137" s="336"/>
      <c r="J137" s="336"/>
      <c r="K137" s="336"/>
      <c r="L137" s="336"/>
      <c r="M137" s="336"/>
      <c r="N137" s="336"/>
      <c r="O137" s="336"/>
      <c r="P137" s="336"/>
      <c r="Q137" s="336"/>
      <c r="R137" s="336"/>
      <c r="S137" s="336"/>
      <c r="T137" s="277"/>
      <c r="U137" s="277"/>
      <c r="V137" s="277"/>
      <c r="W137" s="277"/>
      <c r="X137" s="277"/>
      <c r="Y137" s="277"/>
      <c r="Z137" s="277"/>
      <c r="AA137" s="277"/>
      <c r="AB137" s="277"/>
      <c r="AC137" s="277"/>
      <c r="AD137" s="277"/>
      <c r="AE137" s="277"/>
      <c r="AF137" s="277"/>
      <c r="AG137" s="277"/>
      <c r="AH137" s="606"/>
      <c r="AI137" s="606"/>
      <c r="AJ137" s="603"/>
      <c r="AK137" s="603"/>
      <c r="AL137" s="603"/>
      <c r="AM137" s="603"/>
      <c r="AN137" s="603"/>
      <c r="AO137" s="603"/>
      <c r="AP137" s="603"/>
      <c r="AQ137" s="603"/>
      <c r="AR137" s="603"/>
      <c r="AS137" s="603"/>
      <c r="AT137" s="603"/>
      <c r="AU137" s="603"/>
      <c r="AV137" s="603"/>
      <c r="AW137" s="603"/>
      <c r="AX137" s="603"/>
      <c r="AY137" s="603"/>
      <c r="AZ137" s="603"/>
      <c r="BA137" s="603"/>
      <c r="BB137" s="603"/>
      <c r="BC137" s="603"/>
      <c r="BD137" s="246"/>
      <c r="BE137" s="246"/>
      <c r="BF137" s="246"/>
      <c r="BG137" s="246"/>
    </row>
    <row r="138" spans="2:59" ht="6" customHeight="1" x14ac:dyDescent="0.15">
      <c r="B138" s="308"/>
      <c r="C138" s="308"/>
      <c r="D138" s="308"/>
      <c r="E138" s="308"/>
      <c r="F138" s="336"/>
      <c r="G138" s="336"/>
      <c r="H138" s="336"/>
      <c r="I138" s="336"/>
      <c r="J138" s="336"/>
      <c r="K138" s="336"/>
      <c r="L138" s="336"/>
      <c r="M138" s="336"/>
      <c r="N138" s="336"/>
      <c r="O138" s="336"/>
      <c r="P138" s="336"/>
      <c r="Q138" s="336"/>
      <c r="R138" s="336"/>
      <c r="S138" s="336"/>
      <c r="T138" s="277"/>
      <c r="U138" s="277"/>
      <c r="V138" s="277"/>
      <c r="W138" s="277"/>
      <c r="X138" s="277"/>
      <c r="Y138" s="277"/>
      <c r="Z138" s="277"/>
      <c r="AA138" s="277"/>
      <c r="AB138" s="277"/>
      <c r="AC138" s="277"/>
      <c r="AD138" s="277"/>
      <c r="AE138" s="277"/>
      <c r="AF138" s="277"/>
      <c r="AG138" s="277"/>
      <c r="AH138" s="606"/>
      <c r="AI138" s="606"/>
      <c r="AJ138" s="603"/>
      <c r="AK138" s="603"/>
      <c r="AL138" s="603"/>
      <c r="AM138" s="603"/>
      <c r="AN138" s="603"/>
      <c r="AO138" s="603"/>
      <c r="AP138" s="603"/>
      <c r="AQ138" s="603"/>
      <c r="AR138" s="603"/>
      <c r="AS138" s="603"/>
      <c r="AT138" s="603"/>
      <c r="AU138" s="603"/>
      <c r="AV138" s="603"/>
      <c r="AW138" s="603"/>
      <c r="AX138" s="603"/>
      <c r="AY138" s="603"/>
      <c r="AZ138" s="603"/>
      <c r="BA138" s="603"/>
      <c r="BB138" s="603"/>
      <c r="BC138" s="603"/>
      <c r="BD138" s="246"/>
      <c r="BE138" s="246"/>
      <c r="BF138" s="246"/>
      <c r="BG138" s="246"/>
    </row>
    <row r="139" spans="2:59" ht="6" customHeight="1" x14ac:dyDescent="0.15">
      <c r="B139" s="308"/>
      <c r="C139" s="308"/>
      <c r="D139" s="308"/>
      <c r="E139" s="308"/>
      <c r="F139" s="336"/>
      <c r="G139" s="336"/>
      <c r="H139" s="336"/>
      <c r="I139" s="336"/>
      <c r="J139" s="336"/>
      <c r="K139" s="336"/>
      <c r="L139" s="336"/>
      <c r="M139" s="336"/>
      <c r="N139" s="336"/>
      <c r="O139" s="336"/>
      <c r="P139" s="336"/>
      <c r="Q139" s="336"/>
      <c r="R139" s="336"/>
      <c r="S139" s="336"/>
      <c r="T139" s="277"/>
      <c r="U139" s="277"/>
      <c r="V139" s="277"/>
      <c r="W139" s="277"/>
      <c r="X139" s="277"/>
      <c r="Y139" s="277"/>
      <c r="Z139" s="277"/>
      <c r="AA139" s="277"/>
      <c r="AB139" s="277"/>
      <c r="AC139" s="277"/>
      <c r="AD139" s="277"/>
      <c r="AE139" s="277"/>
      <c r="AF139" s="277"/>
      <c r="AG139" s="277"/>
      <c r="AH139" s="606"/>
      <c r="AI139" s="606"/>
      <c r="AJ139" s="603"/>
      <c r="AK139" s="603"/>
      <c r="AL139" s="603"/>
      <c r="AM139" s="603"/>
      <c r="AN139" s="603"/>
      <c r="AO139" s="603"/>
      <c r="AP139" s="603"/>
      <c r="AQ139" s="603"/>
      <c r="AR139" s="603"/>
      <c r="AS139" s="603"/>
      <c r="AT139" s="603"/>
      <c r="AU139" s="603"/>
      <c r="AV139" s="603"/>
      <c r="AW139" s="603"/>
      <c r="AX139" s="603"/>
      <c r="AY139" s="603"/>
      <c r="AZ139" s="603"/>
      <c r="BA139" s="603"/>
      <c r="BB139" s="603"/>
      <c r="BC139" s="603"/>
      <c r="BD139" s="246"/>
      <c r="BE139" s="246"/>
      <c r="BF139" s="246"/>
      <c r="BG139" s="246"/>
    </row>
    <row r="140" spans="2:59" ht="12" customHeight="1" x14ac:dyDescent="0.15">
      <c r="B140" s="308"/>
      <c r="C140" s="308"/>
      <c r="D140" s="308"/>
      <c r="E140" s="308"/>
      <c r="F140" s="336"/>
      <c r="G140" s="336"/>
      <c r="H140" s="336"/>
      <c r="I140" s="336"/>
      <c r="J140" s="336"/>
      <c r="K140" s="336"/>
      <c r="L140" s="336"/>
      <c r="M140" s="336"/>
      <c r="N140" s="336"/>
      <c r="O140" s="336"/>
      <c r="P140" s="336"/>
      <c r="Q140" s="336"/>
      <c r="R140" s="336"/>
      <c r="S140" s="336"/>
      <c r="T140" s="277"/>
      <c r="U140" s="277"/>
      <c r="V140" s="277"/>
      <c r="W140" s="277"/>
      <c r="X140" s="277"/>
      <c r="Y140" s="277"/>
      <c r="Z140" s="277"/>
      <c r="AA140" s="277"/>
      <c r="AB140" s="277"/>
      <c r="AC140" s="277"/>
      <c r="AD140" s="277"/>
      <c r="AE140" s="277"/>
      <c r="AF140" s="277"/>
      <c r="AG140" s="277"/>
      <c r="AH140" s="606"/>
      <c r="AI140" s="606"/>
      <c r="AJ140" s="603"/>
      <c r="AK140" s="603"/>
      <c r="AL140" s="603"/>
      <c r="AM140" s="603"/>
      <c r="AN140" s="603"/>
      <c r="AO140" s="603"/>
      <c r="AP140" s="603"/>
      <c r="AQ140" s="603"/>
      <c r="AR140" s="603"/>
      <c r="AS140" s="603"/>
      <c r="AT140" s="603"/>
      <c r="AU140" s="603"/>
      <c r="AV140" s="603"/>
      <c r="AW140" s="603"/>
      <c r="AX140" s="603"/>
      <c r="AY140" s="603"/>
      <c r="AZ140" s="603"/>
      <c r="BA140" s="603"/>
      <c r="BB140" s="603"/>
      <c r="BC140" s="603"/>
      <c r="BD140" s="246"/>
      <c r="BE140" s="246"/>
      <c r="BF140" s="246"/>
      <c r="BG140" s="246"/>
    </row>
    <row r="141" spans="2:59" ht="6" customHeight="1" x14ac:dyDescent="0.15">
      <c r="B141" s="308"/>
      <c r="C141" s="308"/>
      <c r="D141" s="308"/>
      <c r="E141" s="308"/>
      <c r="F141" s="336"/>
      <c r="G141" s="336"/>
      <c r="H141" s="336"/>
      <c r="I141" s="336"/>
      <c r="J141" s="336"/>
      <c r="K141" s="336"/>
      <c r="L141" s="336"/>
      <c r="M141" s="336"/>
      <c r="N141" s="336"/>
      <c r="O141" s="336"/>
      <c r="P141" s="336"/>
      <c r="Q141" s="336"/>
      <c r="R141" s="336"/>
      <c r="S141" s="336"/>
      <c r="T141" s="277"/>
      <c r="U141" s="277"/>
      <c r="V141" s="277"/>
      <c r="W141" s="277"/>
      <c r="X141" s="277"/>
      <c r="Y141" s="277"/>
      <c r="Z141" s="277"/>
      <c r="AA141" s="277"/>
      <c r="AB141" s="277"/>
      <c r="AC141" s="277"/>
      <c r="AD141" s="277"/>
      <c r="AE141" s="277"/>
      <c r="AF141" s="277"/>
      <c r="AG141" s="277"/>
      <c r="AH141" s="606"/>
      <c r="AI141" s="606"/>
      <c r="AJ141" s="603"/>
      <c r="AK141" s="603"/>
      <c r="AL141" s="603"/>
      <c r="AM141" s="603"/>
      <c r="AN141" s="603"/>
      <c r="AO141" s="603"/>
      <c r="AP141" s="603"/>
      <c r="AQ141" s="603"/>
      <c r="AR141" s="603"/>
      <c r="AS141" s="603"/>
      <c r="AT141" s="603"/>
      <c r="AU141" s="603"/>
      <c r="AV141" s="603"/>
      <c r="AW141" s="603"/>
      <c r="AX141" s="603"/>
      <c r="AY141" s="603"/>
      <c r="AZ141" s="603"/>
      <c r="BA141" s="603"/>
      <c r="BB141" s="603"/>
      <c r="BC141" s="603"/>
      <c r="BD141" s="246"/>
      <c r="BE141" s="246"/>
      <c r="BF141" s="246"/>
      <c r="BG141" s="246"/>
    </row>
    <row r="142" spans="2:59" ht="6" customHeight="1" x14ac:dyDescent="0.15">
      <c r="B142" s="308"/>
      <c r="C142" s="308"/>
      <c r="D142" s="308"/>
      <c r="E142" s="308"/>
      <c r="F142" s="336"/>
      <c r="G142" s="336"/>
      <c r="H142" s="336"/>
      <c r="I142" s="336"/>
      <c r="J142" s="336"/>
      <c r="K142" s="336"/>
      <c r="L142" s="336"/>
      <c r="M142" s="336"/>
      <c r="N142" s="336"/>
      <c r="O142" s="336"/>
      <c r="P142" s="336"/>
      <c r="Q142" s="336"/>
      <c r="R142" s="336"/>
      <c r="S142" s="336"/>
      <c r="T142" s="277"/>
      <c r="U142" s="277"/>
      <c r="V142" s="277"/>
      <c r="W142" s="277"/>
      <c r="X142" s="277"/>
      <c r="Y142" s="277"/>
      <c r="Z142" s="277"/>
      <c r="AA142" s="277"/>
      <c r="AB142" s="277"/>
      <c r="AC142" s="277"/>
      <c r="AD142" s="277"/>
      <c r="AE142" s="277"/>
      <c r="AF142" s="277"/>
      <c r="AG142" s="277"/>
      <c r="AH142" s="606"/>
      <c r="AI142" s="606"/>
      <c r="AJ142" s="603"/>
      <c r="AK142" s="603"/>
      <c r="AL142" s="603"/>
      <c r="AM142" s="603"/>
      <c r="AN142" s="603"/>
      <c r="AO142" s="603"/>
      <c r="AP142" s="603"/>
      <c r="AQ142" s="603"/>
      <c r="AR142" s="603"/>
      <c r="AS142" s="603"/>
      <c r="AT142" s="603"/>
      <c r="AU142" s="603"/>
      <c r="AV142" s="603"/>
      <c r="AW142" s="603"/>
      <c r="AX142" s="603"/>
      <c r="AY142" s="603"/>
      <c r="AZ142" s="603"/>
      <c r="BA142" s="603"/>
      <c r="BB142" s="603"/>
      <c r="BC142" s="603"/>
      <c r="BD142" s="246"/>
      <c r="BE142" s="246"/>
      <c r="BF142" s="246"/>
      <c r="BG142" s="246"/>
    </row>
    <row r="143" spans="2:59" ht="12" customHeight="1" x14ac:dyDescent="0.15">
      <c r="B143" s="308"/>
      <c r="C143" s="308"/>
      <c r="D143" s="308"/>
      <c r="E143" s="308"/>
      <c r="F143" s="336"/>
      <c r="G143" s="336"/>
      <c r="H143" s="336"/>
      <c r="I143" s="336"/>
      <c r="J143" s="336"/>
      <c r="K143" s="336"/>
      <c r="L143" s="336"/>
      <c r="M143" s="336"/>
      <c r="N143" s="336"/>
      <c r="O143" s="336"/>
      <c r="P143" s="336"/>
      <c r="Q143" s="336"/>
      <c r="R143" s="336"/>
      <c r="S143" s="336"/>
      <c r="T143" s="277"/>
      <c r="U143" s="277"/>
      <c r="V143" s="277"/>
      <c r="W143" s="277"/>
      <c r="X143" s="277"/>
      <c r="Y143" s="277"/>
      <c r="Z143" s="277"/>
      <c r="AA143" s="277"/>
      <c r="AB143" s="277"/>
      <c r="AC143" s="277"/>
      <c r="AD143" s="277"/>
      <c r="AE143" s="277"/>
      <c r="AF143" s="277"/>
      <c r="AG143" s="277"/>
      <c r="AH143" s="606"/>
      <c r="AI143" s="606"/>
      <c r="AJ143" s="603"/>
      <c r="AK143" s="603"/>
      <c r="AL143" s="603"/>
      <c r="AM143" s="603"/>
      <c r="AN143" s="603"/>
      <c r="AO143" s="603"/>
      <c r="AP143" s="603"/>
      <c r="AQ143" s="603"/>
      <c r="AR143" s="603"/>
      <c r="AS143" s="603"/>
      <c r="AT143" s="603"/>
      <c r="AU143" s="603"/>
      <c r="AV143" s="603"/>
      <c r="AW143" s="603"/>
      <c r="AX143" s="603"/>
      <c r="AY143" s="603"/>
      <c r="AZ143" s="603"/>
      <c r="BA143" s="603"/>
      <c r="BB143" s="603"/>
      <c r="BC143" s="603"/>
      <c r="BD143" s="246"/>
      <c r="BE143" s="246"/>
      <c r="BF143" s="246"/>
      <c r="BG143" s="246"/>
    </row>
    <row r="144" spans="2:59" ht="6" customHeight="1" x14ac:dyDescent="0.15">
      <c r="B144" s="308"/>
      <c r="C144" s="308"/>
      <c r="D144" s="308"/>
      <c r="E144" s="308"/>
      <c r="F144" s="336"/>
      <c r="G144" s="336"/>
      <c r="H144" s="336"/>
      <c r="I144" s="336"/>
      <c r="J144" s="336"/>
      <c r="K144" s="336"/>
      <c r="L144" s="336"/>
      <c r="M144" s="336"/>
      <c r="N144" s="336"/>
      <c r="O144" s="336"/>
      <c r="P144" s="336"/>
      <c r="Q144" s="336"/>
      <c r="R144" s="336"/>
      <c r="S144" s="336"/>
      <c r="T144" s="277"/>
      <c r="U144" s="277"/>
      <c r="V144" s="277"/>
      <c r="W144" s="277"/>
      <c r="X144" s="277"/>
      <c r="Y144" s="277"/>
      <c r="Z144" s="277"/>
      <c r="AA144" s="277"/>
      <c r="AB144" s="277"/>
      <c r="AC144" s="277"/>
      <c r="AD144" s="277"/>
      <c r="AE144" s="277"/>
      <c r="AF144" s="277"/>
      <c r="AG144" s="277"/>
      <c r="AH144" s="606"/>
      <c r="AI144" s="606"/>
      <c r="AJ144" s="603"/>
      <c r="AK144" s="603"/>
      <c r="AL144" s="603"/>
      <c r="AM144" s="603"/>
      <c r="AN144" s="603"/>
      <c r="AO144" s="603"/>
      <c r="AP144" s="603"/>
      <c r="AQ144" s="603"/>
      <c r="AR144" s="603"/>
      <c r="AS144" s="603"/>
      <c r="AT144" s="603"/>
      <c r="AU144" s="603"/>
      <c r="AV144" s="603"/>
      <c r="AW144" s="603"/>
      <c r="AX144" s="603"/>
      <c r="AY144" s="603"/>
      <c r="AZ144" s="603"/>
      <c r="BA144" s="603"/>
      <c r="BB144" s="603"/>
      <c r="BC144" s="603"/>
      <c r="BD144" s="246"/>
      <c r="BE144" s="246"/>
      <c r="BF144" s="246"/>
      <c r="BG144" s="246"/>
    </row>
    <row r="145" spans="2:59" ht="6" customHeight="1" x14ac:dyDescent="0.15">
      <c r="B145" s="308"/>
      <c r="C145" s="308"/>
      <c r="D145" s="308"/>
      <c r="E145" s="308"/>
      <c r="F145" s="336"/>
      <c r="G145" s="336"/>
      <c r="H145" s="336"/>
      <c r="I145" s="336"/>
      <c r="J145" s="336"/>
      <c r="K145" s="336"/>
      <c r="L145" s="336"/>
      <c r="M145" s="336"/>
      <c r="N145" s="336"/>
      <c r="O145" s="336"/>
      <c r="P145" s="336"/>
      <c r="Q145" s="336"/>
      <c r="R145" s="336"/>
      <c r="S145" s="336"/>
      <c r="T145" s="277"/>
      <c r="U145" s="277"/>
      <c r="V145" s="277"/>
      <c r="W145" s="277"/>
      <c r="X145" s="277"/>
      <c r="Y145" s="277"/>
      <c r="Z145" s="277"/>
      <c r="AA145" s="277"/>
      <c r="AB145" s="277"/>
      <c r="AC145" s="277"/>
      <c r="AD145" s="277"/>
      <c r="AE145" s="277"/>
      <c r="AF145" s="277"/>
      <c r="AG145" s="277"/>
      <c r="AH145" s="606"/>
      <c r="AI145" s="606"/>
      <c r="AJ145" s="603"/>
      <c r="AK145" s="603"/>
      <c r="AL145" s="603"/>
      <c r="AM145" s="603"/>
      <c r="AN145" s="603"/>
      <c r="AO145" s="603"/>
      <c r="AP145" s="603"/>
      <c r="AQ145" s="603"/>
      <c r="AR145" s="603"/>
      <c r="AS145" s="603"/>
      <c r="AT145" s="603"/>
      <c r="AU145" s="603"/>
      <c r="AV145" s="603"/>
      <c r="AW145" s="603"/>
      <c r="AX145" s="603"/>
      <c r="AY145" s="603"/>
      <c r="AZ145" s="603"/>
      <c r="BA145" s="603"/>
      <c r="BB145" s="603"/>
      <c r="BC145" s="603"/>
      <c r="BD145" s="246"/>
      <c r="BE145" s="246"/>
      <c r="BF145" s="246"/>
      <c r="BG145" s="246"/>
    </row>
    <row r="146" spans="2:59" ht="12" customHeight="1" x14ac:dyDescent="0.15">
      <c r="B146" s="308"/>
      <c r="C146" s="308"/>
      <c r="D146" s="308"/>
      <c r="E146" s="308"/>
      <c r="F146" s="336"/>
      <c r="G146" s="336"/>
      <c r="H146" s="336"/>
      <c r="I146" s="336"/>
      <c r="J146" s="336"/>
      <c r="K146" s="336"/>
      <c r="L146" s="336"/>
      <c r="M146" s="336"/>
      <c r="N146" s="336"/>
      <c r="O146" s="336"/>
      <c r="P146" s="336"/>
      <c r="Q146" s="336"/>
      <c r="R146" s="336"/>
      <c r="S146" s="336"/>
      <c r="T146" s="277"/>
      <c r="U146" s="277"/>
      <c r="V146" s="277"/>
      <c r="W146" s="277"/>
      <c r="X146" s="277"/>
      <c r="Y146" s="277"/>
      <c r="Z146" s="277"/>
      <c r="AA146" s="277"/>
      <c r="AB146" s="277"/>
      <c r="AC146" s="277"/>
      <c r="AD146" s="277"/>
      <c r="AE146" s="277"/>
      <c r="AF146" s="277"/>
      <c r="AG146" s="277"/>
      <c r="AH146" s="606"/>
      <c r="AI146" s="606"/>
      <c r="AJ146" s="603"/>
      <c r="AK146" s="603"/>
      <c r="AL146" s="603"/>
      <c r="AM146" s="603"/>
      <c r="AN146" s="603"/>
      <c r="AO146" s="603"/>
      <c r="AP146" s="603"/>
      <c r="AQ146" s="603"/>
      <c r="AR146" s="603"/>
      <c r="AS146" s="603"/>
      <c r="AT146" s="603"/>
      <c r="AU146" s="603"/>
      <c r="AV146" s="603"/>
      <c r="AW146" s="603"/>
      <c r="AX146" s="603"/>
      <c r="AY146" s="603"/>
      <c r="AZ146" s="603"/>
      <c r="BA146" s="603"/>
      <c r="BB146" s="603"/>
      <c r="BC146" s="603"/>
      <c r="BD146" s="246"/>
      <c r="BE146" s="246"/>
      <c r="BF146" s="246"/>
      <c r="BG146" s="246"/>
    </row>
    <row r="147" spans="2:59" ht="6" customHeight="1" x14ac:dyDescent="0.15">
      <c r="B147" s="308"/>
      <c r="C147" s="308"/>
      <c r="D147" s="308"/>
      <c r="E147" s="308"/>
      <c r="F147" s="336"/>
      <c r="G147" s="336"/>
      <c r="H147" s="336"/>
      <c r="I147" s="336"/>
      <c r="J147" s="336"/>
      <c r="K147" s="336"/>
      <c r="L147" s="336"/>
      <c r="M147" s="336"/>
      <c r="N147" s="336"/>
      <c r="O147" s="336"/>
      <c r="P147" s="336"/>
      <c r="Q147" s="336"/>
      <c r="R147" s="336"/>
      <c r="S147" s="336"/>
      <c r="T147" s="277"/>
      <c r="U147" s="277"/>
      <c r="V147" s="277"/>
      <c r="W147" s="277"/>
      <c r="X147" s="277"/>
      <c r="Y147" s="277"/>
      <c r="Z147" s="277"/>
      <c r="AA147" s="277"/>
      <c r="AB147" s="277"/>
      <c r="AC147" s="277"/>
      <c r="AD147" s="277"/>
      <c r="AE147" s="277"/>
      <c r="AF147" s="277"/>
      <c r="AG147" s="277"/>
      <c r="AH147" s="606"/>
      <c r="AI147" s="606"/>
      <c r="AJ147" s="603"/>
      <c r="AK147" s="603"/>
      <c r="AL147" s="603"/>
      <c r="AM147" s="603"/>
      <c r="AN147" s="603"/>
      <c r="AO147" s="603"/>
      <c r="AP147" s="603"/>
      <c r="AQ147" s="603"/>
      <c r="AR147" s="603"/>
      <c r="AS147" s="603"/>
      <c r="AT147" s="603"/>
      <c r="AU147" s="603"/>
      <c r="AV147" s="603"/>
      <c r="AW147" s="603"/>
      <c r="AX147" s="603"/>
      <c r="AY147" s="603"/>
      <c r="AZ147" s="603"/>
      <c r="BA147" s="603"/>
      <c r="BB147" s="603"/>
      <c r="BC147" s="603"/>
      <c r="BD147" s="246"/>
      <c r="BE147" s="246"/>
      <c r="BF147" s="246"/>
      <c r="BG147" s="246"/>
    </row>
    <row r="148" spans="2:59" ht="6" customHeight="1" x14ac:dyDescent="0.15">
      <c r="B148" s="308"/>
      <c r="C148" s="308"/>
      <c r="D148" s="308"/>
      <c r="E148" s="308"/>
      <c r="F148" s="336"/>
      <c r="G148" s="336"/>
      <c r="H148" s="336"/>
      <c r="I148" s="336"/>
      <c r="J148" s="336"/>
      <c r="K148" s="336"/>
      <c r="L148" s="336"/>
      <c r="M148" s="336"/>
      <c r="N148" s="336"/>
      <c r="O148" s="336"/>
      <c r="P148" s="336"/>
      <c r="Q148" s="336"/>
      <c r="R148" s="336"/>
      <c r="S148" s="336"/>
      <c r="T148" s="277"/>
      <c r="U148" s="277"/>
      <c r="V148" s="277"/>
      <c r="W148" s="277"/>
      <c r="X148" s="277"/>
      <c r="Y148" s="277"/>
      <c r="Z148" s="277"/>
      <c r="AA148" s="277"/>
      <c r="AB148" s="277"/>
      <c r="AC148" s="277"/>
      <c r="AD148" s="277"/>
      <c r="AE148" s="277"/>
      <c r="AF148" s="277"/>
      <c r="AG148" s="277"/>
      <c r="AH148" s="606"/>
      <c r="AI148" s="606"/>
      <c r="AJ148" s="603"/>
      <c r="AK148" s="603"/>
      <c r="AL148" s="603"/>
      <c r="AM148" s="603"/>
      <c r="AN148" s="603"/>
      <c r="AO148" s="603"/>
      <c r="AP148" s="603"/>
      <c r="AQ148" s="603"/>
      <c r="AR148" s="603"/>
      <c r="AS148" s="603"/>
      <c r="AT148" s="603"/>
      <c r="AU148" s="603"/>
      <c r="AV148" s="603"/>
      <c r="AW148" s="603"/>
      <c r="AX148" s="603"/>
      <c r="AY148" s="603"/>
      <c r="AZ148" s="603"/>
      <c r="BA148" s="603"/>
      <c r="BB148" s="603"/>
      <c r="BC148" s="603"/>
      <c r="BD148" s="246"/>
      <c r="BE148" s="246"/>
      <c r="BF148" s="246"/>
      <c r="BG148" s="246"/>
    </row>
    <row r="149" spans="2:59" ht="12" customHeight="1" x14ac:dyDescent="0.15">
      <c r="B149" s="308"/>
      <c r="C149" s="308"/>
      <c r="D149" s="308"/>
      <c r="E149" s="308"/>
      <c r="F149" s="336"/>
      <c r="G149" s="336"/>
      <c r="H149" s="336"/>
      <c r="I149" s="336"/>
      <c r="J149" s="336"/>
      <c r="K149" s="336"/>
      <c r="L149" s="336"/>
      <c r="M149" s="336"/>
      <c r="N149" s="336"/>
      <c r="O149" s="336"/>
      <c r="P149" s="336"/>
      <c r="Q149" s="336"/>
      <c r="R149" s="336"/>
      <c r="S149" s="336"/>
      <c r="T149" s="277"/>
      <c r="U149" s="277"/>
      <c r="V149" s="277"/>
      <c r="W149" s="277"/>
      <c r="X149" s="277"/>
      <c r="Y149" s="277"/>
      <c r="Z149" s="277"/>
      <c r="AA149" s="277"/>
      <c r="AB149" s="277"/>
      <c r="AC149" s="277"/>
      <c r="AD149" s="277"/>
      <c r="AE149" s="277"/>
      <c r="AF149" s="277"/>
      <c r="AG149" s="277"/>
      <c r="AH149" s="606"/>
      <c r="AI149" s="606"/>
      <c r="AJ149" s="603"/>
      <c r="AK149" s="603"/>
      <c r="AL149" s="603"/>
      <c r="AM149" s="603"/>
      <c r="AN149" s="603"/>
      <c r="AO149" s="603"/>
      <c r="AP149" s="603"/>
      <c r="AQ149" s="603"/>
      <c r="AR149" s="603"/>
      <c r="AS149" s="603"/>
      <c r="AT149" s="603"/>
      <c r="AU149" s="603"/>
      <c r="AV149" s="603"/>
      <c r="AW149" s="603"/>
      <c r="AX149" s="603"/>
      <c r="AY149" s="603"/>
      <c r="AZ149" s="603"/>
      <c r="BA149" s="603"/>
      <c r="BB149" s="603"/>
      <c r="BC149" s="603"/>
      <c r="BD149" s="246"/>
      <c r="BE149" s="246"/>
      <c r="BF149" s="246"/>
      <c r="BG149" s="246"/>
    </row>
    <row r="150" spans="2:59" ht="6" customHeight="1" x14ac:dyDescent="0.15">
      <c r="B150" s="308"/>
      <c r="C150" s="308"/>
      <c r="D150" s="308"/>
      <c r="E150" s="308"/>
      <c r="F150" s="336"/>
      <c r="G150" s="336"/>
      <c r="H150" s="336"/>
      <c r="I150" s="336"/>
      <c r="J150" s="336"/>
      <c r="K150" s="336"/>
      <c r="L150" s="336"/>
      <c r="M150" s="336"/>
      <c r="N150" s="336"/>
      <c r="O150" s="336"/>
      <c r="P150" s="336"/>
      <c r="Q150" s="336"/>
      <c r="R150" s="336"/>
      <c r="S150" s="336"/>
      <c r="T150" s="277"/>
      <c r="U150" s="277"/>
      <c r="V150" s="277"/>
      <c r="W150" s="277"/>
      <c r="X150" s="277"/>
      <c r="Y150" s="277"/>
      <c r="Z150" s="277"/>
      <c r="AA150" s="277"/>
      <c r="AB150" s="277"/>
      <c r="AC150" s="277"/>
      <c r="AD150" s="277"/>
      <c r="AE150" s="277"/>
      <c r="AF150" s="277"/>
      <c r="AG150" s="277"/>
      <c r="AH150" s="606"/>
      <c r="AI150" s="606"/>
      <c r="AJ150" s="603"/>
      <c r="AK150" s="603"/>
      <c r="AL150" s="603"/>
      <c r="AM150" s="603"/>
      <c r="AN150" s="603"/>
      <c r="AO150" s="603"/>
      <c r="AP150" s="603"/>
      <c r="AQ150" s="603"/>
      <c r="AR150" s="603"/>
      <c r="AS150" s="603"/>
      <c r="AT150" s="603"/>
      <c r="AU150" s="603"/>
      <c r="AV150" s="603"/>
      <c r="AW150" s="603"/>
      <c r="AX150" s="603"/>
      <c r="AY150" s="603"/>
      <c r="AZ150" s="603"/>
      <c r="BA150" s="603"/>
      <c r="BB150" s="603"/>
      <c r="BC150" s="603"/>
      <c r="BD150" s="246"/>
      <c r="BE150" s="246"/>
      <c r="BF150" s="246"/>
      <c r="BG150" s="246"/>
    </row>
    <row r="151" spans="2:59" ht="6" customHeight="1" x14ac:dyDescent="0.15">
      <c r="B151" s="308"/>
      <c r="C151" s="308"/>
      <c r="D151" s="308"/>
      <c r="E151" s="308"/>
      <c r="F151" s="336"/>
      <c r="G151" s="336"/>
      <c r="H151" s="336"/>
      <c r="I151" s="336"/>
      <c r="J151" s="336"/>
      <c r="K151" s="336"/>
      <c r="L151" s="336"/>
      <c r="M151" s="336"/>
      <c r="N151" s="336"/>
      <c r="O151" s="336"/>
      <c r="P151" s="336"/>
      <c r="Q151" s="336"/>
      <c r="R151" s="336"/>
      <c r="S151" s="336"/>
      <c r="T151" s="277"/>
      <c r="U151" s="277"/>
      <c r="V151" s="277"/>
      <c r="W151" s="277"/>
      <c r="X151" s="277"/>
      <c r="Y151" s="277"/>
      <c r="Z151" s="277"/>
      <c r="AA151" s="277"/>
      <c r="AB151" s="277"/>
      <c r="AC151" s="277"/>
      <c r="AD151" s="277"/>
      <c r="AE151" s="277"/>
      <c r="AF151" s="277"/>
      <c r="AG151" s="277"/>
      <c r="AH151" s="606"/>
      <c r="AI151" s="606"/>
      <c r="AJ151" s="603"/>
      <c r="AK151" s="603"/>
      <c r="AL151" s="603"/>
      <c r="AM151" s="603"/>
      <c r="AN151" s="603"/>
      <c r="AO151" s="603"/>
      <c r="AP151" s="603"/>
      <c r="AQ151" s="603"/>
      <c r="AR151" s="603"/>
      <c r="AS151" s="603"/>
      <c r="AT151" s="603"/>
      <c r="AU151" s="603"/>
      <c r="AV151" s="603"/>
      <c r="AW151" s="603"/>
      <c r="AX151" s="603"/>
      <c r="AY151" s="603"/>
      <c r="AZ151" s="603"/>
      <c r="BA151" s="603"/>
      <c r="BB151" s="603"/>
      <c r="BC151" s="603"/>
      <c r="BD151" s="246"/>
      <c r="BE151" s="246"/>
      <c r="BF151" s="246"/>
      <c r="BG151" s="246"/>
    </row>
    <row r="152" spans="2:59" ht="12" customHeight="1" x14ac:dyDescent="0.15">
      <c r="B152" s="308"/>
      <c r="C152" s="308"/>
      <c r="D152" s="308"/>
      <c r="E152" s="308"/>
      <c r="F152" s="336"/>
      <c r="G152" s="336"/>
      <c r="H152" s="336"/>
      <c r="I152" s="336"/>
      <c r="J152" s="336"/>
      <c r="K152" s="336"/>
      <c r="L152" s="336"/>
      <c r="M152" s="336"/>
      <c r="N152" s="336"/>
      <c r="O152" s="336"/>
      <c r="P152" s="336"/>
      <c r="Q152" s="336"/>
      <c r="R152" s="336"/>
      <c r="S152" s="336"/>
      <c r="T152" s="277"/>
      <c r="U152" s="277"/>
      <c r="V152" s="277"/>
      <c r="W152" s="277"/>
      <c r="X152" s="277"/>
      <c r="Y152" s="277"/>
      <c r="Z152" s="277"/>
      <c r="AA152" s="277"/>
      <c r="AB152" s="277"/>
      <c r="AC152" s="277"/>
      <c r="AD152" s="277"/>
      <c r="AE152" s="277"/>
      <c r="AF152" s="277"/>
      <c r="AG152" s="277"/>
      <c r="AH152" s="606"/>
      <c r="AI152" s="606"/>
      <c r="AJ152" s="603"/>
      <c r="AK152" s="603"/>
      <c r="AL152" s="603"/>
      <c r="AM152" s="603"/>
      <c r="AN152" s="603"/>
      <c r="AO152" s="603"/>
      <c r="AP152" s="603"/>
      <c r="AQ152" s="603"/>
      <c r="AR152" s="603"/>
      <c r="AS152" s="603"/>
      <c r="AT152" s="603"/>
      <c r="AU152" s="603"/>
      <c r="AV152" s="603"/>
      <c r="AW152" s="603"/>
      <c r="AX152" s="603"/>
      <c r="AY152" s="603"/>
      <c r="AZ152" s="603"/>
      <c r="BA152" s="603"/>
      <c r="BB152" s="603"/>
      <c r="BC152" s="603"/>
      <c r="BD152" s="246"/>
      <c r="BE152" s="246"/>
      <c r="BF152" s="246"/>
      <c r="BG152" s="246"/>
    </row>
    <row r="153" spans="2:59" ht="6" customHeight="1" x14ac:dyDescent="0.15">
      <c r="B153" s="308"/>
      <c r="C153" s="308"/>
      <c r="D153" s="308"/>
      <c r="E153" s="308"/>
      <c r="F153" s="336"/>
      <c r="G153" s="336"/>
      <c r="H153" s="336"/>
      <c r="I153" s="336"/>
      <c r="J153" s="336"/>
      <c r="K153" s="336"/>
      <c r="L153" s="336"/>
      <c r="M153" s="336"/>
      <c r="N153" s="336"/>
      <c r="O153" s="336"/>
      <c r="P153" s="336"/>
      <c r="Q153" s="336"/>
      <c r="R153" s="336"/>
      <c r="S153" s="336"/>
      <c r="T153" s="277"/>
      <c r="U153" s="277"/>
      <c r="V153" s="277"/>
      <c r="W153" s="277"/>
      <c r="X153" s="277"/>
      <c r="Y153" s="277"/>
      <c r="Z153" s="277"/>
      <c r="AA153" s="277"/>
      <c r="AB153" s="277"/>
      <c r="AC153" s="277"/>
      <c r="AD153" s="277"/>
      <c r="AE153" s="277"/>
      <c r="AF153" s="277"/>
      <c r="AG153" s="277"/>
      <c r="AH153" s="606"/>
      <c r="AI153" s="606"/>
      <c r="AJ153" s="603"/>
      <c r="AK153" s="603"/>
      <c r="AL153" s="603"/>
      <c r="AM153" s="603"/>
      <c r="AN153" s="603"/>
      <c r="AO153" s="603"/>
      <c r="AP153" s="603"/>
      <c r="AQ153" s="603"/>
      <c r="AR153" s="603"/>
      <c r="AS153" s="603"/>
      <c r="AT153" s="603"/>
      <c r="AU153" s="603"/>
      <c r="AV153" s="603"/>
      <c r="AW153" s="603"/>
      <c r="AX153" s="603"/>
      <c r="AY153" s="603"/>
      <c r="AZ153" s="603"/>
      <c r="BA153" s="603"/>
      <c r="BB153" s="603"/>
      <c r="BC153" s="603"/>
      <c r="BD153" s="246"/>
      <c r="BE153" s="246"/>
      <c r="BF153" s="246"/>
      <c r="BG153" s="246"/>
    </row>
    <row r="154" spans="2:59" ht="6" customHeight="1" x14ac:dyDescent="0.15">
      <c r="B154" s="308"/>
      <c r="C154" s="308"/>
      <c r="D154" s="308"/>
      <c r="E154" s="308"/>
      <c r="F154" s="336"/>
      <c r="G154" s="336"/>
      <c r="H154" s="336"/>
      <c r="I154" s="336"/>
      <c r="J154" s="336"/>
      <c r="K154" s="336"/>
      <c r="L154" s="336"/>
      <c r="M154" s="336"/>
      <c r="N154" s="336"/>
      <c r="O154" s="336"/>
      <c r="P154" s="336"/>
      <c r="Q154" s="336"/>
      <c r="R154" s="336"/>
      <c r="S154" s="336"/>
      <c r="T154" s="277"/>
      <c r="U154" s="277"/>
      <c r="V154" s="277"/>
      <c r="W154" s="277"/>
      <c r="X154" s="277"/>
      <c r="Y154" s="277"/>
      <c r="Z154" s="277"/>
      <c r="AA154" s="277"/>
      <c r="AB154" s="277"/>
      <c r="AC154" s="277"/>
      <c r="AD154" s="277"/>
      <c r="AE154" s="277"/>
      <c r="AF154" s="277"/>
      <c r="AG154" s="277"/>
      <c r="AH154" s="606"/>
      <c r="AI154" s="606"/>
      <c r="AJ154" s="603"/>
      <c r="AK154" s="603"/>
      <c r="AL154" s="603"/>
      <c r="AM154" s="603"/>
      <c r="AN154" s="603"/>
      <c r="AO154" s="603"/>
      <c r="AP154" s="603"/>
      <c r="AQ154" s="603"/>
      <c r="AR154" s="603"/>
      <c r="AS154" s="603"/>
      <c r="AT154" s="603"/>
      <c r="AU154" s="603"/>
      <c r="AV154" s="603"/>
      <c r="AW154" s="603"/>
      <c r="AX154" s="603"/>
      <c r="AY154" s="603"/>
      <c r="AZ154" s="603"/>
      <c r="BA154" s="603"/>
      <c r="BB154" s="603"/>
      <c r="BC154" s="603"/>
      <c r="BD154" s="246"/>
      <c r="BE154" s="246"/>
      <c r="BF154" s="246"/>
      <c r="BG154" s="246"/>
    </row>
    <row r="155" spans="2:59" ht="12" customHeight="1" x14ac:dyDescent="0.15">
      <c r="B155" s="308"/>
      <c r="C155" s="308"/>
      <c r="D155" s="308"/>
      <c r="E155" s="308"/>
      <c r="F155" s="336"/>
      <c r="G155" s="336"/>
      <c r="H155" s="336"/>
      <c r="I155" s="336"/>
      <c r="J155" s="336"/>
      <c r="K155" s="336"/>
      <c r="L155" s="336"/>
      <c r="M155" s="336"/>
      <c r="N155" s="336"/>
      <c r="O155" s="336"/>
      <c r="P155" s="336"/>
      <c r="Q155" s="336"/>
      <c r="R155" s="336"/>
      <c r="S155" s="336"/>
      <c r="T155" s="277"/>
      <c r="U155" s="277"/>
      <c r="V155" s="277"/>
      <c r="W155" s="277"/>
      <c r="X155" s="277"/>
      <c r="Y155" s="277"/>
      <c r="Z155" s="277"/>
      <c r="AA155" s="277"/>
      <c r="AB155" s="277"/>
      <c r="AC155" s="277"/>
      <c r="AD155" s="277"/>
      <c r="AE155" s="277"/>
      <c r="AF155" s="277"/>
      <c r="AG155" s="277"/>
      <c r="AH155" s="606"/>
      <c r="AI155" s="606"/>
      <c r="AJ155" s="603"/>
      <c r="AK155" s="603"/>
      <c r="AL155" s="603"/>
      <c r="AM155" s="603"/>
      <c r="AN155" s="603"/>
      <c r="AO155" s="603"/>
      <c r="AP155" s="603"/>
      <c r="AQ155" s="603"/>
      <c r="AR155" s="603"/>
      <c r="AS155" s="603"/>
      <c r="AT155" s="603"/>
      <c r="AU155" s="603"/>
      <c r="AV155" s="603"/>
      <c r="AW155" s="603"/>
      <c r="AX155" s="603"/>
      <c r="AY155" s="603"/>
      <c r="AZ155" s="603"/>
      <c r="BA155" s="603"/>
      <c r="BB155" s="603"/>
      <c r="BC155" s="603"/>
      <c r="BD155" s="246"/>
      <c r="BE155" s="246"/>
      <c r="BF155" s="246"/>
      <c r="BG155" s="246"/>
    </row>
    <row r="156" spans="2:59" ht="6" customHeight="1" x14ac:dyDescent="0.15">
      <c r="B156" s="308"/>
      <c r="C156" s="308"/>
      <c r="D156" s="308"/>
      <c r="E156" s="308"/>
      <c r="F156" s="336"/>
      <c r="G156" s="336"/>
      <c r="H156" s="336"/>
      <c r="I156" s="336"/>
      <c r="J156" s="336"/>
      <c r="K156" s="336"/>
      <c r="L156" s="336"/>
      <c r="M156" s="336"/>
      <c r="N156" s="336"/>
      <c r="O156" s="336"/>
      <c r="P156" s="336"/>
      <c r="Q156" s="336"/>
      <c r="R156" s="336"/>
      <c r="S156" s="336"/>
      <c r="T156" s="277"/>
      <c r="U156" s="277"/>
      <c r="V156" s="277"/>
      <c r="W156" s="277"/>
      <c r="X156" s="277"/>
      <c r="Y156" s="277"/>
      <c r="Z156" s="277"/>
      <c r="AA156" s="277"/>
      <c r="AB156" s="277"/>
      <c r="AC156" s="277"/>
      <c r="AD156" s="277"/>
      <c r="AE156" s="277"/>
      <c r="AF156" s="277"/>
      <c r="AG156" s="277"/>
      <c r="AH156" s="606"/>
      <c r="AI156" s="606"/>
      <c r="AJ156" s="603"/>
      <c r="AK156" s="603"/>
      <c r="AL156" s="603"/>
      <c r="AM156" s="603"/>
      <c r="AN156" s="603"/>
      <c r="AO156" s="603"/>
      <c r="AP156" s="603"/>
      <c r="AQ156" s="603"/>
      <c r="AR156" s="603"/>
      <c r="AS156" s="603"/>
      <c r="AT156" s="603"/>
      <c r="AU156" s="603"/>
      <c r="AV156" s="603"/>
      <c r="AW156" s="603"/>
      <c r="AX156" s="603"/>
      <c r="AY156" s="603"/>
      <c r="AZ156" s="603"/>
      <c r="BA156" s="603"/>
      <c r="BB156" s="603"/>
      <c r="BC156" s="603"/>
      <c r="BD156" s="246"/>
      <c r="BE156" s="246"/>
      <c r="BF156" s="246"/>
      <c r="BG156" s="246"/>
    </row>
    <row r="157" spans="2:59" ht="6" customHeight="1" x14ac:dyDescent="0.15">
      <c r="B157" s="308"/>
      <c r="C157" s="308"/>
      <c r="D157" s="308"/>
      <c r="E157" s="308"/>
      <c r="F157" s="336"/>
      <c r="G157" s="336"/>
      <c r="H157" s="336"/>
      <c r="I157" s="336"/>
      <c r="J157" s="336"/>
      <c r="K157" s="336"/>
      <c r="L157" s="336"/>
      <c r="M157" s="336"/>
      <c r="N157" s="336"/>
      <c r="O157" s="336"/>
      <c r="P157" s="336"/>
      <c r="Q157" s="336"/>
      <c r="R157" s="336"/>
      <c r="S157" s="336"/>
      <c r="T157" s="277"/>
      <c r="U157" s="277"/>
      <c r="V157" s="277"/>
      <c r="W157" s="277"/>
      <c r="X157" s="277"/>
      <c r="Y157" s="277"/>
      <c r="Z157" s="277"/>
      <c r="AA157" s="277"/>
      <c r="AB157" s="277"/>
      <c r="AC157" s="277"/>
      <c r="AD157" s="277"/>
      <c r="AE157" s="277"/>
      <c r="AF157" s="277"/>
      <c r="AG157" s="277"/>
      <c r="AH157" s="606"/>
      <c r="AI157" s="606"/>
      <c r="AJ157" s="603"/>
      <c r="AK157" s="603"/>
      <c r="AL157" s="603"/>
      <c r="AM157" s="603"/>
      <c r="AN157" s="603"/>
      <c r="AO157" s="603"/>
      <c r="AP157" s="603"/>
      <c r="AQ157" s="603"/>
      <c r="AR157" s="603"/>
      <c r="AS157" s="603"/>
      <c r="AT157" s="603"/>
      <c r="AU157" s="603"/>
      <c r="AV157" s="603"/>
      <c r="AW157" s="603"/>
      <c r="AX157" s="603"/>
      <c r="AY157" s="603"/>
      <c r="AZ157" s="603"/>
      <c r="BA157" s="603"/>
      <c r="BB157" s="603"/>
      <c r="BC157" s="603"/>
      <c r="BD157" s="246"/>
      <c r="BE157" s="246"/>
      <c r="BF157" s="246"/>
      <c r="BG157" s="246"/>
    </row>
    <row r="158" spans="2:59" ht="12" customHeight="1" x14ac:dyDescent="0.15">
      <c r="B158" s="308"/>
      <c r="C158" s="308"/>
      <c r="D158" s="308"/>
      <c r="E158" s="308"/>
      <c r="F158" s="336"/>
      <c r="G158" s="336"/>
      <c r="H158" s="336"/>
      <c r="I158" s="336"/>
      <c r="J158" s="336"/>
      <c r="K158" s="336"/>
      <c r="L158" s="336"/>
      <c r="M158" s="336"/>
      <c r="N158" s="336"/>
      <c r="O158" s="336"/>
      <c r="P158" s="336"/>
      <c r="Q158" s="336"/>
      <c r="R158" s="336"/>
      <c r="S158" s="336"/>
      <c r="T158" s="277"/>
      <c r="U158" s="277"/>
      <c r="V158" s="277"/>
      <c r="W158" s="277"/>
      <c r="X158" s="277"/>
      <c r="Y158" s="277"/>
      <c r="Z158" s="277"/>
      <c r="AA158" s="277"/>
      <c r="AB158" s="277"/>
      <c r="AC158" s="277"/>
      <c r="AD158" s="277"/>
      <c r="AE158" s="277"/>
      <c r="AF158" s="277"/>
      <c r="AG158" s="277"/>
      <c r="AH158" s="606"/>
      <c r="AI158" s="606"/>
      <c r="AJ158" s="603"/>
      <c r="AK158" s="603"/>
      <c r="AL158" s="603"/>
      <c r="AM158" s="603"/>
      <c r="AN158" s="603"/>
      <c r="AO158" s="603"/>
      <c r="AP158" s="603"/>
      <c r="AQ158" s="603"/>
      <c r="AR158" s="603"/>
      <c r="AS158" s="603"/>
      <c r="AT158" s="603"/>
      <c r="AU158" s="603"/>
      <c r="AV158" s="603"/>
      <c r="AW158" s="603"/>
      <c r="AX158" s="603"/>
      <c r="AY158" s="603"/>
      <c r="AZ158" s="603"/>
      <c r="BA158" s="603"/>
      <c r="BB158" s="603"/>
      <c r="BC158" s="603"/>
      <c r="BD158" s="246"/>
      <c r="BE158" s="246"/>
      <c r="BF158" s="246"/>
      <c r="BG158" s="246"/>
    </row>
    <row r="159" spans="2:59" ht="6" customHeight="1" x14ac:dyDescent="0.15">
      <c r="B159" s="308"/>
      <c r="C159" s="308"/>
      <c r="D159" s="308"/>
      <c r="E159" s="308"/>
      <c r="F159" s="336"/>
      <c r="G159" s="336"/>
      <c r="H159" s="336"/>
      <c r="I159" s="336"/>
      <c r="J159" s="336"/>
      <c r="K159" s="336"/>
      <c r="L159" s="336"/>
      <c r="M159" s="336"/>
      <c r="N159" s="336"/>
      <c r="O159" s="336"/>
      <c r="P159" s="336"/>
      <c r="Q159" s="336"/>
      <c r="R159" s="336"/>
      <c r="S159" s="336"/>
      <c r="T159" s="277"/>
      <c r="U159" s="277"/>
      <c r="V159" s="277"/>
      <c r="W159" s="277"/>
      <c r="X159" s="277"/>
      <c r="Y159" s="277"/>
      <c r="Z159" s="277"/>
      <c r="AA159" s="277"/>
      <c r="AB159" s="277"/>
      <c r="AC159" s="277"/>
      <c r="AD159" s="277"/>
      <c r="AE159" s="277"/>
      <c r="AF159" s="277"/>
      <c r="AG159" s="277"/>
      <c r="AH159" s="606"/>
      <c r="AI159" s="606"/>
      <c r="AJ159" s="603"/>
      <c r="AK159" s="603"/>
      <c r="AL159" s="603"/>
      <c r="AM159" s="603"/>
      <c r="AN159" s="603"/>
      <c r="AO159" s="603"/>
      <c r="AP159" s="603"/>
      <c r="AQ159" s="603"/>
      <c r="AR159" s="603"/>
      <c r="AS159" s="603"/>
      <c r="AT159" s="603"/>
      <c r="AU159" s="603"/>
      <c r="AV159" s="603"/>
      <c r="AW159" s="603"/>
      <c r="AX159" s="603"/>
      <c r="AY159" s="603"/>
      <c r="AZ159" s="603"/>
      <c r="BA159" s="603"/>
      <c r="BB159" s="603"/>
      <c r="BC159" s="603"/>
      <c r="BD159" s="246"/>
      <c r="BE159" s="246"/>
      <c r="BF159" s="246"/>
      <c r="BG159" s="246"/>
    </row>
    <row r="160" spans="2:59" ht="6" customHeight="1" x14ac:dyDescent="0.15">
      <c r="B160" s="308"/>
      <c r="C160" s="308"/>
      <c r="D160" s="308"/>
      <c r="E160" s="308"/>
      <c r="F160" s="336"/>
      <c r="G160" s="336"/>
      <c r="H160" s="336"/>
      <c r="I160" s="336"/>
      <c r="J160" s="336"/>
      <c r="K160" s="336"/>
      <c r="L160" s="336"/>
      <c r="M160" s="336"/>
      <c r="N160" s="336"/>
      <c r="O160" s="336"/>
      <c r="P160" s="336"/>
      <c r="Q160" s="336"/>
      <c r="R160" s="336"/>
      <c r="S160" s="336"/>
      <c r="T160" s="277"/>
      <c r="U160" s="277"/>
      <c r="V160" s="277"/>
      <c r="W160" s="277"/>
      <c r="X160" s="277"/>
      <c r="Y160" s="277"/>
      <c r="Z160" s="277"/>
      <c r="AA160" s="277"/>
      <c r="AB160" s="277"/>
      <c r="AC160" s="277"/>
      <c r="AD160" s="277"/>
      <c r="AE160" s="277"/>
      <c r="AF160" s="277"/>
      <c r="AG160" s="277"/>
      <c r="AH160" s="606"/>
      <c r="AI160" s="606"/>
      <c r="AJ160" s="603"/>
      <c r="AK160" s="603"/>
      <c r="AL160" s="603"/>
      <c r="AM160" s="603"/>
      <c r="AN160" s="603"/>
      <c r="AO160" s="603"/>
      <c r="AP160" s="603"/>
      <c r="AQ160" s="603"/>
      <c r="AR160" s="603"/>
      <c r="AS160" s="603"/>
      <c r="AT160" s="603"/>
      <c r="AU160" s="603"/>
      <c r="AV160" s="603"/>
      <c r="AW160" s="603"/>
      <c r="AX160" s="603"/>
      <c r="AY160" s="603"/>
      <c r="AZ160" s="603"/>
      <c r="BA160" s="603"/>
      <c r="BB160" s="603"/>
      <c r="BC160" s="603"/>
      <c r="BD160" s="246"/>
      <c r="BE160" s="246"/>
      <c r="BF160" s="246"/>
      <c r="BG160" s="246"/>
    </row>
    <row r="161" spans="2:59" ht="12" customHeight="1" x14ac:dyDescent="0.15">
      <c r="B161" s="308"/>
      <c r="C161" s="308"/>
      <c r="D161" s="308"/>
      <c r="E161" s="308"/>
      <c r="F161" s="336"/>
      <c r="G161" s="336"/>
      <c r="H161" s="336"/>
      <c r="I161" s="336"/>
      <c r="J161" s="336"/>
      <c r="K161" s="336"/>
      <c r="L161" s="336"/>
      <c r="M161" s="336"/>
      <c r="N161" s="336"/>
      <c r="O161" s="336"/>
      <c r="P161" s="336"/>
      <c r="Q161" s="336"/>
      <c r="R161" s="336"/>
      <c r="S161" s="336"/>
      <c r="T161" s="277"/>
      <c r="U161" s="277"/>
      <c r="V161" s="277"/>
      <c r="W161" s="277"/>
      <c r="X161" s="277"/>
      <c r="Y161" s="277"/>
      <c r="Z161" s="277"/>
      <c r="AA161" s="277"/>
      <c r="AB161" s="277"/>
      <c r="AC161" s="277"/>
      <c r="AD161" s="277"/>
      <c r="AE161" s="277"/>
      <c r="AF161" s="277"/>
      <c r="AG161" s="277"/>
      <c r="AH161" s="606"/>
      <c r="AI161" s="606"/>
      <c r="AJ161" s="603"/>
      <c r="AK161" s="603"/>
      <c r="AL161" s="603"/>
      <c r="AM161" s="603"/>
      <c r="AN161" s="603"/>
      <c r="AO161" s="603"/>
      <c r="AP161" s="603"/>
      <c r="AQ161" s="603"/>
      <c r="AR161" s="603"/>
      <c r="AS161" s="603"/>
      <c r="AT161" s="603"/>
      <c r="AU161" s="603"/>
      <c r="AV161" s="603"/>
      <c r="AW161" s="603"/>
      <c r="AX161" s="603"/>
      <c r="AY161" s="603"/>
      <c r="AZ161" s="603"/>
      <c r="BA161" s="603"/>
      <c r="BB161" s="603"/>
      <c r="BC161" s="603"/>
      <c r="BD161" s="246"/>
      <c r="BE161" s="246"/>
      <c r="BF161" s="246"/>
      <c r="BG161" s="246"/>
    </row>
    <row r="162" spans="2:59" ht="6" customHeight="1" x14ac:dyDescent="0.15">
      <c r="B162" s="308"/>
      <c r="C162" s="308"/>
      <c r="D162" s="308"/>
      <c r="E162" s="308"/>
      <c r="F162" s="336"/>
      <c r="G162" s="336"/>
      <c r="H162" s="336"/>
      <c r="I162" s="336"/>
      <c r="J162" s="336"/>
      <c r="K162" s="336"/>
      <c r="L162" s="336"/>
      <c r="M162" s="336"/>
      <c r="N162" s="336"/>
      <c r="O162" s="336"/>
      <c r="P162" s="336"/>
      <c r="Q162" s="336"/>
      <c r="R162" s="336"/>
      <c r="S162" s="336"/>
      <c r="T162" s="277"/>
      <c r="U162" s="277"/>
      <c r="V162" s="277"/>
      <c r="W162" s="277"/>
      <c r="X162" s="277"/>
      <c r="Y162" s="277"/>
      <c r="Z162" s="277"/>
      <c r="AA162" s="277"/>
      <c r="AB162" s="277"/>
      <c r="AC162" s="277"/>
      <c r="AD162" s="277"/>
      <c r="AE162" s="277"/>
      <c r="AF162" s="277"/>
      <c r="AG162" s="277"/>
      <c r="AH162" s="606"/>
      <c r="AI162" s="606"/>
      <c r="AJ162" s="603"/>
      <c r="AK162" s="603"/>
      <c r="AL162" s="603"/>
      <c r="AM162" s="603"/>
      <c r="AN162" s="603"/>
      <c r="AO162" s="603"/>
      <c r="AP162" s="603"/>
      <c r="AQ162" s="603"/>
      <c r="AR162" s="603"/>
      <c r="AS162" s="603"/>
      <c r="AT162" s="603"/>
      <c r="AU162" s="603"/>
      <c r="AV162" s="603"/>
      <c r="AW162" s="603"/>
      <c r="AX162" s="603"/>
      <c r="AY162" s="603"/>
      <c r="AZ162" s="603"/>
      <c r="BA162" s="603"/>
      <c r="BB162" s="603"/>
      <c r="BC162" s="603"/>
      <c r="BD162" s="246"/>
      <c r="BE162" s="246"/>
      <c r="BF162" s="246"/>
      <c r="BG162" s="246"/>
    </row>
    <row r="163" spans="2:59" ht="6" customHeight="1" x14ac:dyDescent="0.15">
      <c r="B163" s="308"/>
      <c r="C163" s="308"/>
      <c r="D163" s="308"/>
      <c r="E163" s="308"/>
      <c r="F163" s="336"/>
      <c r="G163" s="336"/>
      <c r="H163" s="336"/>
      <c r="I163" s="336"/>
      <c r="J163" s="336"/>
      <c r="K163" s="336"/>
      <c r="L163" s="336"/>
      <c r="M163" s="336"/>
      <c r="N163" s="336"/>
      <c r="O163" s="336"/>
      <c r="P163" s="336"/>
      <c r="Q163" s="336"/>
      <c r="R163" s="336"/>
      <c r="S163" s="336"/>
      <c r="T163" s="277"/>
      <c r="U163" s="277"/>
      <c r="V163" s="277"/>
      <c r="W163" s="277"/>
      <c r="X163" s="277"/>
      <c r="Y163" s="277"/>
      <c r="Z163" s="277"/>
      <c r="AA163" s="277"/>
      <c r="AB163" s="277"/>
      <c r="AC163" s="277"/>
      <c r="AD163" s="277"/>
      <c r="AE163" s="277"/>
      <c r="AF163" s="277"/>
      <c r="AG163" s="277"/>
      <c r="AH163" s="606"/>
      <c r="AI163" s="606"/>
      <c r="AJ163" s="603"/>
      <c r="AK163" s="603"/>
      <c r="AL163" s="603"/>
      <c r="AM163" s="603"/>
      <c r="AN163" s="603"/>
      <c r="AO163" s="603"/>
      <c r="AP163" s="603"/>
      <c r="AQ163" s="603"/>
      <c r="AR163" s="603"/>
      <c r="AS163" s="603"/>
      <c r="AT163" s="603"/>
      <c r="AU163" s="603"/>
      <c r="AV163" s="603"/>
      <c r="AW163" s="603"/>
      <c r="AX163" s="603"/>
      <c r="AY163" s="603"/>
      <c r="AZ163" s="603"/>
      <c r="BA163" s="603"/>
      <c r="BB163" s="603"/>
      <c r="BC163" s="603"/>
      <c r="BD163" s="246"/>
      <c r="BE163" s="246"/>
      <c r="BF163" s="246"/>
      <c r="BG163" s="246"/>
    </row>
    <row r="164" spans="2:59" ht="12" customHeight="1" x14ac:dyDescent="0.15">
      <c r="B164" s="308"/>
      <c r="C164" s="308"/>
      <c r="D164" s="308"/>
      <c r="E164" s="308"/>
      <c r="F164" s="336"/>
      <c r="G164" s="336"/>
      <c r="H164" s="336"/>
      <c r="I164" s="336"/>
      <c r="J164" s="336"/>
      <c r="K164" s="336"/>
      <c r="L164" s="336"/>
      <c r="M164" s="336"/>
      <c r="N164" s="336"/>
      <c r="O164" s="336"/>
      <c r="P164" s="336"/>
      <c r="Q164" s="336"/>
      <c r="R164" s="336"/>
      <c r="S164" s="336"/>
      <c r="T164" s="277"/>
      <c r="U164" s="277"/>
      <c r="V164" s="277"/>
      <c r="W164" s="277"/>
      <c r="X164" s="277"/>
      <c r="Y164" s="277"/>
      <c r="Z164" s="277"/>
      <c r="AA164" s="277"/>
      <c r="AB164" s="277"/>
      <c r="AC164" s="277"/>
      <c r="AD164" s="277"/>
      <c r="AE164" s="277"/>
      <c r="AF164" s="277"/>
      <c r="AG164" s="277"/>
      <c r="AH164" s="606"/>
      <c r="AI164" s="606"/>
      <c r="AJ164" s="603"/>
      <c r="AK164" s="603"/>
      <c r="AL164" s="603"/>
      <c r="AM164" s="603"/>
      <c r="AN164" s="603"/>
      <c r="AO164" s="603"/>
      <c r="AP164" s="603"/>
      <c r="AQ164" s="603"/>
      <c r="AR164" s="603"/>
      <c r="AS164" s="603"/>
      <c r="AT164" s="603"/>
      <c r="AU164" s="603"/>
      <c r="AV164" s="603"/>
      <c r="AW164" s="603"/>
      <c r="AX164" s="603"/>
      <c r="AY164" s="603"/>
      <c r="AZ164" s="603"/>
      <c r="BA164" s="603"/>
      <c r="BB164" s="603"/>
      <c r="BC164" s="603"/>
      <c r="BD164" s="246"/>
      <c r="BE164" s="246"/>
      <c r="BF164" s="246"/>
      <c r="BG164" s="246"/>
    </row>
    <row r="165" spans="2:59" ht="6" customHeight="1" x14ac:dyDescent="0.15">
      <c r="B165" s="308"/>
      <c r="C165" s="308"/>
      <c r="D165" s="308"/>
      <c r="E165" s="308"/>
      <c r="F165" s="336"/>
      <c r="G165" s="336"/>
      <c r="H165" s="336"/>
      <c r="I165" s="336"/>
      <c r="J165" s="336"/>
      <c r="K165" s="336"/>
      <c r="L165" s="336"/>
      <c r="M165" s="336"/>
      <c r="N165" s="336"/>
      <c r="O165" s="336"/>
      <c r="P165" s="336"/>
      <c r="Q165" s="336"/>
      <c r="R165" s="336"/>
      <c r="S165" s="336"/>
      <c r="T165" s="277"/>
      <c r="U165" s="277"/>
      <c r="V165" s="277"/>
      <c r="W165" s="277"/>
      <c r="X165" s="277"/>
      <c r="Y165" s="277"/>
      <c r="Z165" s="277"/>
      <c r="AA165" s="277"/>
      <c r="AB165" s="277"/>
      <c r="AC165" s="277"/>
      <c r="AD165" s="277"/>
      <c r="AE165" s="277"/>
      <c r="AF165" s="277"/>
      <c r="AG165" s="277"/>
      <c r="AH165" s="606"/>
      <c r="AI165" s="606"/>
      <c r="AJ165" s="603"/>
      <c r="AK165" s="603"/>
      <c r="AL165" s="603"/>
      <c r="AM165" s="603"/>
      <c r="AN165" s="603"/>
      <c r="AO165" s="603"/>
      <c r="AP165" s="603"/>
      <c r="AQ165" s="603"/>
      <c r="AR165" s="603"/>
      <c r="AS165" s="603"/>
      <c r="AT165" s="603"/>
      <c r="AU165" s="603"/>
      <c r="AV165" s="603"/>
      <c r="AW165" s="603"/>
      <c r="AX165" s="603"/>
      <c r="AY165" s="603"/>
      <c r="AZ165" s="603"/>
      <c r="BA165" s="603"/>
      <c r="BB165" s="603"/>
      <c r="BC165" s="603"/>
      <c r="BD165" s="246"/>
      <c r="BE165" s="246"/>
      <c r="BF165" s="246"/>
      <c r="BG165" s="246"/>
    </row>
    <row r="166" spans="2:59" ht="6" customHeight="1" x14ac:dyDescent="0.15">
      <c r="B166" s="308"/>
      <c r="C166" s="308"/>
      <c r="D166" s="308"/>
      <c r="E166" s="308"/>
      <c r="F166" s="336"/>
      <c r="G166" s="336"/>
      <c r="H166" s="336"/>
      <c r="I166" s="336"/>
      <c r="J166" s="336"/>
      <c r="K166" s="336"/>
      <c r="L166" s="336"/>
      <c r="M166" s="336"/>
      <c r="N166" s="336"/>
      <c r="O166" s="336"/>
      <c r="P166" s="336"/>
      <c r="Q166" s="336"/>
      <c r="R166" s="336"/>
      <c r="S166" s="336"/>
      <c r="T166" s="277"/>
      <c r="U166" s="277"/>
      <c r="V166" s="277"/>
      <c r="W166" s="277"/>
      <c r="X166" s="277"/>
      <c r="Y166" s="277"/>
      <c r="Z166" s="277"/>
      <c r="AA166" s="277"/>
      <c r="AB166" s="277"/>
      <c r="AC166" s="277"/>
      <c r="AD166" s="277"/>
      <c r="AE166" s="277"/>
      <c r="AF166" s="277"/>
      <c r="AG166" s="277"/>
      <c r="AH166" s="606"/>
      <c r="AI166" s="606"/>
      <c r="AJ166" s="603"/>
      <c r="AK166" s="603"/>
      <c r="AL166" s="603"/>
      <c r="AM166" s="603"/>
      <c r="AN166" s="603"/>
      <c r="AO166" s="603"/>
      <c r="AP166" s="603"/>
      <c r="AQ166" s="603"/>
      <c r="AR166" s="603"/>
      <c r="AS166" s="603"/>
      <c r="AT166" s="603"/>
      <c r="AU166" s="603"/>
      <c r="AV166" s="603"/>
      <c r="AW166" s="603"/>
      <c r="AX166" s="603"/>
      <c r="AY166" s="603"/>
      <c r="AZ166" s="603"/>
      <c r="BA166" s="603"/>
      <c r="BB166" s="603"/>
      <c r="BC166" s="603"/>
      <c r="BD166" s="246"/>
      <c r="BE166" s="246"/>
      <c r="BF166" s="246"/>
      <c r="BG166" s="246"/>
    </row>
    <row r="167" spans="2:59" ht="12" customHeight="1" x14ac:dyDescent="0.15">
      <c r="B167" s="308"/>
      <c r="C167" s="308"/>
      <c r="D167" s="308"/>
      <c r="E167" s="308"/>
      <c r="F167" s="336"/>
      <c r="G167" s="336"/>
      <c r="H167" s="336"/>
      <c r="I167" s="336"/>
      <c r="J167" s="336"/>
      <c r="K167" s="336"/>
      <c r="L167" s="336"/>
      <c r="M167" s="336"/>
      <c r="N167" s="336"/>
      <c r="O167" s="336"/>
      <c r="P167" s="336"/>
      <c r="Q167" s="336"/>
      <c r="R167" s="336"/>
      <c r="S167" s="336"/>
      <c r="T167" s="277"/>
      <c r="U167" s="277"/>
      <c r="V167" s="277"/>
      <c r="W167" s="277"/>
      <c r="X167" s="277"/>
      <c r="Y167" s="277"/>
      <c r="Z167" s="277"/>
      <c r="AA167" s="277"/>
      <c r="AB167" s="277"/>
      <c r="AC167" s="277"/>
      <c r="AD167" s="277"/>
      <c r="AE167" s="277"/>
      <c r="AF167" s="277"/>
      <c r="AG167" s="277"/>
      <c r="AH167" s="606"/>
      <c r="AI167" s="606"/>
      <c r="AJ167" s="603"/>
      <c r="AK167" s="603"/>
      <c r="AL167" s="603"/>
      <c r="AM167" s="603"/>
      <c r="AN167" s="603"/>
      <c r="AO167" s="603"/>
      <c r="AP167" s="603"/>
      <c r="AQ167" s="603"/>
      <c r="AR167" s="603"/>
      <c r="AS167" s="603"/>
      <c r="AT167" s="603"/>
      <c r="AU167" s="603"/>
      <c r="AV167" s="603"/>
      <c r="AW167" s="603"/>
      <c r="AX167" s="603"/>
      <c r="AY167" s="603"/>
      <c r="AZ167" s="603"/>
      <c r="BA167" s="603"/>
      <c r="BB167" s="603"/>
      <c r="BC167" s="603"/>
      <c r="BD167" s="246"/>
      <c r="BE167" s="246"/>
      <c r="BF167" s="246"/>
      <c r="BG167" s="246"/>
    </row>
    <row r="168" spans="2:59" ht="6" customHeight="1" x14ac:dyDescent="0.15">
      <c r="B168" s="308"/>
      <c r="C168" s="308"/>
      <c r="D168" s="308"/>
      <c r="E168" s="308"/>
      <c r="F168" s="336"/>
      <c r="G168" s="336"/>
      <c r="H168" s="336"/>
      <c r="I168" s="336"/>
      <c r="J168" s="336"/>
      <c r="K168" s="336"/>
      <c r="L168" s="336"/>
      <c r="M168" s="336"/>
      <c r="N168" s="336"/>
      <c r="O168" s="336"/>
      <c r="P168" s="336"/>
      <c r="Q168" s="336"/>
      <c r="R168" s="336"/>
      <c r="S168" s="336"/>
      <c r="T168" s="277"/>
      <c r="U168" s="277"/>
      <c r="V168" s="277"/>
      <c r="W168" s="277"/>
      <c r="X168" s="277"/>
      <c r="Y168" s="277"/>
      <c r="Z168" s="277"/>
      <c r="AA168" s="277"/>
      <c r="AB168" s="277"/>
      <c r="AC168" s="277"/>
      <c r="AD168" s="277"/>
      <c r="AE168" s="277"/>
      <c r="AF168" s="277"/>
      <c r="AG168" s="277"/>
      <c r="AH168" s="606"/>
      <c r="AI168" s="606"/>
      <c r="AJ168" s="603"/>
      <c r="AK168" s="603"/>
      <c r="AL168" s="603"/>
      <c r="AM168" s="603"/>
      <c r="AN168" s="603"/>
      <c r="AO168" s="603"/>
      <c r="AP168" s="603"/>
      <c r="AQ168" s="603"/>
      <c r="AR168" s="603"/>
      <c r="AS168" s="603"/>
      <c r="AT168" s="603"/>
      <c r="AU168" s="603"/>
      <c r="AV168" s="603"/>
      <c r="AW168" s="603"/>
      <c r="AX168" s="603"/>
      <c r="AY168" s="603"/>
      <c r="AZ168" s="603"/>
      <c r="BA168" s="603"/>
      <c r="BB168" s="603"/>
      <c r="BC168" s="603"/>
      <c r="BD168" s="246"/>
      <c r="BE168" s="246"/>
      <c r="BF168" s="246"/>
      <c r="BG168" s="246"/>
    </row>
    <row r="169" spans="2:59" ht="6" customHeight="1" x14ac:dyDescent="0.15">
      <c r="B169" s="308"/>
      <c r="C169" s="308"/>
      <c r="D169" s="308"/>
      <c r="E169" s="308"/>
      <c r="F169" s="336"/>
      <c r="G169" s="336"/>
      <c r="H169" s="336"/>
      <c r="I169" s="336"/>
      <c r="J169" s="336"/>
      <c r="K169" s="336"/>
      <c r="L169" s="336"/>
      <c r="M169" s="336"/>
      <c r="N169" s="336"/>
      <c r="O169" s="336"/>
      <c r="P169" s="336"/>
      <c r="Q169" s="336"/>
      <c r="R169" s="336"/>
      <c r="S169" s="336"/>
      <c r="T169" s="277"/>
      <c r="U169" s="277"/>
      <c r="V169" s="277"/>
      <c r="W169" s="277"/>
      <c r="X169" s="277"/>
      <c r="Y169" s="277"/>
      <c r="Z169" s="277"/>
      <c r="AA169" s="277"/>
      <c r="AB169" s="277"/>
      <c r="AC169" s="277"/>
      <c r="AD169" s="277"/>
      <c r="AE169" s="277"/>
      <c r="AF169" s="277"/>
      <c r="AG169" s="277"/>
      <c r="AH169" s="606"/>
      <c r="AI169" s="606"/>
      <c r="AJ169" s="603"/>
      <c r="AK169" s="603"/>
      <c r="AL169" s="603"/>
      <c r="AM169" s="603"/>
      <c r="AN169" s="603"/>
      <c r="AO169" s="603"/>
      <c r="AP169" s="603"/>
      <c r="AQ169" s="603"/>
      <c r="AR169" s="603"/>
      <c r="AS169" s="603"/>
      <c r="AT169" s="603"/>
      <c r="AU169" s="603"/>
      <c r="AV169" s="603"/>
      <c r="AW169" s="603"/>
      <c r="AX169" s="603"/>
      <c r="AY169" s="603"/>
      <c r="AZ169" s="603"/>
      <c r="BA169" s="603"/>
      <c r="BB169" s="603"/>
      <c r="BC169" s="603"/>
      <c r="BD169" s="246"/>
      <c r="BE169" s="246"/>
      <c r="BF169" s="246"/>
      <c r="BG169" s="246"/>
    </row>
    <row r="170" spans="2:59" ht="12" customHeight="1" x14ac:dyDescent="0.15">
      <c r="B170" s="308"/>
      <c r="C170" s="308"/>
      <c r="D170" s="308"/>
      <c r="E170" s="308"/>
      <c r="F170" s="336"/>
      <c r="G170" s="336"/>
      <c r="H170" s="336"/>
      <c r="I170" s="336"/>
      <c r="J170" s="336"/>
      <c r="K170" s="336"/>
      <c r="L170" s="336"/>
      <c r="M170" s="336"/>
      <c r="N170" s="336"/>
      <c r="O170" s="336"/>
      <c r="P170" s="336"/>
      <c r="Q170" s="336"/>
      <c r="R170" s="336"/>
      <c r="S170" s="336"/>
      <c r="T170" s="277"/>
      <c r="U170" s="277"/>
      <c r="V170" s="277"/>
      <c r="W170" s="277"/>
      <c r="X170" s="277"/>
      <c r="Y170" s="277"/>
      <c r="Z170" s="277"/>
      <c r="AA170" s="277"/>
      <c r="AB170" s="277"/>
      <c r="AC170" s="277"/>
      <c r="AD170" s="277"/>
      <c r="AE170" s="277"/>
      <c r="AF170" s="277"/>
      <c r="AG170" s="277"/>
      <c r="AH170" s="606"/>
      <c r="AI170" s="606"/>
      <c r="AJ170" s="603"/>
      <c r="AK170" s="603"/>
      <c r="AL170" s="603"/>
      <c r="AM170" s="603"/>
      <c r="AN170" s="603"/>
      <c r="AO170" s="603"/>
      <c r="AP170" s="603"/>
      <c r="AQ170" s="603"/>
      <c r="AR170" s="603"/>
      <c r="AS170" s="603"/>
      <c r="AT170" s="603"/>
      <c r="AU170" s="603"/>
      <c r="AV170" s="603"/>
      <c r="AW170" s="603"/>
      <c r="AX170" s="603"/>
      <c r="AY170" s="603"/>
      <c r="AZ170" s="603"/>
      <c r="BA170" s="603"/>
      <c r="BB170" s="603"/>
      <c r="BC170" s="603"/>
      <c r="BD170" s="246"/>
      <c r="BE170" s="246"/>
      <c r="BF170" s="246"/>
      <c r="BG170" s="246"/>
    </row>
    <row r="171" spans="2:59" ht="6" customHeight="1" x14ac:dyDescent="0.15">
      <c r="B171" s="308"/>
      <c r="C171" s="308"/>
      <c r="D171" s="308"/>
      <c r="E171" s="308"/>
      <c r="F171" s="336"/>
      <c r="G171" s="336"/>
      <c r="H171" s="336"/>
      <c r="I171" s="336"/>
      <c r="J171" s="336"/>
      <c r="K171" s="336"/>
      <c r="L171" s="336"/>
      <c r="M171" s="336"/>
      <c r="N171" s="336"/>
      <c r="O171" s="336"/>
      <c r="P171" s="336"/>
      <c r="Q171" s="336"/>
      <c r="R171" s="336"/>
      <c r="S171" s="336"/>
      <c r="T171" s="277"/>
      <c r="U171" s="277"/>
      <c r="V171" s="277"/>
      <c r="W171" s="277"/>
      <c r="X171" s="277"/>
      <c r="Y171" s="277"/>
      <c r="Z171" s="277"/>
      <c r="AA171" s="277"/>
      <c r="AB171" s="277"/>
      <c r="AC171" s="277"/>
      <c r="AD171" s="277"/>
      <c r="AE171" s="277"/>
      <c r="AF171" s="277"/>
      <c r="AG171" s="277"/>
      <c r="AH171" s="606"/>
      <c r="AI171" s="606"/>
      <c r="AJ171" s="603"/>
      <c r="AK171" s="603"/>
      <c r="AL171" s="603"/>
      <c r="AM171" s="603"/>
      <c r="AN171" s="603"/>
      <c r="AO171" s="603"/>
      <c r="AP171" s="603"/>
      <c r="AQ171" s="603"/>
      <c r="AR171" s="603"/>
      <c r="AS171" s="603"/>
      <c r="AT171" s="603"/>
      <c r="AU171" s="603"/>
      <c r="AV171" s="603"/>
      <c r="AW171" s="603"/>
      <c r="AX171" s="603"/>
      <c r="AY171" s="603"/>
      <c r="AZ171" s="603"/>
      <c r="BA171" s="603"/>
      <c r="BB171" s="603"/>
      <c r="BC171" s="603"/>
      <c r="BD171" s="246"/>
      <c r="BE171" s="246"/>
      <c r="BF171" s="246"/>
      <c r="BG171" s="246"/>
    </row>
    <row r="172" spans="2:59" ht="6" customHeight="1" x14ac:dyDescent="0.15">
      <c r="B172" s="308"/>
      <c r="C172" s="308"/>
      <c r="D172" s="308"/>
      <c r="E172" s="308"/>
      <c r="F172" s="336"/>
      <c r="G172" s="336"/>
      <c r="H172" s="336"/>
      <c r="I172" s="336"/>
      <c r="J172" s="336"/>
      <c r="K172" s="336"/>
      <c r="L172" s="336"/>
      <c r="M172" s="336"/>
      <c r="N172" s="336"/>
      <c r="O172" s="336"/>
      <c r="P172" s="336"/>
      <c r="Q172" s="336"/>
      <c r="R172" s="336"/>
      <c r="S172" s="336"/>
      <c r="T172" s="277"/>
      <c r="U172" s="277"/>
      <c r="V172" s="277"/>
      <c r="W172" s="277"/>
      <c r="X172" s="277"/>
      <c r="Y172" s="277"/>
      <c r="Z172" s="277"/>
      <c r="AA172" s="277"/>
      <c r="AB172" s="277"/>
      <c r="AC172" s="277"/>
      <c r="AD172" s="277"/>
      <c r="AE172" s="277"/>
      <c r="AF172" s="277"/>
      <c r="AG172" s="277"/>
      <c r="AH172" s="606"/>
      <c r="AI172" s="606"/>
      <c r="AJ172" s="603"/>
      <c r="AK172" s="603"/>
      <c r="AL172" s="603"/>
      <c r="AM172" s="603"/>
      <c r="AN172" s="603"/>
      <c r="AO172" s="603"/>
      <c r="AP172" s="603"/>
      <c r="AQ172" s="603"/>
      <c r="AR172" s="603"/>
      <c r="AS172" s="603"/>
      <c r="AT172" s="603"/>
      <c r="AU172" s="603"/>
      <c r="AV172" s="603"/>
      <c r="AW172" s="603"/>
      <c r="AX172" s="603"/>
      <c r="AY172" s="603"/>
      <c r="AZ172" s="603"/>
      <c r="BA172" s="603"/>
      <c r="BB172" s="603"/>
      <c r="BC172" s="603"/>
      <c r="BD172" s="246"/>
      <c r="BE172" s="246"/>
      <c r="BF172" s="246"/>
      <c r="BG172" s="246"/>
    </row>
    <row r="173" spans="2:59" ht="12" customHeight="1" x14ac:dyDescent="0.15">
      <c r="B173" s="308"/>
      <c r="C173" s="308"/>
      <c r="D173" s="308"/>
      <c r="E173" s="308"/>
      <c r="F173" s="336"/>
      <c r="G173" s="336"/>
      <c r="H173" s="336"/>
      <c r="I173" s="336"/>
      <c r="J173" s="336"/>
      <c r="K173" s="336"/>
      <c r="L173" s="336"/>
      <c r="M173" s="336"/>
      <c r="N173" s="336"/>
      <c r="O173" s="336"/>
      <c r="P173" s="336"/>
      <c r="Q173" s="336"/>
      <c r="R173" s="336"/>
      <c r="S173" s="336"/>
      <c r="T173" s="277"/>
      <c r="U173" s="277"/>
      <c r="V173" s="277"/>
      <c r="W173" s="277"/>
      <c r="X173" s="277"/>
      <c r="Y173" s="277"/>
      <c r="Z173" s="277"/>
      <c r="AA173" s="277"/>
      <c r="AB173" s="277"/>
      <c r="AC173" s="277"/>
      <c r="AD173" s="277"/>
      <c r="AE173" s="277"/>
      <c r="AF173" s="277"/>
      <c r="AG173" s="277"/>
      <c r="AH173" s="606"/>
      <c r="AI173" s="606"/>
      <c r="AJ173" s="603"/>
      <c r="AK173" s="603"/>
      <c r="AL173" s="603"/>
      <c r="AM173" s="603"/>
      <c r="AN173" s="603"/>
      <c r="AO173" s="603"/>
      <c r="AP173" s="603"/>
      <c r="AQ173" s="603"/>
      <c r="AR173" s="603"/>
      <c r="AS173" s="603"/>
      <c r="AT173" s="603"/>
      <c r="AU173" s="603"/>
      <c r="AV173" s="603"/>
      <c r="AW173" s="603"/>
      <c r="AX173" s="603"/>
      <c r="AY173" s="603"/>
      <c r="AZ173" s="603"/>
      <c r="BA173" s="603"/>
      <c r="BB173" s="603"/>
      <c r="BC173" s="603"/>
      <c r="BD173" s="246"/>
      <c r="BE173" s="246"/>
      <c r="BF173" s="246"/>
      <c r="BG173" s="246"/>
    </row>
    <row r="174" spans="2:59" ht="6" customHeight="1" x14ac:dyDescent="0.15">
      <c r="B174" s="308"/>
      <c r="C174" s="308"/>
      <c r="D174" s="308"/>
      <c r="E174" s="308"/>
      <c r="F174" s="336"/>
      <c r="G174" s="336"/>
      <c r="H174" s="336"/>
      <c r="I174" s="336"/>
      <c r="J174" s="336"/>
      <c r="K174" s="336"/>
      <c r="L174" s="336"/>
      <c r="M174" s="336"/>
      <c r="N174" s="336"/>
      <c r="O174" s="336"/>
      <c r="P174" s="336"/>
      <c r="Q174" s="336"/>
      <c r="R174" s="336"/>
      <c r="S174" s="336"/>
      <c r="T174" s="277"/>
      <c r="U174" s="277"/>
      <c r="V174" s="277"/>
      <c r="W174" s="277"/>
      <c r="X174" s="277"/>
      <c r="Y174" s="277"/>
      <c r="Z174" s="277"/>
      <c r="AA174" s="277"/>
      <c r="AB174" s="277"/>
      <c r="AC174" s="277"/>
      <c r="AD174" s="277"/>
      <c r="AE174" s="277"/>
      <c r="AF174" s="277"/>
      <c r="AG174" s="277"/>
      <c r="AH174" s="606"/>
      <c r="AI174" s="606"/>
      <c r="AJ174" s="603"/>
      <c r="AK174" s="603"/>
      <c r="AL174" s="603"/>
      <c r="AM174" s="603"/>
      <c r="AN174" s="603"/>
      <c r="AO174" s="603"/>
      <c r="AP174" s="603"/>
      <c r="AQ174" s="603"/>
      <c r="AR174" s="603"/>
      <c r="AS174" s="603"/>
      <c r="AT174" s="603"/>
      <c r="AU174" s="603"/>
      <c r="AV174" s="603"/>
      <c r="AW174" s="603"/>
      <c r="AX174" s="603"/>
      <c r="AY174" s="603"/>
      <c r="AZ174" s="603"/>
      <c r="BA174" s="603"/>
      <c r="BB174" s="603"/>
      <c r="BC174" s="603"/>
      <c r="BD174" s="246"/>
      <c r="BE174" s="246"/>
      <c r="BF174" s="246"/>
      <c r="BG174" s="246"/>
    </row>
    <row r="175" spans="2:59" ht="6" customHeight="1" x14ac:dyDescent="0.15">
      <c r="B175" s="308"/>
      <c r="C175" s="308"/>
      <c r="D175" s="308"/>
      <c r="E175" s="308"/>
      <c r="F175" s="336"/>
      <c r="G175" s="336"/>
      <c r="H175" s="336"/>
      <c r="I175" s="336"/>
      <c r="J175" s="336"/>
      <c r="K175" s="336"/>
      <c r="L175" s="336"/>
      <c r="M175" s="336"/>
      <c r="N175" s="336"/>
      <c r="O175" s="336"/>
      <c r="P175" s="336"/>
      <c r="Q175" s="336"/>
      <c r="R175" s="336"/>
      <c r="S175" s="336"/>
      <c r="T175" s="277"/>
      <c r="U175" s="277"/>
      <c r="V175" s="277"/>
      <c r="W175" s="277"/>
      <c r="X175" s="277"/>
      <c r="Y175" s="277"/>
      <c r="Z175" s="277"/>
      <c r="AA175" s="277"/>
      <c r="AB175" s="277"/>
      <c r="AC175" s="277"/>
      <c r="AD175" s="277"/>
      <c r="AE175" s="277"/>
      <c r="AF175" s="277"/>
      <c r="AG175" s="277"/>
      <c r="AH175" s="606"/>
      <c r="AI175" s="606"/>
      <c r="AJ175" s="603"/>
      <c r="AK175" s="603"/>
      <c r="AL175" s="603"/>
      <c r="AM175" s="603"/>
      <c r="AN175" s="603"/>
      <c r="AO175" s="603"/>
      <c r="AP175" s="603"/>
      <c r="AQ175" s="603"/>
      <c r="AR175" s="603"/>
      <c r="AS175" s="603"/>
      <c r="AT175" s="603"/>
      <c r="AU175" s="603"/>
      <c r="AV175" s="603"/>
      <c r="AW175" s="603"/>
      <c r="AX175" s="603"/>
      <c r="AY175" s="603"/>
      <c r="AZ175" s="603"/>
      <c r="BA175" s="603"/>
      <c r="BB175" s="603"/>
      <c r="BC175" s="603"/>
      <c r="BD175" s="246"/>
      <c r="BE175" s="246"/>
      <c r="BF175" s="246"/>
      <c r="BG175" s="246"/>
    </row>
    <row r="176" spans="2:59" ht="12" customHeight="1" x14ac:dyDescent="0.15">
      <c r="B176" s="308"/>
      <c r="C176" s="308"/>
      <c r="D176" s="308"/>
      <c r="E176" s="308"/>
      <c r="F176" s="336"/>
      <c r="G176" s="336"/>
      <c r="H176" s="336"/>
      <c r="I176" s="336"/>
      <c r="J176" s="336"/>
      <c r="K176" s="336"/>
      <c r="L176" s="336"/>
      <c r="M176" s="336"/>
      <c r="N176" s="336"/>
      <c r="O176" s="336"/>
      <c r="P176" s="336"/>
      <c r="Q176" s="336"/>
      <c r="R176" s="336"/>
      <c r="S176" s="336"/>
      <c r="T176" s="277"/>
      <c r="U176" s="277"/>
      <c r="V176" s="277"/>
      <c r="W176" s="277"/>
      <c r="X176" s="277"/>
      <c r="Y176" s="277"/>
      <c r="Z176" s="277"/>
      <c r="AA176" s="277"/>
      <c r="AB176" s="277"/>
      <c r="AC176" s="277"/>
      <c r="AD176" s="277"/>
      <c r="AE176" s="277"/>
      <c r="AF176" s="277"/>
      <c r="AG176" s="277"/>
      <c r="AH176" s="606"/>
      <c r="AI176" s="606"/>
      <c r="AJ176" s="603"/>
      <c r="AK176" s="603"/>
      <c r="AL176" s="603"/>
      <c r="AM176" s="603"/>
      <c r="AN176" s="603"/>
      <c r="AO176" s="603"/>
      <c r="AP176" s="603"/>
      <c r="AQ176" s="603"/>
      <c r="AR176" s="603"/>
      <c r="AS176" s="603"/>
      <c r="AT176" s="603"/>
      <c r="AU176" s="603"/>
      <c r="AV176" s="603"/>
      <c r="AW176" s="603"/>
      <c r="AX176" s="603"/>
      <c r="AY176" s="603"/>
      <c r="AZ176" s="603"/>
      <c r="BA176" s="603"/>
      <c r="BB176" s="603"/>
      <c r="BC176" s="603"/>
      <c r="BD176" s="246"/>
      <c r="BE176" s="246"/>
      <c r="BF176" s="246"/>
      <c r="BG176" s="246"/>
    </row>
    <row r="177" spans="2:59" ht="6" customHeight="1" x14ac:dyDescent="0.15">
      <c r="B177" s="308"/>
      <c r="C177" s="308"/>
      <c r="D177" s="308"/>
      <c r="E177" s="308"/>
      <c r="F177" s="336"/>
      <c r="G177" s="336"/>
      <c r="H177" s="336"/>
      <c r="I177" s="336"/>
      <c r="J177" s="336"/>
      <c r="K177" s="336"/>
      <c r="L177" s="336"/>
      <c r="M177" s="336"/>
      <c r="N177" s="336"/>
      <c r="O177" s="336"/>
      <c r="P177" s="336"/>
      <c r="Q177" s="336"/>
      <c r="R177" s="336"/>
      <c r="S177" s="336"/>
      <c r="T177" s="277"/>
      <c r="U177" s="277"/>
      <c r="V177" s="277"/>
      <c r="W177" s="277"/>
      <c r="X177" s="277"/>
      <c r="Y177" s="277"/>
      <c r="Z177" s="277"/>
      <c r="AA177" s="277"/>
      <c r="AB177" s="277"/>
      <c r="AC177" s="277"/>
      <c r="AD177" s="277"/>
      <c r="AE177" s="277"/>
      <c r="AF177" s="277"/>
      <c r="AG177" s="277"/>
      <c r="AH177" s="606"/>
      <c r="AI177" s="606"/>
      <c r="AJ177" s="603"/>
      <c r="AK177" s="603"/>
      <c r="AL177" s="603"/>
      <c r="AM177" s="603"/>
      <c r="AN177" s="603"/>
      <c r="AO177" s="603"/>
      <c r="AP177" s="603"/>
      <c r="AQ177" s="603"/>
      <c r="AR177" s="603"/>
      <c r="AS177" s="603"/>
      <c r="AT177" s="603"/>
      <c r="AU177" s="603"/>
      <c r="AV177" s="603"/>
      <c r="AW177" s="603"/>
      <c r="AX177" s="603"/>
      <c r="AY177" s="603"/>
      <c r="AZ177" s="603"/>
      <c r="BA177" s="603"/>
      <c r="BB177" s="603"/>
      <c r="BC177" s="603"/>
      <c r="BD177" s="246"/>
      <c r="BE177" s="246"/>
      <c r="BF177" s="246"/>
      <c r="BG177" s="246"/>
    </row>
    <row r="178" spans="2:59" ht="6" customHeight="1" x14ac:dyDescent="0.15">
      <c r="B178" s="308"/>
      <c r="C178" s="308"/>
      <c r="D178" s="308"/>
      <c r="E178" s="308"/>
      <c r="F178" s="336"/>
      <c r="G178" s="336"/>
      <c r="H178" s="336"/>
      <c r="I178" s="336"/>
      <c r="J178" s="336"/>
      <c r="K178" s="336"/>
      <c r="L178" s="336"/>
      <c r="M178" s="336"/>
      <c r="N178" s="336"/>
      <c r="O178" s="336"/>
      <c r="P178" s="336"/>
      <c r="Q178" s="336"/>
      <c r="R178" s="336"/>
      <c r="S178" s="336"/>
      <c r="T178" s="277"/>
      <c r="U178" s="277"/>
      <c r="V178" s="277"/>
      <c r="W178" s="277"/>
      <c r="X178" s="277"/>
      <c r="Y178" s="277"/>
      <c r="Z178" s="277"/>
      <c r="AA178" s="277"/>
      <c r="AB178" s="277"/>
      <c r="AC178" s="277"/>
      <c r="AD178" s="277"/>
      <c r="AE178" s="277"/>
      <c r="AF178" s="277"/>
      <c r="AG178" s="277"/>
      <c r="AH178" s="606"/>
      <c r="AI178" s="606"/>
      <c r="AJ178" s="603"/>
      <c r="AK178" s="603"/>
      <c r="AL178" s="603"/>
      <c r="AM178" s="603"/>
      <c r="AN178" s="603"/>
      <c r="AO178" s="603"/>
      <c r="AP178" s="603"/>
      <c r="AQ178" s="603"/>
      <c r="AR178" s="603"/>
      <c r="AS178" s="603"/>
      <c r="AT178" s="603"/>
      <c r="AU178" s="603"/>
      <c r="AV178" s="603"/>
      <c r="AW178" s="603"/>
      <c r="AX178" s="603"/>
      <c r="AY178" s="603"/>
      <c r="AZ178" s="603"/>
      <c r="BA178" s="603"/>
      <c r="BB178" s="603"/>
      <c r="BC178" s="603"/>
      <c r="BD178" s="246"/>
      <c r="BE178" s="246"/>
      <c r="BF178" s="246"/>
      <c r="BG178" s="246"/>
    </row>
    <row r="179" spans="2:59" ht="12" customHeight="1" x14ac:dyDescent="0.15">
      <c r="B179" s="308"/>
      <c r="C179" s="308"/>
      <c r="D179" s="308"/>
      <c r="E179" s="308"/>
      <c r="F179" s="336"/>
      <c r="G179" s="336"/>
      <c r="H179" s="336"/>
      <c r="I179" s="336"/>
      <c r="J179" s="336"/>
      <c r="K179" s="336"/>
      <c r="L179" s="336"/>
      <c r="M179" s="336"/>
      <c r="N179" s="336"/>
      <c r="O179" s="336"/>
      <c r="P179" s="336"/>
      <c r="Q179" s="336"/>
      <c r="R179" s="336"/>
      <c r="S179" s="336"/>
      <c r="T179" s="277"/>
      <c r="U179" s="277"/>
      <c r="V179" s="277"/>
      <c r="W179" s="277"/>
      <c r="X179" s="277"/>
      <c r="Y179" s="277"/>
      <c r="Z179" s="277"/>
      <c r="AA179" s="277"/>
      <c r="AB179" s="277"/>
      <c r="AC179" s="277"/>
      <c r="AD179" s="277"/>
      <c r="AE179" s="277"/>
      <c r="AF179" s="277"/>
      <c r="AG179" s="277"/>
      <c r="AH179" s="606"/>
      <c r="AI179" s="606"/>
      <c r="AJ179" s="603"/>
      <c r="AK179" s="603"/>
      <c r="AL179" s="603"/>
      <c r="AM179" s="603"/>
      <c r="AN179" s="603"/>
      <c r="AO179" s="603"/>
      <c r="AP179" s="603"/>
      <c r="AQ179" s="603"/>
      <c r="AR179" s="603"/>
      <c r="AS179" s="603"/>
      <c r="AT179" s="603"/>
      <c r="AU179" s="603"/>
      <c r="AV179" s="603"/>
      <c r="AW179" s="603"/>
      <c r="AX179" s="603"/>
      <c r="AY179" s="603"/>
      <c r="AZ179" s="603"/>
      <c r="BA179" s="603"/>
      <c r="BB179" s="603"/>
      <c r="BC179" s="603"/>
      <c r="BD179" s="246"/>
      <c r="BE179" s="246"/>
      <c r="BF179" s="246"/>
      <c r="BG179" s="246"/>
    </row>
    <row r="180" spans="2:59" ht="6" customHeight="1" x14ac:dyDescent="0.15">
      <c r="B180" s="308"/>
      <c r="C180" s="308"/>
      <c r="D180" s="308"/>
      <c r="E180" s="308"/>
      <c r="F180" s="336"/>
      <c r="G180" s="336"/>
      <c r="H180" s="336"/>
      <c r="I180" s="336"/>
      <c r="J180" s="336"/>
      <c r="K180" s="336"/>
      <c r="L180" s="336"/>
      <c r="M180" s="336"/>
      <c r="N180" s="336"/>
      <c r="O180" s="336"/>
      <c r="P180" s="336"/>
      <c r="Q180" s="336"/>
      <c r="R180" s="336"/>
      <c r="S180" s="336"/>
      <c r="T180" s="277"/>
      <c r="U180" s="277"/>
      <c r="V180" s="277"/>
      <c r="W180" s="277"/>
      <c r="X180" s="277"/>
      <c r="Y180" s="277"/>
      <c r="Z180" s="277"/>
      <c r="AA180" s="277"/>
      <c r="AB180" s="277"/>
      <c r="AC180" s="277"/>
      <c r="AD180" s="277"/>
      <c r="AE180" s="277"/>
      <c r="AF180" s="277"/>
      <c r="AG180" s="277"/>
      <c r="AH180" s="606"/>
      <c r="AI180" s="606"/>
      <c r="AJ180" s="603"/>
      <c r="AK180" s="603"/>
      <c r="AL180" s="603"/>
      <c r="AM180" s="603"/>
      <c r="AN180" s="603"/>
      <c r="AO180" s="603"/>
      <c r="AP180" s="603"/>
      <c r="AQ180" s="603"/>
      <c r="AR180" s="603"/>
      <c r="AS180" s="603"/>
      <c r="AT180" s="603"/>
      <c r="AU180" s="603"/>
      <c r="AV180" s="603"/>
      <c r="AW180" s="603"/>
      <c r="AX180" s="603"/>
      <c r="AY180" s="603"/>
      <c r="AZ180" s="603"/>
      <c r="BA180" s="603"/>
      <c r="BB180" s="603"/>
      <c r="BC180" s="603"/>
      <c r="BD180" s="246"/>
      <c r="BE180" s="246"/>
      <c r="BF180" s="246"/>
      <c r="BG180" s="246"/>
    </row>
    <row r="181" spans="2:59" ht="6" customHeight="1" x14ac:dyDescent="0.15">
      <c r="B181" s="308"/>
      <c r="C181" s="308"/>
      <c r="D181" s="308"/>
      <c r="E181" s="308"/>
      <c r="F181" s="336"/>
      <c r="G181" s="336"/>
      <c r="H181" s="336"/>
      <c r="I181" s="336"/>
      <c r="J181" s="336"/>
      <c r="K181" s="336"/>
      <c r="L181" s="336"/>
      <c r="M181" s="336"/>
      <c r="N181" s="336"/>
      <c r="O181" s="336"/>
      <c r="P181" s="336"/>
      <c r="Q181" s="336"/>
      <c r="R181" s="336"/>
      <c r="S181" s="336"/>
      <c r="T181" s="277"/>
      <c r="U181" s="277"/>
      <c r="V181" s="277"/>
      <c r="W181" s="277"/>
      <c r="X181" s="277"/>
      <c r="Y181" s="277"/>
      <c r="Z181" s="277"/>
      <c r="AA181" s="277"/>
      <c r="AB181" s="277"/>
      <c r="AC181" s="277"/>
      <c r="AD181" s="277"/>
      <c r="AE181" s="277"/>
      <c r="AF181" s="277"/>
      <c r="AG181" s="277"/>
      <c r="AH181" s="606"/>
      <c r="AI181" s="606"/>
      <c r="AJ181" s="603"/>
      <c r="AK181" s="603"/>
      <c r="AL181" s="603"/>
      <c r="AM181" s="603"/>
      <c r="AN181" s="603"/>
      <c r="AO181" s="603"/>
      <c r="AP181" s="603"/>
      <c r="AQ181" s="603"/>
      <c r="AR181" s="603"/>
      <c r="AS181" s="603"/>
      <c r="AT181" s="603"/>
      <c r="AU181" s="603"/>
      <c r="AV181" s="603"/>
      <c r="AW181" s="603"/>
      <c r="AX181" s="603"/>
      <c r="AY181" s="603"/>
      <c r="AZ181" s="603"/>
      <c r="BA181" s="603"/>
      <c r="BB181" s="603"/>
      <c r="BC181" s="603"/>
      <c r="BD181" s="246"/>
      <c r="BE181" s="246"/>
      <c r="BF181" s="246"/>
      <c r="BG181" s="246"/>
    </row>
    <row r="182" spans="2:59" ht="12" customHeight="1" x14ac:dyDescent="0.15">
      <c r="B182" s="308"/>
      <c r="C182" s="308"/>
      <c r="D182" s="308"/>
      <c r="E182" s="308"/>
      <c r="F182" s="336"/>
      <c r="G182" s="336"/>
      <c r="H182" s="336"/>
      <c r="I182" s="336"/>
      <c r="J182" s="336"/>
      <c r="K182" s="336"/>
      <c r="L182" s="336"/>
      <c r="M182" s="336"/>
      <c r="N182" s="336"/>
      <c r="O182" s="336"/>
      <c r="P182" s="336"/>
      <c r="Q182" s="336"/>
      <c r="R182" s="336"/>
      <c r="S182" s="336"/>
      <c r="T182" s="277"/>
      <c r="U182" s="277"/>
      <c r="V182" s="277"/>
      <c r="W182" s="277"/>
      <c r="X182" s="277"/>
      <c r="Y182" s="277"/>
      <c r="Z182" s="277"/>
      <c r="AA182" s="277"/>
      <c r="AB182" s="277"/>
      <c r="AC182" s="277"/>
      <c r="AD182" s="277"/>
      <c r="AE182" s="277"/>
      <c r="AF182" s="277"/>
      <c r="AG182" s="277"/>
      <c r="AH182" s="606"/>
      <c r="AI182" s="606"/>
      <c r="AJ182" s="603"/>
      <c r="AK182" s="603"/>
      <c r="AL182" s="603"/>
      <c r="AM182" s="603"/>
      <c r="AN182" s="603"/>
      <c r="AO182" s="603"/>
      <c r="AP182" s="603"/>
      <c r="AQ182" s="603"/>
      <c r="AR182" s="603"/>
      <c r="AS182" s="603"/>
      <c r="AT182" s="603"/>
      <c r="AU182" s="603"/>
      <c r="AV182" s="603"/>
      <c r="AW182" s="603"/>
      <c r="AX182" s="603"/>
      <c r="AY182" s="603"/>
      <c r="AZ182" s="603"/>
      <c r="BA182" s="603"/>
      <c r="BB182" s="603"/>
      <c r="BC182" s="603"/>
      <c r="BD182" s="246"/>
      <c r="BE182" s="246"/>
      <c r="BF182" s="246"/>
      <c r="BG182" s="246"/>
    </row>
    <row r="183" spans="2:59" ht="6" customHeight="1" x14ac:dyDescent="0.15">
      <c r="B183" s="308"/>
      <c r="C183" s="308"/>
      <c r="D183" s="308"/>
      <c r="E183" s="308"/>
      <c r="F183" s="336"/>
      <c r="G183" s="336"/>
      <c r="H183" s="336"/>
      <c r="I183" s="336"/>
      <c r="J183" s="336"/>
      <c r="K183" s="336"/>
      <c r="L183" s="336"/>
      <c r="M183" s="336"/>
      <c r="N183" s="336"/>
      <c r="O183" s="336"/>
      <c r="P183" s="336"/>
      <c r="Q183" s="336"/>
      <c r="R183" s="336"/>
      <c r="S183" s="336"/>
      <c r="T183" s="277"/>
      <c r="U183" s="277"/>
      <c r="V183" s="277"/>
      <c r="W183" s="277"/>
      <c r="X183" s="277"/>
      <c r="Y183" s="277"/>
      <c r="Z183" s="277"/>
      <c r="AA183" s="277"/>
      <c r="AB183" s="277"/>
      <c r="AC183" s="277"/>
      <c r="AD183" s="277"/>
      <c r="AE183" s="277"/>
      <c r="AF183" s="277"/>
      <c r="AG183" s="277"/>
      <c r="AH183" s="606"/>
      <c r="AI183" s="606"/>
      <c r="AJ183" s="603"/>
      <c r="AK183" s="603"/>
      <c r="AL183" s="603"/>
      <c r="AM183" s="603"/>
      <c r="AN183" s="603"/>
      <c r="AO183" s="603"/>
      <c r="AP183" s="603"/>
      <c r="AQ183" s="603"/>
      <c r="AR183" s="603"/>
      <c r="AS183" s="603"/>
      <c r="AT183" s="603"/>
      <c r="AU183" s="603"/>
      <c r="AV183" s="603"/>
      <c r="AW183" s="603"/>
      <c r="AX183" s="603"/>
      <c r="AY183" s="603"/>
      <c r="AZ183" s="603"/>
      <c r="BA183" s="603"/>
      <c r="BB183" s="603"/>
      <c r="BC183" s="603"/>
      <c r="BD183" s="246"/>
      <c r="BE183" s="246"/>
      <c r="BF183" s="246"/>
      <c r="BG183" s="246"/>
    </row>
    <row r="184" spans="2:59" ht="6" customHeight="1" x14ac:dyDescent="0.15">
      <c r="B184" s="308"/>
      <c r="C184" s="308"/>
      <c r="D184" s="308"/>
      <c r="E184" s="308"/>
      <c r="F184" s="336"/>
      <c r="G184" s="336"/>
      <c r="H184" s="336"/>
      <c r="I184" s="336"/>
      <c r="J184" s="336"/>
      <c r="K184" s="336"/>
      <c r="L184" s="336"/>
      <c r="M184" s="336"/>
      <c r="N184" s="336"/>
      <c r="O184" s="336"/>
      <c r="P184" s="336"/>
      <c r="Q184" s="336"/>
      <c r="R184" s="336"/>
      <c r="S184" s="336"/>
      <c r="T184" s="277"/>
      <c r="U184" s="277"/>
      <c r="V184" s="277"/>
      <c r="W184" s="277"/>
      <c r="X184" s="277"/>
      <c r="Y184" s="277"/>
      <c r="Z184" s="277"/>
      <c r="AA184" s="277"/>
      <c r="AB184" s="277"/>
      <c r="AC184" s="277"/>
      <c r="AD184" s="277"/>
      <c r="AE184" s="277"/>
      <c r="AF184" s="277"/>
      <c r="AG184" s="277"/>
      <c r="AH184" s="606"/>
      <c r="AI184" s="606"/>
      <c r="AJ184" s="603"/>
      <c r="AK184" s="603"/>
      <c r="AL184" s="603"/>
      <c r="AM184" s="603"/>
      <c r="AN184" s="603"/>
      <c r="AO184" s="603"/>
      <c r="AP184" s="603"/>
      <c r="AQ184" s="603"/>
      <c r="AR184" s="603"/>
      <c r="AS184" s="603"/>
      <c r="AT184" s="603"/>
      <c r="AU184" s="603"/>
      <c r="AV184" s="603"/>
      <c r="AW184" s="603"/>
      <c r="AX184" s="603"/>
      <c r="AY184" s="603"/>
      <c r="AZ184" s="603"/>
      <c r="BA184" s="603"/>
      <c r="BB184" s="603"/>
      <c r="BC184" s="603"/>
      <c r="BD184" s="246"/>
      <c r="BE184" s="246"/>
      <c r="BF184" s="246"/>
      <c r="BG184" s="246"/>
    </row>
    <row r="185" spans="2:59" ht="12" customHeight="1" x14ac:dyDescent="0.15">
      <c r="B185" s="308"/>
      <c r="C185" s="308"/>
      <c r="D185" s="308"/>
      <c r="E185" s="308"/>
      <c r="F185" s="336"/>
      <c r="G185" s="336"/>
      <c r="H185" s="336"/>
      <c r="I185" s="336"/>
      <c r="J185" s="336"/>
      <c r="K185" s="336"/>
      <c r="L185" s="336"/>
      <c r="M185" s="336"/>
      <c r="N185" s="336"/>
      <c r="O185" s="336"/>
      <c r="P185" s="336"/>
      <c r="Q185" s="336"/>
      <c r="R185" s="336"/>
      <c r="S185" s="336"/>
      <c r="T185" s="277"/>
      <c r="U185" s="277"/>
      <c r="V185" s="277"/>
      <c r="W185" s="277"/>
      <c r="X185" s="277"/>
      <c r="Y185" s="277"/>
      <c r="Z185" s="277"/>
      <c r="AA185" s="277"/>
      <c r="AB185" s="277"/>
      <c r="AC185" s="277"/>
      <c r="AD185" s="277"/>
      <c r="AE185" s="277"/>
      <c r="AF185" s="277"/>
      <c r="AG185" s="277"/>
      <c r="AH185" s="606"/>
      <c r="AI185" s="606"/>
      <c r="AJ185" s="603"/>
      <c r="AK185" s="603"/>
      <c r="AL185" s="603"/>
      <c r="AM185" s="603"/>
      <c r="AN185" s="603"/>
      <c r="AO185" s="603"/>
      <c r="AP185" s="603"/>
      <c r="AQ185" s="603"/>
      <c r="AR185" s="603"/>
      <c r="AS185" s="603"/>
      <c r="AT185" s="603"/>
      <c r="AU185" s="603"/>
      <c r="AV185" s="603"/>
      <c r="AW185" s="603"/>
      <c r="AX185" s="603"/>
      <c r="AY185" s="603"/>
      <c r="AZ185" s="603"/>
      <c r="BA185" s="603"/>
      <c r="BB185" s="603"/>
      <c r="BC185" s="603"/>
      <c r="BD185" s="246"/>
      <c r="BE185" s="246"/>
      <c r="BF185" s="246"/>
      <c r="BG185" s="246"/>
    </row>
    <row r="186" spans="2:59" ht="6" customHeight="1" x14ac:dyDescent="0.15">
      <c r="B186" s="308"/>
      <c r="C186" s="308"/>
      <c r="D186" s="308"/>
      <c r="E186" s="308"/>
      <c r="F186" s="336"/>
      <c r="G186" s="336"/>
      <c r="H186" s="336"/>
      <c r="I186" s="336"/>
      <c r="J186" s="336"/>
      <c r="K186" s="336"/>
      <c r="L186" s="336"/>
      <c r="M186" s="336"/>
      <c r="N186" s="336"/>
      <c r="O186" s="336"/>
      <c r="P186" s="336"/>
      <c r="Q186" s="336"/>
      <c r="R186" s="336"/>
      <c r="S186" s="336"/>
      <c r="T186" s="277"/>
      <c r="U186" s="277"/>
      <c r="V186" s="277"/>
      <c r="W186" s="277"/>
      <c r="X186" s="277"/>
      <c r="Y186" s="277"/>
      <c r="Z186" s="277"/>
      <c r="AA186" s="277"/>
      <c r="AB186" s="277"/>
      <c r="AC186" s="277"/>
      <c r="AD186" s="277"/>
      <c r="AE186" s="277"/>
      <c r="AF186" s="277"/>
      <c r="AG186" s="277"/>
      <c r="AH186" s="606"/>
      <c r="AI186" s="606"/>
      <c r="AJ186" s="603"/>
      <c r="AK186" s="603"/>
      <c r="AL186" s="603"/>
      <c r="AM186" s="603"/>
      <c r="AN186" s="603"/>
      <c r="AO186" s="603"/>
      <c r="AP186" s="603"/>
      <c r="AQ186" s="603"/>
      <c r="AR186" s="603"/>
      <c r="AS186" s="603"/>
      <c r="AT186" s="603"/>
      <c r="AU186" s="603"/>
      <c r="AV186" s="603"/>
      <c r="AW186" s="603"/>
      <c r="AX186" s="603"/>
      <c r="AY186" s="603"/>
      <c r="AZ186" s="603"/>
      <c r="BA186" s="603"/>
      <c r="BB186" s="603"/>
      <c r="BC186" s="603"/>
      <c r="BD186" s="246"/>
      <c r="BE186" s="246"/>
      <c r="BF186" s="246"/>
      <c r="BG186" s="246"/>
    </row>
    <row r="187" spans="2:59" ht="6" customHeight="1" x14ac:dyDescent="0.15">
      <c r="B187" s="308"/>
      <c r="C187" s="308"/>
      <c r="D187" s="308"/>
      <c r="E187" s="308"/>
      <c r="F187" s="336"/>
      <c r="G187" s="336"/>
      <c r="H187" s="336"/>
      <c r="I187" s="336"/>
      <c r="J187" s="336"/>
      <c r="K187" s="336"/>
      <c r="L187" s="336"/>
      <c r="M187" s="336"/>
      <c r="N187" s="336"/>
      <c r="O187" s="336"/>
      <c r="P187" s="336"/>
      <c r="Q187" s="336"/>
      <c r="R187" s="336"/>
      <c r="S187" s="336"/>
      <c r="T187" s="277"/>
      <c r="U187" s="277"/>
      <c r="V187" s="277"/>
      <c r="W187" s="277"/>
      <c r="X187" s="277"/>
      <c r="Y187" s="277"/>
      <c r="Z187" s="277"/>
      <c r="AA187" s="277"/>
      <c r="AB187" s="277"/>
      <c r="AC187" s="277"/>
      <c r="AD187" s="277"/>
      <c r="AE187" s="277"/>
      <c r="AF187" s="277"/>
      <c r="AG187" s="277"/>
      <c r="AH187" s="606"/>
      <c r="AI187" s="606"/>
      <c r="AJ187" s="603"/>
      <c r="AK187" s="603"/>
      <c r="AL187" s="603"/>
      <c r="AM187" s="603"/>
      <c r="AN187" s="603"/>
      <c r="AO187" s="603"/>
      <c r="AP187" s="603"/>
      <c r="AQ187" s="603"/>
      <c r="AR187" s="603"/>
      <c r="AS187" s="603"/>
      <c r="AT187" s="603"/>
      <c r="AU187" s="603"/>
      <c r="AV187" s="603"/>
      <c r="AW187" s="603"/>
      <c r="AX187" s="603"/>
      <c r="AY187" s="603"/>
      <c r="AZ187" s="603"/>
      <c r="BA187" s="603"/>
      <c r="BB187" s="603"/>
      <c r="BC187" s="603"/>
      <c r="BD187" s="246"/>
      <c r="BE187" s="246"/>
      <c r="BF187" s="246"/>
      <c r="BG187" s="246"/>
    </row>
    <row r="188" spans="2:59" ht="12" customHeight="1" x14ac:dyDescent="0.15">
      <c r="B188" s="308"/>
      <c r="C188" s="308"/>
      <c r="D188" s="308"/>
      <c r="E188" s="308"/>
      <c r="F188" s="336"/>
      <c r="G188" s="336"/>
      <c r="H188" s="336"/>
      <c r="I188" s="336"/>
      <c r="J188" s="336"/>
      <c r="K188" s="336"/>
      <c r="L188" s="336"/>
      <c r="M188" s="336"/>
      <c r="N188" s="336"/>
      <c r="O188" s="336"/>
      <c r="P188" s="336"/>
      <c r="Q188" s="336"/>
      <c r="R188" s="336"/>
      <c r="S188" s="336"/>
      <c r="T188" s="277"/>
      <c r="U188" s="277"/>
      <c r="V188" s="277"/>
      <c r="W188" s="277"/>
      <c r="X188" s="277"/>
      <c r="Y188" s="277"/>
      <c r="Z188" s="277"/>
      <c r="AA188" s="277"/>
      <c r="AB188" s="277"/>
      <c r="AC188" s="277"/>
      <c r="AD188" s="277"/>
      <c r="AE188" s="277"/>
      <c r="AF188" s="277"/>
      <c r="AG188" s="277"/>
      <c r="AH188" s="606"/>
      <c r="AI188" s="606"/>
      <c r="AJ188" s="603"/>
      <c r="AK188" s="603"/>
      <c r="AL188" s="603"/>
      <c r="AM188" s="603"/>
      <c r="AN188" s="603"/>
      <c r="AO188" s="603"/>
      <c r="AP188" s="603"/>
      <c r="AQ188" s="603"/>
      <c r="AR188" s="603"/>
      <c r="AS188" s="603"/>
      <c r="AT188" s="603"/>
      <c r="AU188" s="603"/>
      <c r="AV188" s="603"/>
      <c r="AW188" s="603"/>
      <c r="AX188" s="603"/>
      <c r="AY188" s="603"/>
      <c r="AZ188" s="603"/>
      <c r="BA188" s="603"/>
      <c r="BB188" s="603"/>
      <c r="BC188" s="603"/>
      <c r="BD188" s="246"/>
      <c r="BE188" s="246"/>
      <c r="BF188" s="246"/>
      <c r="BG188" s="246"/>
    </row>
    <row r="189" spans="2:59" ht="6" customHeight="1" x14ac:dyDescent="0.15">
      <c r="B189" s="308"/>
      <c r="C189" s="308"/>
      <c r="D189" s="308"/>
      <c r="E189" s="308"/>
      <c r="F189" s="336"/>
      <c r="G189" s="336"/>
      <c r="H189" s="336"/>
      <c r="I189" s="336"/>
      <c r="J189" s="336"/>
      <c r="K189" s="336"/>
      <c r="L189" s="336"/>
      <c r="M189" s="336"/>
      <c r="N189" s="336"/>
      <c r="O189" s="336"/>
      <c r="P189" s="336"/>
      <c r="Q189" s="336"/>
      <c r="R189" s="336"/>
      <c r="S189" s="336"/>
      <c r="T189" s="277"/>
      <c r="U189" s="277"/>
      <c r="V189" s="277"/>
      <c r="W189" s="277"/>
      <c r="X189" s="277"/>
      <c r="Y189" s="277"/>
      <c r="Z189" s="277"/>
      <c r="AA189" s="277"/>
      <c r="AB189" s="277"/>
      <c r="AC189" s="277"/>
      <c r="AD189" s="277"/>
      <c r="AE189" s="277"/>
      <c r="AF189" s="277"/>
      <c r="AG189" s="277"/>
      <c r="AH189" s="606"/>
      <c r="AI189" s="606"/>
      <c r="AJ189" s="603"/>
      <c r="AK189" s="603"/>
      <c r="AL189" s="603"/>
      <c r="AM189" s="603"/>
      <c r="AN189" s="603"/>
      <c r="AO189" s="603"/>
      <c r="AP189" s="603"/>
      <c r="AQ189" s="603"/>
      <c r="AR189" s="603"/>
      <c r="AS189" s="603"/>
      <c r="AT189" s="603"/>
      <c r="AU189" s="603"/>
      <c r="AV189" s="603"/>
      <c r="AW189" s="603"/>
      <c r="AX189" s="603"/>
      <c r="AY189" s="603"/>
      <c r="AZ189" s="603"/>
      <c r="BA189" s="603"/>
      <c r="BB189" s="603"/>
      <c r="BC189" s="603"/>
      <c r="BD189" s="246"/>
      <c r="BE189" s="246"/>
      <c r="BF189" s="246"/>
      <c r="BG189" s="246"/>
    </row>
    <row r="190" spans="2:59" ht="6" customHeight="1" x14ac:dyDescent="0.15">
      <c r="B190" s="308"/>
      <c r="C190" s="308"/>
      <c r="D190" s="308"/>
      <c r="E190" s="308"/>
      <c r="F190" s="336"/>
      <c r="G190" s="336"/>
      <c r="H190" s="336"/>
      <c r="I190" s="336"/>
      <c r="J190" s="336"/>
      <c r="K190" s="336"/>
      <c r="L190" s="336"/>
      <c r="M190" s="336"/>
      <c r="N190" s="336"/>
      <c r="O190" s="336"/>
      <c r="P190" s="336"/>
      <c r="Q190" s="336"/>
      <c r="R190" s="336"/>
      <c r="S190" s="336"/>
      <c r="T190" s="277"/>
      <c r="U190" s="277"/>
      <c r="V190" s="277"/>
      <c r="W190" s="277"/>
      <c r="X190" s="277"/>
      <c r="Y190" s="277"/>
      <c r="Z190" s="277"/>
      <c r="AA190" s="277"/>
      <c r="AB190" s="277"/>
      <c r="AC190" s="277"/>
      <c r="AD190" s="277"/>
      <c r="AE190" s="277"/>
      <c r="AF190" s="277"/>
      <c r="AG190" s="277"/>
      <c r="AH190" s="606"/>
      <c r="AI190" s="606"/>
      <c r="AJ190" s="603"/>
      <c r="AK190" s="603"/>
      <c r="AL190" s="603"/>
      <c r="AM190" s="603"/>
      <c r="AN190" s="603"/>
      <c r="AO190" s="603"/>
      <c r="AP190" s="603"/>
      <c r="AQ190" s="603"/>
      <c r="AR190" s="603"/>
      <c r="AS190" s="603"/>
      <c r="AT190" s="603"/>
      <c r="AU190" s="603"/>
      <c r="AV190" s="603"/>
      <c r="AW190" s="603"/>
      <c r="AX190" s="603"/>
      <c r="AY190" s="603"/>
      <c r="AZ190" s="603"/>
      <c r="BA190" s="603"/>
      <c r="BB190" s="603"/>
      <c r="BC190" s="603"/>
      <c r="BD190" s="246"/>
      <c r="BE190" s="246"/>
      <c r="BF190" s="246"/>
      <c r="BG190" s="246"/>
    </row>
    <row r="191" spans="2:59" ht="12" customHeight="1" x14ac:dyDescent="0.15">
      <c r="B191" s="308"/>
      <c r="C191" s="308"/>
      <c r="D191" s="308"/>
      <c r="E191" s="308"/>
      <c r="F191" s="336"/>
      <c r="G191" s="336"/>
      <c r="H191" s="336"/>
      <c r="I191" s="336"/>
      <c r="J191" s="336"/>
      <c r="K191" s="336"/>
      <c r="L191" s="336"/>
      <c r="M191" s="336"/>
      <c r="N191" s="336"/>
      <c r="O191" s="336"/>
      <c r="P191" s="336"/>
      <c r="Q191" s="336"/>
      <c r="R191" s="336"/>
      <c r="S191" s="336"/>
      <c r="T191" s="277"/>
      <c r="U191" s="277"/>
      <c r="V191" s="277"/>
      <c r="W191" s="277"/>
      <c r="X191" s="277"/>
      <c r="Y191" s="277"/>
      <c r="Z191" s="277"/>
      <c r="AA191" s="277"/>
      <c r="AB191" s="277"/>
      <c r="AC191" s="277"/>
      <c r="AD191" s="277"/>
      <c r="AE191" s="277"/>
      <c r="AF191" s="277"/>
      <c r="AG191" s="277"/>
      <c r="AH191" s="606"/>
      <c r="AI191" s="606"/>
      <c r="AJ191" s="603"/>
      <c r="AK191" s="603"/>
      <c r="AL191" s="603"/>
      <c r="AM191" s="603"/>
      <c r="AN191" s="603"/>
      <c r="AO191" s="603"/>
      <c r="AP191" s="603"/>
      <c r="AQ191" s="603"/>
      <c r="AR191" s="603"/>
      <c r="AS191" s="603"/>
      <c r="AT191" s="603"/>
      <c r="AU191" s="603"/>
      <c r="AV191" s="603"/>
      <c r="AW191" s="603"/>
      <c r="AX191" s="603"/>
      <c r="AY191" s="603"/>
      <c r="AZ191" s="603"/>
      <c r="BA191" s="603"/>
      <c r="BB191" s="603"/>
      <c r="BC191" s="603"/>
      <c r="BD191" s="246"/>
      <c r="BE191" s="246"/>
      <c r="BF191" s="246"/>
      <c r="BG191" s="246"/>
    </row>
    <row r="192" spans="2:59" ht="6" customHeight="1" x14ac:dyDescent="0.15">
      <c r="B192" s="699"/>
      <c r="C192" s="699"/>
      <c r="D192" s="699"/>
      <c r="E192" s="699"/>
      <c r="F192" s="699"/>
      <c r="G192" s="699"/>
      <c r="H192" s="699"/>
      <c r="I192" s="699"/>
      <c r="J192" s="699"/>
      <c r="K192" s="699"/>
      <c r="L192" s="699"/>
      <c r="M192" s="699"/>
      <c r="N192" s="699"/>
      <c r="O192" s="699"/>
      <c r="P192" s="699"/>
      <c r="Q192" s="699"/>
      <c r="R192" s="699"/>
      <c r="S192" s="699"/>
      <c r="T192" s="699"/>
      <c r="U192" s="699"/>
      <c r="V192" s="699"/>
      <c r="W192" s="699"/>
      <c r="X192" s="699"/>
      <c r="Y192" s="699"/>
      <c r="Z192" s="699"/>
      <c r="AA192" s="699"/>
      <c r="AB192" s="699"/>
      <c r="AC192" s="699"/>
      <c r="AD192" s="699"/>
      <c r="AE192" s="699"/>
      <c r="AF192" s="699"/>
      <c r="AG192" s="699"/>
      <c r="AH192" s="699"/>
      <c r="AI192" s="699"/>
      <c r="AJ192" s="699"/>
      <c r="AK192" s="699"/>
      <c r="AL192" s="699"/>
      <c r="AM192" s="699"/>
      <c r="AN192" s="699"/>
      <c r="AO192" s="699"/>
      <c r="AP192" s="699"/>
      <c r="AQ192" s="699"/>
      <c r="AR192" s="699"/>
      <c r="AS192" s="699"/>
      <c r="AT192" s="699"/>
      <c r="AU192" s="699"/>
      <c r="AV192" s="603"/>
      <c r="AW192" s="603"/>
      <c r="AX192" s="603"/>
      <c r="AY192" s="603"/>
      <c r="AZ192" s="603"/>
      <c r="BA192" s="603"/>
      <c r="BB192" s="603"/>
      <c r="BC192" s="603"/>
    </row>
    <row r="193" spans="2:59" ht="6" customHeight="1" x14ac:dyDescent="0.15">
      <c r="B193" s="699"/>
      <c r="C193" s="699"/>
      <c r="D193" s="699"/>
      <c r="E193" s="699"/>
      <c r="F193" s="699"/>
      <c r="G193" s="699"/>
      <c r="H193" s="699"/>
      <c r="I193" s="699"/>
      <c r="J193" s="699"/>
      <c r="K193" s="699"/>
      <c r="L193" s="699"/>
      <c r="M193" s="699"/>
      <c r="N193" s="699"/>
      <c r="O193" s="699"/>
      <c r="P193" s="699"/>
      <c r="Q193" s="699"/>
      <c r="R193" s="699"/>
      <c r="S193" s="699"/>
      <c r="T193" s="699"/>
      <c r="U193" s="699"/>
      <c r="V193" s="699"/>
      <c r="W193" s="699"/>
      <c r="X193" s="699"/>
      <c r="Y193" s="699"/>
      <c r="Z193" s="699"/>
      <c r="AA193" s="699"/>
      <c r="AB193" s="699"/>
      <c r="AC193" s="699"/>
      <c r="AD193" s="699"/>
      <c r="AE193" s="699"/>
      <c r="AF193" s="699"/>
      <c r="AG193" s="699"/>
      <c r="AH193" s="699"/>
      <c r="AI193" s="699"/>
      <c r="AJ193" s="699"/>
      <c r="AK193" s="699"/>
      <c r="AL193" s="699"/>
      <c r="AM193" s="699"/>
      <c r="AN193" s="699"/>
      <c r="AO193" s="699"/>
      <c r="AP193" s="699"/>
      <c r="AQ193" s="699"/>
      <c r="AR193" s="699"/>
      <c r="AS193" s="699"/>
      <c r="AT193" s="699"/>
      <c r="AU193" s="699"/>
      <c r="AV193" s="603"/>
      <c r="AW193" s="603"/>
      <c r="AX193" s="603"/>
      <c r="AY193" s="603"/>
      <c r="AZ193" s="603"/>
      <c r="BA193" s="603"/>
      <c r="BB193" s="603"/>
      <c r="BC193" s="603"/>
      <c r="BD193" s="34"/>
      <c r="BE193" s="34"/>
      <c r="BF193" s="34"/>
      <c r="BG193" s="34"/>
    </row>
    <row r="194" spans="2:59" ht="12" customHeight="1" x14ac:dyDescent="0.15">
      <c r="B194" s="699"/>
      <c r="C194" s="699"/>
      <c r="D194" s="699"/>
      <c r="E194" s="699"/>
      <c r="F194" s="699"/>
      <c r="G194" s="699"/>
      <c r="H194" s="699"/>
      <c r="I194" s="699"/>
      <c r="J194" s="699"/>
      <c r="K194" s="699"/>
      <c r="L194" s="699"/>
      <c r="M194" s="699"/>
      <c r="N194" s="699"/>
      <c r="O194" s="699"/>
      <c r="P194" s="699"/>
      <c r="Q194" s="699"/>
      <c r="R194" s="699"/>
      <c r="S194" s="699"/>
      <c r="T194" s="699"/>
      <c r="U194" s="699"/>
      <c r="V194" s="699"/>
      <c r="W194" s="699"/>
      <c r="X194" s="699"/>
      <c r="Y194" s="699"/>
      <c r="Z194" s="699"/>
      <c r="AA194" s="699"/>
      <c r="AB194" s="699"/>
      <c r="AC194" s="699"/>
      <c r="AD194" s="699"/>
      <c r="AE194" s="699"/>
      <c r="AF194" s="699"/>
      <c r="AG194" s="699"/>
      <c r="AH194" s="699"/>
      <c r="AI194" s="699"/>
      <c r="AJ194" s="699"/>
      <c r="AK194" s="699"/>
      <c r="AL194" s="699"/>
      <c r="AM194" s="699"/>
      <c r="AN194" s="699"/>
      <c r="AO194" s="699"/>
      <c r="AP194" s="699"/>
      <c r="AQ194" s="699"/>
      <c r="AR194" s="699"/>
      <c r="AS194" s="699"/>
      <c r="AT194" s="699"/>
      <c r="AU194" s="699"/>
      <c r="AV194" s="603"/>
      <c r="AW194" s="603"/>
      <c r="AX194" s="603"/>
      <c r="AY194" s="603"/>
      <c r="AZ194" s="603"/>
      <c r="BA194" s="603"/>
      <c r="BB194" s="603"/>
      <c r="BC194" s="603"/>
      <c r="BD194" s="34"/>
      <c r="BE194" s="34"/>
      <c r="BF194" s="34"/>
      <c r="BG194" s="34"/>
    </row>
    <row r="195" spans="2:59" ht="6" customHeight="1" x14ac:dyDescent="0.15">
      <c r="AX195" s="34"/>
      <c r="AY195" s="34"/>
      <c r="AZ195" s="34"/>
      <c r="BA195" s="34"/>
      <c r="BB195" s="34"/>
      <c r="BC195" s="34"/>
      <c r="BD195" s="34"/>
      <c r="BE195" s="34"/>
      <c r="BF195" s="34"/>
      <c r="BG195" s="34"/>
    </row>
    <row r="196" spans="2:59" ht="7.5" customHeight="1" x14ac:dyDescent="0.15"/>
    <row r="197" spans="2:59" ht="8.25" customHeight="1" x14ac:dyDescent="0.15">
      <c r="B197" s="607"/>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7"/>
      <c r="AL197" s="607"/>
      <c r="AM197" s="607"/>
      <c r="AN197" s="607"/>
      <c r="AO197" s="607"/>
      <c r="AP197" s="607"/>
      <c r="AQ197" s="607"/>
      <c r="AR197" s="607"/>
      <c r="AS197" s="607"/>
      <c r="AT197" s="607"/>
      <c r="AU197" s="607"/>
      <c r="AV197" s="607"/>
      <c r="AW197" s="607"/>
      <c r="AX197" s="607"/>
      <c r="AY197" s="607"/>
      <c r="AZ197" s="607"/>
      <c r="BA197" s="607"/>
      <c r="BB197" s="607"/>
      <c r="BC197" s="607"/>
      <c r="BD197" s="607"/>
      <c r="BE197" s="607"/>
      <c r="BF197" s="607"/>
      <c r="BG197" s="607"/>
    </row>
    <row r="198" spans="2:59" ht="8.25" customHeight="1" x14ac:dyDescent="0.15">
      <c r="B198" s="607"/>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7"/>
      <c r="AL198" s="607"/>
      <c r="AM198" s="607"/>
      <c r="AN198" s="607"/>
      <c r="AO198" s="607"/>
      <c r="AP198" s="607"/>
      <c r="AQ198" s="607"/>
      <c r="AR198" s="607"/>
      <c r="AS198" s="607"/>
      <c r="AT198" s="607"/>
      <c r="AU198" s="607"/>
      <c r="AV198" s="607"/>
      <c r="AW198" s="607"/>
      <c r="AX198" s="607"/>
      <c r="AY198" s="607"/>
      <c r="AZ198" s="607"/>
      <c r="BA198" s="607"/>
      <c r="BB198" s="607"/>
      <c r="BC198" s="607"/>
      <c r="BD198" s="607"/>
      <c r="BE198" s="607"/>
      <c r="BF198" s="607"/>
      <c r="BG198" s="607"/>
    </row>
    <row r="200" spans="2:59" ht="15" customHeight="1" x14ac:dyDescent="0.15">
      <c r="AD200" s="32"/>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x14ac:dyDescent="0.15">
      <c r="E201" s="627"/>
      <c r="F201" s="627"/>
      <c r="G201" s="627"/>
      <c r="H201" s="627"/>
      <c r="I201" s="627"/>
      <c r="J201" s="627"/>
      <c r="K201" s="627"/>
      <c r="L201" s="627"/>
      <c r="M201" s="627"/>
      <c r="N201" s="627"/>
      <c r="O201" s="627"/>
      <c r="P201" s="627"/>
      <c r="Q201" s="627"/>
      <c r="R201" s="627"/>
      <c r="S201" s="627"/>
      <c r="T201" s="627"/>
      <c r="U201" s="627"/>
      <c r="V201" s="627"/>
      <c r="W201" s="627"/>
      <c r="X201" s="627"/>
      <c r="Y201" s="627"/>
      <c r="Z201" s="627"/>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row>
    <row r="202" spans="2:59" ht="7.5" customHeight="1" x14ac:dyDescent="0.15">
      <c r="E202" s="627"/>
      <c r="F202" s="627"/>
      <c r="G202" s="627"/>
      <c r="H202" s="627"/>
      <c r="I202" s="627"/>
      <c r="J202" s="627"/>
      <c r="K202" s="627"/>
      <c r="L202" s="627"/>
      <c r="M202" s="627"/>
      <c r="N202" s="627"/>
      <c r="O202" s="627"/>
      <c r="P202" s="627"/>
      <c r="Q202" s="627"/>
      <c r="R202" s="627"/>
      <c r="S202" s="627"/>
      <c r="T202" s="627"/>
      <c r="U202" s="627"/>
      <c r="V202" s="627"/>
      <c r="W202" s="627"/>
      <c r="X202" s="627"/>
      <c r="Y202" s="627"/>
      <c r="Z202" s="627"/>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row>
    <row r="203" spans="2:59" ht="7.5" customHeight="1" x14ac:dyDescent="0.15">
      <c r="E203" s="627"/>
      <c r="F203" s="627"/>
      <c r="G203" s="627"/>
      <c r="H203" s="627"/>
      <c r="I203" s="627"/>
      <c r="J203" s="627"/>
      <c r="K203" s="627"/>
      <c r="L203" s="627"/>
      <c r="M203" s="627"/>
      <c r="N203" s="627"/>
      <c r="O203" s="627"/>
      <c r="P203" s="627"/>
      <c r="Q203" s="627"/>
      <c r="R203" s="627"/>
      <c r="S203" s="627"/>
      <c r="T203" s="627"/>
      <c r="U203" s="627"/>
      <c r="V203" s="627"/>
      <c r="W203" s="627"/>
      <c r="X203" s="627"/>
      <c r="Y203" s="627"/>
      <c r="Z203" s="627"/>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row>
    <row r="204" spans="2:59" ht="5.25" customHeight="1" x14ac:dyDescent="0.1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row>
    <row r="205" spans="2:59" ht="7.5" customHeight="1" x14ac:dyDescent="0.15"/>
    <row r="206" spans="2:59" ht="7.5" customHeight="1" x14ac:dyDescent="0.15"/>
    <row r="207" spans="2:59" ht="6" customHeight="1" x14ac:dyDescent="0.15"/>
    <row r="208" spans="2:59" ht="12" customHeight="1" x14ac:dyDescent="0.15">
      <c r="B208" s="350"/>
      <c r="C208" s="350"/>
      <c r="D208" s="350"/>
      <c r="E208" s="350"/>
      <c r="F208" s="350"/>
      <c r="G208" s="350"/>
      <c r="H208" s="350"/>
      <c r="I208" s="350"/>
      <c r="J208" s="350"/>
      <c r="K208" s="350"/>
      <c r="L208" s="350"/>
      <c r="M208" s="700"/>
      <c r="N208" s="700"/>
      <c r="O208" s="700"/>
      <c r="P208" s="700"/>
      <c r="Q208" s="700"/>
      <c r="R208" s="700"/>
      <c r="S208" s="700"/>
      <c r="T208" s="700"/>
      <c r="U208" s="700"/>
      <c r="V208" s="700"/>
      <c r="W208" s="700"/>
      <c r="X208" s="700"/>
      <c r="Y208" s="700"/>
      <c r="Z208" s="700"/>
      <c r="AA208" s="700"/>
      <c r="AB208" s="700"/>
      <c r="AD208" s="380"/>
      <c r="AE208" s="380"/>
      <c r="AF208" s="380"/>
      <c r="AG208" s="380"/>
      <c r="AH208" s="380"/>
      <c r="AI208" s="380"/>
      <c r="AJ208" s="380"/>
      <c r="AK208" s="380"/>
      <c r="AL208" s="622"/>
      <c r="AM208" s="622"/>
      <c r="AN208" s="622"/>
      <c r="AO208" s="622"/>
      <c r="AP208" s="622"/>
      <c r="AQ208" s="622"/>
      <c r="AR208" s="622"/>
      <c r="AS208" s="622"/>
      <c r="AT208" s="622"/>
      <c r="AU208" s="622"/>
      <c r="AV208" s="622"/>
      <c r="AW208" s="622"/>
      <c r="AX208" s="622"/>
      <c r="AY208" s="622"/>
      <c r="AZ208" s="622"/>
      <c r="BA208" s="622"/>
      <c r="BB208" s="622"/>
      <c r="BC208" s="622"/>
      <c r="BD208" s="19"/>
      <c r="BE208" s="19"/>
      <c r="BF208" s="19"/>
      <c r="BG208" s="19"/>
    </row>
    <row r="209" spans="2:59" ht="12" customHeight="1" x14ac:dyDescent="0.15">
      <c r="B209" s="350"/>
      <c r="C209" s="350"/>
      <c r="D209" s="350"/>
      <c r="E209" s="350"/>
      <c r="F209" s="350"/>
      <c r="G209" s="350"/>
      <c r="H209" s="350"/>
      <c r="I209" s="350"/>
      <c r="J209" s="350"/>
      <c r="K209" s="350"/>
      <c r="L209" s="350"/>
      <c r="M209" s="700"/>
      <c r="N209" s="700"/>
      <c r="O209" s="700"/>
      <c r="P209" s="700"/>
      <c r="Q209" s="700"/>
      <c r="R209" s="700"/>
      <c r="S209" s="700"/>
      <c r="T209" s="700"/>
      <c r="U209" s="700"/>
      <c r="V209" s="700"/>
      <c r="W209" s="700"/>
      <c r="X209" s="700"/>
      <c r="Y209" s="700"/>
      <c r="Z209" s="700"/>
      <c r="AA209" s="700"/>
      <c r="AB209" s="700"/>
      <c r="AD209" s="380"/>
      <c r="AE209" s="380"/>
      <c r="AF209" s="380"/>
      <c r="AG209" s="380"/>
      <c r="AH209" s="380"/>
      <c r="AI209" s="380"/>
      <c r="AJ209" s="380"/>
      <c r="AK209" s="380"/>
      <c r="AL209" s="622"/>
      <c r="AM209" s="622"/>
      <c r="AN209" s="622"/>
      <c r="AO209" s="622"/>
      <c r="AP209" s="622"/>
      <c r="AQ209" s="622"/>
      <c r="AR209" s="622"/>
      <c r="AS209" s="622"/>
      <c r="AT209" s="622"/>
      <c r="AU209" s="622"/>
      <c r="AV209" s="622"/>
      <c r="AW209" s="622"/>
      <c r="AX209" s="622"/>
      <c r="AY209" s="622"/>
      <c r="AZ209" s="622"/>
      <c r="BA209" s="622"/>
      <c r="BB209" s="622"/>
      <c r="BC209" s="622"/>
      <c r="BD209" s="19"/>
      <c r="BE209" s="19"/>
      <c r="BF209" s="19"/>
      <c r="BG209" s="19"/>
    </row>
    <row r="210" spans="2:59" ht="6" customHeight="1" x14ac:dyDescent="0.15"/>
    <row r="211" spans="2:59" ht="9" customHeight="1" x14ac:dyDescent="0.15">
      <c r="B211" s="524"/>
      <c r="C211" s="524"/>
      <c r="D211" s="524"/>
      <c r="E211" s="524"/>
      <c r="F211" s="524"/>
      <c r="G211" s="524"/>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615"/>
      <c r="AI211" s="615"/>
      <c r="AJ211" s="615"/>
      <c r="AK211" s="615"/>
      <c r="AL211" s="615"/>
      <c r="AM211" s="615"/>
      <c r="AN211" s="615"/>
      <c r="AO211" s="615"/>
      <c r="AP211" s="619"/>
      <c r="AQ211" s="619"/>
      <c r="AR211" s="619"/>
      <c r="AS211" s="619"/>
      <c r="AT211" s="619"/>
      <c r="AU211" s="619"/>
      <c r="AV211" s="620"/>
      <c r="AW211" s="620"/>
      <c r="AX211" s="620"/>
      <c r="AY211" s="620"/>
      <c r="AZ211" s="620"/>
      <c r="BA211" s="620"/>
      <c r="BB211" s="620"/>
      <c r="BC211" s="620"/>
      <c r="BD211" s="380"/>
      <c r="BE211" s="380"/>
      <c r="BF211" s="380"/>
      <c r="BG211" s="380"/>
    </row>
    <row r="212" spans="2:59" ht="9" customHeight="1" x14ac:dyDescent="0.15">
      <c r="B212" s="524"/>
      <c r="C212" s="524"/>
      <c r="D212" s="524"/>
      <c r="E212" s="524"/>
      <c r="F212" s="524"/>
      <c r="G212" s="524"/>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615"/>
      <c r="AI212" s="615"/>
      <c r="AJ212" s="615"/>
      <c r="AK212" s="615"/>
      <c r="AL212" s="615"/>
      <c r="AM212" s="615"/>
      <c r="AN212" s="615"/>
      <c r="AO212" s="615"/>
      <c r="AP212" s="619"/>
      <c r="AQ212" s="619"/>
      <c r="AR212" s="619"/>
      <c r="AS212" s="619"/>
      <c r="AT212" s="619"/>
      <c r="AU212" s="619"/>
      <c r="AV212" s="620"/>
      <c r="AW212" s="620"/>
      <c r="AX212" s="620"/>
      <c r="AY212" s="620"/>
      <c r="AZ212" s="620"/>
      <c r="BA212" s="620"/>
      <c r="BB212" s="620"/>
      <c r="BC212" s="620"/>
      <c r="BD212" s="380"/>
      <c r="BE212" s="380"/>
      <c r="BF212" s="380"/>
      <c r="BG212" s="380"/>
    </row>
    <row r="213" spans="2:59" ht="6" customHeight="1" x14ac:dyDescent="0.15">
      <c r="B213" s="308"/>
      <c r="C213" s="308"/>
      <c r="D213" s="308"/>
      <c r="E213" s="308"/>
      <c r="F213" s="336"/>
      <c r="G213" s="336"/>
      <c r="H213" s="336"/>
      <c r="I213" s="336"/>
      <c r="J213" s="336"/>
      <c r="K213" s="336"/>
      <c r="L213" s="336"/>
      <c r="M213" s="336"/>
      <c r="N213" s="336"/>
      <c r="O213" s="336"/>
      <c r="P213" s="336"/>
      <c r="Q213" s="336"/>
      <c r="R213" s="336"/>
      <c r="S213" s="336"/>
      <c r="T213" s="277"/>
      <c r="U213" s="277"/>
      <c r="V213" s="277"/>
      <c r="W213" s="277"/>
      <c r="X213" s="277"/>
      <c r="Y213" s="277"/>
      <c r="Z213" s="277"/>
      <c r="AA213" s="277"/>
      <c r="AB213" s="277"/>
      <c r="AC213" s="277"/>
      <c r="AD213" s="277"/>
      <c r="AE213" s="277"/>
      <c r="AF213" s="277"/>
      <c r="AG213" s="277"/>
      <c r="AH213" s="606"/>
      <c r="AI213" s="606"/>
      <c r="AJ213" s="603"/>
      <c r="AK213" s="603"/>
      <c r="AL213" s="603"/>
      <c r="AM213" s="603"/>
      <c r="AN213" s="603"/>
      <c r="AO213" s="603"/>
      <c r="AP213" s="603"/>
      <c r="AQ213" s="603"/>
      <c r="AR213" s="603"/>
      <c r="AS213" s="603"/>
      <c r="AT213" s="603"/>
      <c r="AU213" s="603"/>
      <c r="AV213" s="603"/>
      <c r="AW213" s="603"/>
      <c r="AX213" s="603"/>
      <c r="AY213" s="603"/>
      <c r="AZ213" s="603"/>
      <c r="BA213" s="603"/>
      <c r="BB213" s="603"/>
      <c r="BC213" s="603"/>
      <c r="BD213" s="246"/>
      <c r="BE213" s="246"/>
      <c r="BF213" s="246"/>
      <c r="BG213" s="246"/>
    </row>
    <row r="214" spans="2:59" ht="6" customHeight="1" x14ac:dyDescent="0.15">
      <c r="B214" s="308"/>
      <c r="C214" s="308"/>
      <c r="D214" s="308"/>
      <c r="E214" s="308"/>
      <c r="F214" s="336"/>
      <c r="G214" s="336"/>
      <c r="H214" s="336"/>
      <c r="I214" s="336"/>
      <c r="J214" s="336"/>
      <c r="K214" s="336"/>
      <c r="L214" s="336"/>
      <c r="M214" s="336"/>
      <c r="N214" s="336"/>
      <c r="O214" s="336"/>
      <c r="P214" s="336"/>
      <c r="Q214" s="336"/>
      <c r="R214" s="336"/>
      <c r="S214" s="336"/>
      <c r="T214" s="277"/>
      <c r="U214" s="277"/>
      <c r="V214" s="277"/>
      <c r="W214" s="277"/>
      <c r="X214" s="277"/>
      <c r="Y214" s="277"/>
      <c r="Z214" s="277"/>
      <c r="AA214" s="277"/>
      <c r="AB214" s="277"/>
      <c r="AC214" s="277"/>
      <c r="AD214" s="277"/>
      <c r="AE214" s="277"/>
      <c r="AF214" s="277"/>
      <c r="AG214" s="277"/>
      <c r="AH214" s="606"/>
      <c r="AI214" s="606"/>
      <c r="AJ214" s="603"/>
      <c r="AK214" s="603"/>
      <c r="AL214" s="603"/>
      <c r="AM214" s="603"/>
      <c r="AN214" s="603"/>
      <c r="AO214" s="603"/>
      <c r="AP214" s="603"/>
      <c r="AQ214" s="603"/>
      <c r="AR214" s="603"/>
      <c r="AS214" s="603"/>
      <c r="AT214" s="603"/>
      <c r="AU214" s="603"/>
      <c r="AV214" s="603"/>
      <c r="AW214" s="603"/>
      <c r="AX214" s="603"/>
      <c r="AY214" s="603"/>
      <c r="AZ214" s="603"/>
      <c r="BA214" s="603"/>
      <c r="BB214" s="603"/>
      <c r="BC214" s="603"/>
      <c r="BD214" s="246"/>
      <c r="BE214" s="246"/>
      <c r="BF214" s="246"/>
      <c r="BG214" s="246"/>
    </row>
    <row r="215" spans="2:59" ht="12" customHeight="1" x14ac:dyDescent="0.15">
      <c r="B215" s="308"/>
      <c r="C215" s="308"/>
      <c r="D215" s="308"/>
      <c r="E215" s="308"/>
      <c r="F215" s="336"/>
      <c r="G215" s="336"/>
      <c r="H215" s="336"/>
      <c r="I215" s="336"/>
      <c r="J215" s="336"/>
      <c r="K215" s="336"/>
      <c r="L215" s="336"/>
      <c r="M215" s="336"/>
      <c r="N215" s="336"/>
      <c r="O215" s="336"/>
      <c r="P215" s="336"/>
      <c r="Q215" s="336"/>
      <c r="R215" s="336"/>
      <c r="S215" s="336"/>
      <c r="T215" s="277"/>
      <c r="U215" s="277"/>
      <c r="V215" s="277"/>
      <c r="W215" s="277"/>
      <c r="X215" s="277"/>
      <c r="Y215" s="277"/>
      <c r="Z215" s="277"/>
      <c r="AA215" s="277"/>
      <c r="AB215" s="277"/>
      <c r="AC215" s="277"/>
      <c r="AD215" s="277"/>
      <c r="AE215" s="277"/>
      <c r="AF215" s="277"/>
      <c r="AG215" s="277"/>
      <c r="AH215" s="606"/>
      <c r="AI215" s="606"/>
      <c r="AJ215" s="603"/>
      <c r="AK215" s="603"/>
      <c r="AL215" s="603"/>
      <c r="AM215" s="603"/>
      <c r="AN215" s="603"/>
      <c r="AO215" s="603"/>
      <c r="AP215" s="603"/>
      <c r="AQ215" s="603"/>
      <c r="AR215" s="603"/>
      <c r="AS215" s="603"/>
      <c r="AT215" s="603"/>
      <c r="AU215" s="603"/>
      <c r="AV215" s="603"/>
      <c r="AW215" s="603"/>
      <c r="AX215" s="603"/>
      <c r="AY215" s="603"/>
      <c r="AZ215" s="603"/>
      <c r="BA215" s="603"/>
      <c r="BB215" s="603"/>
      <c r="BC215" s="603"/>
      <c r="BD215" s="246"/>
      <c r="BE215" s="246"/>
      <c r="BF215" s="246"/>
      <c r="BG215" s="246"/>
    </row>
    <row r="216" spans="2:59" ht="6" customHeight="1" x14ac:dyDescent="0.15">
      <c r="B216" s="308"/>
      <c r="C216" s="308"/>
      <c r="D216" s="308"/>
      <c r="E216" s="308"/>
      <c r="F216" s="336"/>
      <c r="G216" s="336"/>
      <c r="H216" s="336"/>
      <c r="I216" s="336"/>
      <c r="J216" s="336"/>
      <c r="K216" s="336"/>
      <c r="L216" s="336"/>
      <c r="M216" s="336"/>
      <c r="N216" s="336"/>
      <c r="O216" s="336"/>
      <c r="P216" s="336"/>
      <c r="Q216" s="336"/>
      <c r="R216" s="336"/>
      <c r="S216" s="336"/>
      <c r="T216" s="277"/>
      <c r="U216" s="277"/>
      <c r="V216" s="277"/>
      <c r="W216" s="277"/>
      <c r="X216" s="277"/>
      <c r="Y216" s="277"/>
      <c r="Z216" s="277"/>
      <c r="AA216" s="277"/>
      <c r="AB216" s="277"/>
      <c r="AC216" s="277"/>
      <c r="AD216" s="277"/>
      <c r="AE216" s="277"/>
      <c r="AF216" s="277"/>
      <c r="AG216" s="277"/>
      <c r="AH216" s="606"/>
      <c r="AI216" s="606"/>
      <c r="AJ216" s="603"/>
      <c r="AK216" s="603"/>
      <c r="AL216" s="603"/>
      <c r="AM216" s="603"/>
      <c r="AN216" s="603"/>
      <c r="AO216" s="603"/>
      <c r="AP216" s="603"/>
      <c r="AQ216" s="603"/>
      <c r="AR216" s="603"/>
      <c r="AS216" s="603"/>
      <c r="AT216" s="603"/>
      <c r="AU216" s="603"/>
      <c r="AV216" s="603"/>
      <c r="AW216" s="603"/>
      <c r="AX216" s="603"/>
      <c r="AY216" s="603"/>
      <c r="AZ216" s="603"/>
      <c r="BA216" s="603"/>
      <c r="BB216" s="603"/>
      <c r="BC216" s="603"/>
      <c r="BD216" s="246"/>
      <c r="BE216" s="246"/>
      <c r="BF216" s="246"/>
      <c r="BG216" s="246"/>
    </row>
    <row r="217" spans="2:59" ht="6" customHeight="1" x14ac:dyDescent="0.15">
      <c r="B217" s="308"/>
      <c r="C217" s="308"/>
      <c r="D217" s="308"/>
      <c r="E217" s="308"/>
      <c r="F217" s="336"/>
      <c r="G217" s="336"/>
      <c r="H217" s="336"/>
      <c r="I217" s="336"/>
      <c r="J217" s="336"/>
      <c r="K217" s="336"/>
      <c r="L217" s="336"/>
      <c r="M217" s="336"/>
      <c r="N217" s="336"/>
      <c r="O217" s="336"/>
      <c r="P217" s="336"/>
      <c r="Q217" s="336"/>
      <c r="R217" s="336"/>
      <c r="S217" s="336"/>
      <c r="T217" s="277"/>
      <c r="U217" s="277"/>
      <c r="V217" s="277"/>
      <c r="W217" s="277"/>
      <c r="X217" s="277"/>
      <c r="Y217" s="277"/>
      <c r="Z217" s="277"/>
      <c r="AA217" s="277"/>
      <c r="AB217" s="277"/>
      <c r="AC217" s="277"/>
      <c r="AD217" s="277"/>
      <c r="AE217" s="277"/>
      <c r="AF217" s="277"/>
      <c r="AG217" s="277"/>
      <c r="AH217" s="606"/>
      <c r="AI217" s="606"/>
      <c r="AJ217" s="603"/>
      <c r="AK217" s="603"/>
      <c r="AL217" s="603"/>
      <c r="AM217" s="603"/>
      <c r="AN217" s="603"/>
      <c r="AO217" s="603"/>
      <c r="AP217" s="603"/>
      <c r="AQ217" s="603"/>
      <c r="AR217" s="603"/>
      <c r="AS217" s="603"/>
      <c r="AT217" s="603"/>
      <c r="AU217" s="603"/>
      <c r="AV217" s="603"/>
      <c r="AW217" s="603"/>
      <c r="AX217" s="603"/>
      <c r="AY217" s="603"/>
      <c r="AZ217" s="603"/>
      <c r="BA217" s="603"/>
      <c r="BB217" s="603"/>
      <c r="BC217" s="603"/>
      <c r="BD217" s="246"/>
      <c r="BE217" s="246"/>
      <c r="BF217" s="246"/>
      <c r="BG217" s="246"/>
    </row>
    <row r="218" spans="2:59" ht="12" customHeight="1" x14ac:dyDescent="0.15">
      <c r="B218" s="308"/>
      <c r="C218" s="308"/>
      <c r="D218" s="308"/>
      <c r="E218" s="308"/>
      <c r="F218" s="336"/>
      <c r="G218" s="336"/>
      <c r="H218" s="336"/>
      <c r="I218" s="336"/>
      <c r="J218" s="336"/>
      <c r="K218" s="336"/>
      <c r="L218" s="336"/>
      <c r="M218" s="336"/>
      <c r="N218" s="336"/>
      <c r="O218" s="336"/>
      <c r="P218" s="336"/>
      <c r="Q218" s="336"/>
      <c r="R218" s="336"/>
      <c r="S218" s="336"/>
      <c r="T218" s="277"/>
      <c r="U218" s="277"/>
      <c r="V218" s="277"/>
      <c r="W218" s="277"/>
      <c r="X218" s="277"/>
      <c r="Y218" s="277"/>
      <c r="Z218" s="277"/>
      <c r="AA218" s="277"/>
      <c r="AB218" s="277"/>
      <c r="AC218" s="277"/>
      <c r="AD218" s="277"/>
      <c r="AE218" s="277"/>
      <c r="AF218" s="277"/>
      <c r="AG218" s="277"/>
      <c r="AH218" s="606"/>
      <c r="AI218" s="606"/>
      <c r="AJ218" s="603"/>
      <c r="AK218" s="603"/>
      <c r="AL218" s="603"/>
      <c r="AM218" s="603"/>
      <c r="AN218" s="603"/>
      <c r="AO218" s="603"/>
      <c r="AP218" s="603"/>
      <c r="AQ218" s="603"/>
      <c r="AR218" s="603"/>
      <c r="AS218" s="603"/>
      <c r="AT218" s="603"/>
      <c r="AU218" s="603"/>
      <c r="AV218" s="603"/>
      <c r="AW218" s="603"/>
      <c r="AX218" s="603"/>
      <c r="AY218" s="603"/>
      <c r="AZ218" s="603"/>
      <c r="BA218" s="603"/>
      <c r="BB218" s="603"/>
      <c r="BC218" s="603"/>
      <c r="BD218" s="246"/>
      <c r="BE218" s="246"/>
      <c r="BF218" s="246"/>
      <c r="BG218" s="246"/>
    </row>
    <row r="219" spans="2:59" ht="6" customHeight="1" x14ac:dyDescent="0.15">
      <c r="B219" s="308"/>
      <c r="C219" s="308"/>
      <c r="D219" s="308"/>
      <c r="E219" s="308"/>
      <c r="F219" s="336"/>
      <c r="G219" s="336"/>
      <c r="H219" s="336"/>
      <c r="I219" s="336"/>
      <c r="J219" s="336"/>
      <c r="K219" s="336"/>
      <c r="L219" s="336"/>
      <c r="M219" s="336"/>
      <c r="N219" s="336"/>
      <c r="O219" s="336"/>
      <c r="P219" s="336"/>
      <c r="Q219" s="336"/>
      <c r="R219" s="336"/>
      <c r="S219" s="336"/>
      <c r="T219" s="277"/>
      <c r="U219" s="277"/>
      <c r="V219" s="277"/>
      <c r="W219" s="277"/>
      <c r="X219" s="277"/>
      <c r="Y219" s="277"/>
      <c r="Z219" s="277"/>
      <c r="AA219" s="277"/>
      <c r="AB219" s="277"/>
      <c r="AC219" s="277"/>
      <c r="AD219" s="277"/>
      <c r="AE219" s="277"/>
      <c r="AF219" s="277"/>
      <c r="AG219" s="277"/>
      <c r="AH219" s="606"/>
      <c r="AI219" s="606"/>
      <c r="AJ219" s="603"/>
      <c r="AK219" s="603"/>
      <c r="AL219" s="603"/>
      <c r="AM219" s="603"/>
      <c r="AN219" s="603"/>
      <c r="AO219" s="603"/>
      <c r="AP219" s="603"/>
      <c r="AQ219" s="603"/>
      <c r="AR219" s="603"/>
      <c r="AS219" s="603"/>
      <c r="AT219" s="603"/>
      <c r="AU219" s="603"/>
      <c r="AV219" s="603"/>
      <c r="AW219" s="603"/>
      <c r="AX219" s="603"/>
      <c r="AY219" s="603"/>
      <c r="AZ219" s="603"/>
      <c r="BA219" s="603"/>
      <c r="BB219" s="603"/>
      <c r="BC219" s="603"/>
      <c r="BD219" s="246"/>
      <c r="BE219" s="246"/>
      <c r="BF219" s="246"/>
      <c r="BG219" s="246"/>
    </row>
    <row r="220" spans="2:59" ht="6" customHeight="1" x14ac:dyDescent="0.15">
      <c r="B220" s="308"/>
      <c r="C220" s="308"/>
      <c r="D220" s="308"/>
      <c r="E220" s="308"/>
      <c r="F220" s="336"/>
      <c r="G220" s="336"/>
      <c r="H220" s="336"/>
      <c r="I220" s="336"/>
      <c r="J220" s="336"/>
      <c r="K220" s="336"/>
      <c r="L220" s="336"/>
      <c r="M220" s="336"/>
      <c r="N220" s="336"/>
      <c r="O220" s="336"/>
      <c r="P220" s="336"/>
      <c r="Q220" s="336"/>
      <c r="R220" s="336"/>
      <c r="S220" s="336"/>
      <c r="T220" s="277"/>
      <c r="U220" s="277"/>
      <c r="V220" s="277"/>
      <c r="W220" s="277"/>
      <c r="X220" s="277"/>
      <c r="Y220" s="277"/>
      <c r="Z220" s="277"/>
      <c r="AA220" s="277"/>
      <c r="AB220" s="277"/>
      <c r="AC220" s="277"/>
      <c r="AD220" s="277"/>
      <c r="AE220" s="277"/>
      <c r="AF220" s="277"/>
      <c r="AG220" s="277"/>
      <c r="AH220" s="606"/>
      <c r="AI220" s="606"/>
      <c r="AJ220" s="603"/>
      <c r="AK220" s="603"/>
      <c r="AL220" s="603"/>
      <c r="AM220" s="603"/>
      <c r="AN220" s="603"/>
      <c r="AO220" s="603"/>
      <c r="AP220" s="603"/>
      <c r="AQ220" s="603"/>
      <c r="AR220" s="603"/>
      <c r="AS220" s="603"/>
      <c r="AT220" s="603"/>
      <c r="AU220" s="603"/>
      <c r="AV220" s="603"/>
      <c r="AW220" s="603"/>
      <c r="AX220" s="603"/>
      <c r="AY220" s="603"/>
      <c r="AZ220" s="603"/>
      <c r="BA220" s="603"/>
      <c r="BB220" s="603"/>
      <c r="BC220" s="603"/>
      <c r="BD220" s="246"/>
      <c r="BE220" s="246"/>
      <c r="BF220" s="246"/>
      <c r="BG220" s="246"/>
    </row>
    <row r="221" spans="2:59" ht="12" customHeight="1" x14ac:dyDescent="0.15">
      <c r="B221" s="308"/>
      <c r="C221" s="308"/>
      <c r="D221" s="308"/>
      <c r="E221" s="308"/>
      <c r="F221" s="336"/>
      <c r="G221" s="336"/>
      <c r="H221" s="336"/>
      <c r="I221" s="336"/>
      <c r="J221" s="336"/>
      <c r="K221" s="336"/>
      <c r="L221" s="336"/>
      <c r="M221" s="336"/>
      <c r="N221" s="336"/>
      <c r="O221" s="336"/>
      <c r="P221" s="336"/>
      <c r="Q221" s="336"/>
      <c r="R221" s="336"/>
      <c r="S221" s="336"/>
      <c r="T221" s="277"/>
      <c r="U221" s="277"/>
      <c r="V221" s="277"/>
      <c r="W221" s="277"/>
      <c r="X221" s="277"/>
      <c r="Y221" s="277"/>
      <c r="Z221" s="277"/>
      <c r="AA221" s="277"/>
      <c r="AB221" s="277"/>
      <c r="AC221" s="277"/>
      <c r="AD221" s="277"/>
      <c r="AE221" s="277"/>
      <c r="AF221" s="277"/>
      <c r="AG221" s="277"/>
      <c r="AH221" s="606"/>
      <c r="AI221" s="606"/>
      <c r="AJ221" s="603"/>
      <c r="AK221" s="603"/>
      <c r="AL221" s="603"/>
      <c r="AM221" s="603"/>
      <c r="AN221" s="603"/>
      <c r="AO221" s="603"/>
      <c r="AP221" s="603"/>
      <c r="AQ221" s="603"/>
      <c r="AR221" s="603"/>
      <c r="AS221" s="603"/>
      <c r="AT221" s="603"/>
      <c r="AU221" s="603"/>
      <c r="AV221" s="603"/>
      <c r="AW221" s="603"/>
      <c r="AX221" s="603"/>
      <c r="AY221" s="603"/>
      <c r="AZ221" s="603"/>
      <c r="BA221" s="603"/>
      <c r="BB221" s="603"/>
      <c r="BC221" s="603"/>
      <c r="BD221" s="246"/>
      <c r="BE221" s="246"/>
      <c r="BF221" s="246"/>
      <c r="BG221" s="246"/>
    </row>
    <row r="222" spans="2:59" ht="6" customHeight="1" x14ac:dyDescent="0.15">
      <c r="B222" s="308"/>
      <c r="C222" s="308"/>
      <c r="D222" s="308"/>
      <c r="E222" s="308"/>
      <c r="F222" s="336"/>
      <c r="G222" s="336"/>
      <c r="H222" s="336"/>
      <c r="I222" s="336"/>
      <c r="J222" s="336"/>
      <c r="K222" s="336"/>
      <c r="L222" s="336"/>
      <c r="M222" s="336"/>
      <c r="N222" s="336"/>
      <c r="O222" s="336"/>
      <c r="P222" s="336"/>
      <c r="Q222" s="336"/>
      <c r="R222" s="336"/>
      <c r="S222" s="336"/>
      <c r="T222" s="277"/>
      <c r="U222" s="277"/>
      <c r="V222" s="277"/>
      <c r="W222" s="277"/>
      <c r="X222" s="277"/>
      <c r="Y222" s="277"/>
      <c r="Z222" s="277"/>
      <c r="AA222" s="277"/>
      <c r="AB222" s="277"/>
      <c r="AC222" s="277"/>
      <c r="AD222" s="277"/>
      <c r="AE222" s="277"/>
      <c r="AF222" s="277"/>
      <c r="AG222" s="277"/>
      <c r="AH222" s="606"/>
      <c r="AI222" s="606"/>
      <c r="AJ222" s="603"/>
      <c r="AK222" s="603"/>
      <c r="AL222" s="603"/>
      <c r="AM222" s="603"/>
      <c r="AN222" s="603"/>
      <c r="AO222" s="603"/>
      <c r="AP222" s="603"/>
      <c r="AQ222" s="603"/>
      <c r="AR222" s="603"/>
      <c r="AS222" s="603"/>
      <c r="AT222" s="603"/>
      <c r="AU222" s="603"/>
      <c r="AV222" s="603"/>
      <c r="AW222" s="603"/>
      <c r="AX222" s="603"/>
      <c r="AY222" s="603"/>
      <c r="AZ222" s="603"/>
      <c r="BA222" s="603"/>
      <c r="BB222" s="603"/>
      <c r="BC222" s="603"/>
      <c r="BD222" s="246"/>
      <c r="BE222" s="246"/>
      <c r="BF222" s="246"/>
      <c r="BG222" s="246"/>
    </row>
    <row r="223" spans="2:59" ht="6" customHeight="1" x14ac:dyDescent="0.15">
      <c r="B223" s="308"/>
      <c r="C223" s="308"/>
      <c r="D223" s="308"/>
      <c r="E223" s="308"/>
      <c r="F223" s="336"/>
      <c r="G223" s="336"/>
      <c r="H223" s="336"/>
      <c r="I223" s="336"/>
      <c r="J223" s="336"/>
      <c r="K223" s="336"/>
      <c r="L223" s="336"/>
      <c r="M223" s="336"/>
      <c r="N223" s="336"/>
      <c r="O223" s="336"/>
      <c r="P223" s="336"/>
      <c r="Q223" s="336"/>
      <c r="R223" s="336"/>
      <c r="S223" s="336"/>
      <c r="T223" s="277"/>
      <c r="U223" s="277"/>
      <c r="V223" s="277"/>
      <c r="W223" s="277"/>
      <c r="X223" s="277"/>
      <c r="Y223" s="277"/>
      <c r="Z223" s="277"/>
      <c r="AA223" s="277"/>
      <c r="AB223" s="277"/>
      <c r="AC223" s="277"/>
      <c r="AD223" s="277"/>
      <c r="AE223" s="277"/>
      <c r="AF223" s="277"/>
      <c r="AG223" s="277"/>
      <c r="AH223" s="606"/>
      <c r="AI223" s="606"/>
      <c r="AJ223" s="603"/>
      <c r="AK223" s="603"/>
      <c r="AL223" s="603"/>
      <c r="AM223" s="603"/>
      <c r="AN223" s="603"/>
      <c r="AO223" s="603"/>
      <c r="AP223" s="603"/>
      <c r="AQ223" s="603"/>
      <c r="AR223" s="603"/>
      <c r="AS223" s="603"/>
      <c r="AT223" s="603"/>
      <c r="AU223" s="603"/>
      <c r="AV223" s="603"/>
      <c r="AW223" s="603"/>
      <c r="AX223" s="603"/>
      <c r="AY223" s="603"/>
      <c r="AZ223" s="603"/>
      <c r="BA223" s="603"/>
      <c r="BB223" s="603"/>
      <c r="BC223" s="603"/>
      <c r="BD223" s="246"/>
      <c r="BE223" s="246"/>
      <c r="BF223" s="246"/>
      <c r="BG223" s="246"/>
    </row>
    <row r="224" spans="2:59" ht="12" customHeight="1" x14ac:dyDescent="0.15">
      <c r="B224" s="308"/>
      <c r="C224" s="308"/>
      <c r="D224" s="308"/>
      <c r="E224" s="308"/>
      <c r="F224" s="336"/>
      <c r="G224" s="336"/>
      <c r="H224" s="336"/>
      <c r="I224" s="336"/>
      <c r="J224" s="336"/>
      <c r="K224" s="336"/>
      <c r="L224" s="336"/>
      <c r="M224" s="336"/>
      <c r="N224" s="336"/>
      <c r="O224" s="336"/>
      <c r="P224" s="336"/>
      <c r="Q224" s="336"/>
      <c r="R224" s="336"/>
      <c r="S224" s="336"/>
      <c r="T224" s="277"/>
      <c r="U224" s="277"/>
      <c r="V224" s="277"/>
      <c r="W224" s="277"/>
      <c r="X224" s="277"/>
      <c r="Y224" s="277"/>
      <c r="Z224" s="277"/>
      <c r="AA224" s="277"/>
      <c r="AB224" s="277"/>
      <c r="AC224" s="277"/>
      <c r="AD224" s="277"/>
      <c r="AE224" s="277"/>
      <c r="AF224" s="277"/>
      <c r="AG224" s="277"/>
      <c r="AH224" s="606"/>
      <c r="AI224" s="606"/>
      <c r="AJ224" s="603"/>
      <c r="AK224" s="603"/>
      <c r="AL224" s="603"/>
      <c r="AM224" s="603"/>
      <c r="AN224" s="603"/>
      <c r="AO224" s="603"/>
      <c r="AP224" s="603"/>
      <c r="AQ224" s="603"/>
      <c r="AR224" s="603"/>
      <c r="AS224" s="603"/>
      <c r="AT224" s="603"/>
      <c r="AU224" s="603"/>
      <c r="AV224" s="603"/>
      <c r="AW224" s="603"/>
      <c r="AX224" s="603"/>
      <c r="AY224" s="603"/>
      <c r="AZ224" s="603"/>
      <c r="BA224" s="603"/>
      <c r="BB224" s="603"/>
      <c r="BC224" s="603"/>
      <c r="BD224" s="246"/>
      <c r="BE224" s="246"/>
      <c r="BF224" s="246"/>
      <c r="BG224" s="246"/>
    </row>
    <row r="225" spans="2:59" ht="6" customHeight="1" x14ac:dyDescent="0.15">
      <c r="B225" s="308"/>
      <c r="C225" s="308"/>
      <c r="D225" s="308"/>
      <c r="E225" s="308"/>
      <c r="F225" s="336"/>
      <c r="G225" s="336"/>
      <c r="H225" s="336"/>
      <c r="I225" s="336"/>
      <c r="J225" s="336"/>
      <c r="K225" s="336"/>
      <c r="L225" s="336"/>
      <c r="M225" s="336"/>
      <c r="N225" s="336"/>
      <c r="O225" s="336"/>
      <c r="P225" s="336"/>
      <c r="Q225" s="336"/>
      <c r="R225" s="336"/>
      <c r="S225" s="336"/>
      <c r="T225" s="277"/>
      <c r="U225" s="277"/>
      <c r="V225" s="277"/>
      <c r="W225" s="277"/>
      <c r="X225" s="277"/>
      <c r="Y225" s="277"/>
      <c r="Z225" s="277"/>
      <c r="AA225" s="277"/>
      <c r="AB225" s="277"/>
      <c r="AC225" s="277"/>
      <c r="AD225" s="277"/>
      <c r="AE225" s="277"/>
      <c r="AF225" s="277"/>
      <c r="AG225" s="277"/>
      <c r="AH225" s="606"/>
      <c r="AI225" s="606"/>
      <c r="AJ225" s="603"/>
      <c r="AK225" s="603"/>
      <c r="AL225" s="603"/>
      <c r="AM225" s="603"/>
      <c r="AN225" s="603"/>
      <c r="AO225" s="603"/>
      <c r="AP225" s="603"/>
      <c r="AQ225" s="603"/>
      <c r="AR225" s="603"/>
      <c r="AS225" s="603"/>
      <c r="AT225" s="603"/>
      <c r="AU225" s="603"/>
      <c r="AV225" s="603"/>
      <c r="AW225" s="603"/>
      <c r="AX225" s="603"/>
      <c r="AY225" s="603"/>
      <c r="AZ225" s="603"/>
      <c r="BA225" s="603"/>
      <c r="BB225" s="603"/>
      <c r="BC225" s="603"/>
      <c r="BD225" s="246"/>
      <c r="BE225" s="246"/>
      <c r="BF225" s="246"/>
      <c r="BG225" s="246"/>
    </row>
    <row r="226" spans="2:59" ht="6" customHeight="1" x14ac:dyDescent="0.15">
      <c r="B226" s="308"/>
      <c r="C226" s="308"/>
      <c r="D226" s="308"/>
      <c r="E226" s="308"/>
      <c r="F226" s="336"/>
      <c r="G226" s="336"/>
      <c r="H226" s="336"/>
      <c r="I226" s="336"/>
      <c r="J226" s="336"/>
      <c r="K226" s="336"/>
      <c r="L226" s="336"/>
      <c r="M226" s="336"/>
      <c r="N226" s="336"/>
      <c r="O226" s="336"/>
      <c r="P226" s="336"/>
      <c r="Q226" s="336"/>
      <c r="R226" s="336"/>
      <c r="S226" s="336"/>
      <c r="T226" s="277"/>
      <c r="U226" s="277"/>
      <c r="V226" s="277"/>
      <c r="W226" s="277"/>
      <c r="X226" s="277"/>
      <c r="Y226" s="277"/>
      <c r="Z226" s="277"/>
      <c r="AA226" s="277"/>
      <c r="AB226" s="277"/>
      <c r="AC226" s="277"/>
      <c r="AD226" s="277"/>
      <c r="AE226" s="277"/>
      <c r="AF226" s="277"/>
      <c r="AG226" s="277"/>
      <c r="AH226" s="606"/>
      <c r="AI226" s="606"/>
      <c r="AJ226" s="603"/>
      <c r="AK226" s="603"/>
      <c r="AL226" s="603"/>
      <c r="AM226" s="603"/>
      <c r="AN226" s="603"/>
      <c r="AO226" s="603"/>
      <c r="AP226" s="603"/>
      <c r="AQ226" s="603"/>
      <c r="AR226" s="603"/>
      <c r="AS226" s="603"/>
      <c r="AT226" s="603"/>
      <c r="AU226" s="603"/>
      <c r="AV226" s="603"/>
      <c r="AW226" s="603"/>
      <c r="AX226" s="603"/>
      <c r="AY226" s="603"/>
      <c r="AZ226" s="603"/>
      <c r="BA226" s="603"/>
      <c r="BB226" s="603"/>
      <c r="BC226" s="603"/>
      <c r="BD226" s="246"/>
      <c r="BE226" s="246"/>
      <c r="BF226" s="246"/>
      <c r="BG226" s="246"/>
    </row>
    <row r="227" spans="2:59" ht="12" customHeight="1" x14ac:dyDescent="0.15">
      <c r="B227" s="308"/>
      <c r="C227" s="308"/>
      <c r="D227" s="308"/>
      <c r="E227" s="308"/>
      <c r="F227" s="336"/>
      <c r="G227" s="336"/>
      <c r="H227" s="336"/>
      <c r="I227" s="336"/>
      <c r="J227" s="336"/>
      <c r="K227" s="336"/>
      <c r="L227" s="336"/>
      <c r="M227" s="336"/>
      <c r="N227" s="336"/>
      <c r="O227" s="336"/>
      <c r="P227" s="336"/>
      <c r="Q227" s="336"/>
      <c r="R227" s="336"/>
      <c r="S227" s="336"/>
      <c r="T227" s="277"/>
      <c r="U227" s="277"/>
      <c r="V227" s="277"/>
      <c r="W227" s="277"/>
      <c r="X227" s="277"/>
      <c r="Y227" s="277"/>
      <c r="Z227" s="277"/>
      <c r="AA227" s="277"/>
      <c r="AB227" s="277"/>
      <c r="AC227" s="277"/>
      <c r="AD227" s="277"/>
      <c r="AE227" s="277"/>
      <c r="AF227" s="277"/>
      <c r="AG227" s="277"/>
      <c r="AH227" s="606"/>
      <c r="AI227" s="606"/>
      <c r="AJ227" s="603"/>
      <c r="AK227" s="603"/>
      <c r="AL227" s="603"/>
      <c r="AM227" s="603"/>
      <c r="AN227" s="603"/>
      <c r="AO227" s="603"/>
      <c r="AP227" s="603"/>
      <c r="AQ227" s="603"/>
      <c r="AR227" s="603"/>
      <c r="AS227" s="603"/>
      <c r="AT227" s="603"/>
      <c r="AU227" s="603"/>
      <c r="AV227" s="603"/>
      <c r="AW227" s="603"/>
      <c r="AX227" s="603"/>
      <c r="AY227" s="603"/>
      <c r="AZ227" s="603"/>
      <c r="BA227" s="603"/>
      <c r="BB227" s="603"/>
      <c r="BC227" s="603"/>
      <c r="BD227" s="246"/>
      <c r="BE227" s="246"/>
      <c r="BF227" s="246"/>
      <c r="BG227" s="246"/>
    </row>
    <row r="228" spans="2:59" ht="6" customHeight="1" x14ac:dyDescent="0.15">
      <c r="B228" s="308"/>
      <c r="C228" s="308"/>
      <c r="D228" s="308"/>
      <c r="E228" s="308"/>
      <c r="F228" s="336"/>
      <c r="G228" s="336"/>
      <c r="H228" s="336"/>
      <c r="I228" s="336"/>
      <c r="J228" s="336"/>
      <c r="K228" s="336"/>
      <c r="L228" s="336"/>
      <c r="M228" s="336"/>
      <c r="N228" s="336"/>
      <c r="O228" s="336"/>
      <c r="P228" s="336"/>
      <c r="Q228" s="336"/>
      <c r="R228" s="336"/>
      <c r="S228" s="336"/>
      <c r="T228" s="277"/>
      <c r="U228" s="277"/>
      <c r="V228" s="277"/>
      <c r="W228" s="277"/>
      <c r="X228" s="277"/>
      <c r="Y228" s="277"/>
      <c r="Z228" s="277"/>
      <c r="AA228" s="277"/>
      <c r="AB228" s="277"/>
      <c r="AC228" s="277"/>
      <c r="AD228" s="277"/>
      <c r="AE228" s="277"/>
      <c r="AF228" s="277"/>
      <c r="AG228" s="277"/>
      <c r="AH228" s="606"/>
      <c r="AI228" s="606"/>
      <c r="AJ228" s="603"/>
      <c r="AK228" s="603"/>
      <c r="AL228" s="603"/>
      <c r="AM228" s="603"/>
      <c r="AN228" s="603"/>
      <c r="AO228" s="603"/>
      <c r="AP228" s="603"/>
      <c r="AQ228" s="603"/>
      <c r="AR228" s="603"/>
      <c r="AS228" s="603"/>
      <c r="AT228" s="603"/>
      <c r="AU228" s="603"/>
      <c r="AV228" s="603"/>
      <c r="AW228" s="603"/>
      <c r="AX228" s="603"/>
      <c r="AY228" s="603"/>
      <c r="AZ228" s="603"/>
      <c r="BA228" s="603"/>
      <c r="BB228" s="603"/>
      <c r="BC228" s="603"/>
      <c r="BD228" s="246"/>
      <c r="BE228" s="246"/>
      <c r="BF228" s="246"/>
      <c r="BG228" s="246"/>
    </row>
    <row r="229" spans="2:59" ht="6" customHeight="1" x14ac:dyDescent="0.15">
      <c r="B229" s="308"/>
      <c r="C229" s="308"/>
      <c r="D229" s="308"/>
      <c r="E229" s="308"/>
      <c r="F229" s="336"/>
      <c r="G229" s="336"/>
      <c r="H229" s="336"/>
      <c r="I229" s="336"/>
      <c r="J229" s="336"/>
      <c r="K229" s="336"/>
      <c r="L229" s="336"/>
      <c r="M229" s="336"/>
      <c r="N229" s="336"/>
      <c r="O229" s="336"/>
      <c r="P229" s="336"/>
      <c r="Q229" s="336"/>
      <c r="R229" s="336"/>
      <c r="S229" s="336"/>
      <c r="T229" s="277"/>
      <c r="U229" s="277"/>
      <c r="V229" s="277"/>
      <c r="W229" s="277"/>
      <c r="X229" s="277"/>
      <c r="Y229" s="277"/>
      <c r="Z229" s="277"/>
      <c r="AA229" s="277"/>
      <c r="AB229" s="277"/>
      <c r="AC229" s="277"/>
      <c r="AD229" s="277"/>
      <c r="AE229" s="277"/>
      <c r="AF229" s="277"/>
      <c r="AG229" s="277"/>
      <c r="AH229" s="606"/>
      <c r="AI229" s="606"/>
      <c r="AJ229" s="603"/>
      <c r="AK229" s="603"/>
      <c r="AL229" s="603"/>
      <c r="AM229" s="603"/>
      <c r="AN229" s="603"/>
      <c r="AO229" s="603"/>
      <c r="AP229" s="603"/>
      <c r="AQ229" s="603"/>
      <c r="AR229" s="603"/>
      <c r="AS229" s="603"/>
      <c r="AT229" s="603"/>
      <c r="AU229" s="603"/>
      <c r="AV229" s="603"/>
      <c r="AW229" s="603"/>
      <c r="AX229" s="603"/>
      <c r="AY229" s="603"/>
      <c r="AZ229" s="603"/>
      <c r="BA229" s="603"/>
      <c r="BB229" s="603"/>
      <c r="BC229" s="603"/>
      <c r="BD229" s="246"/>
      <c r="BE229" s="246"/>
      <c r="BF229" s="246"/>
      <c r="BG229" s="246"/>
    </row>
    <row r="230" spans="2:59" ht="12" customHeight="1" x14ac:dyDescent="0.15">
      <c r="B230" s="308"/>
      <c r="C230" s="308"/>
      <c r="D230" s="308"/>
      <c r="E230" s="308"/>
      <c r="F230" s="336"/>
      <c r="G230" s="336"/>
      <c r="H230" s="336"/>
      <c r="I230" s="336"/>
      <c r="J230" s="336"/>
      <c r="K230" s="336"/>
      <c r="L230" s="336"/>
      <c r="M230" s="336"/>
      <c r="N230" s="336"/>
      <c r="O230" s="336"/>
      <c r="P230" s="336"/>
      <c r="Q230" s="336"/>
      <c r="R230" s="336"/>
      <c r="S230" s="336"/>
      <c r="T230" s="277"/>
      <c r="U230" s="277"/>
      <c r="V230" s="277"/>
      <c r="W230" s="277"/>
      <c r="X230" s="277"/>
      <c r="Y230" s="277"/>
      <c r="Z230" s="277"/>
      <c r="AA230" s="277"/>
      <c r="AB230" s="277"/>
      <c r="AC230" s="277"/>
      <c r="AD230" s="277"/>
      <c r="AE230" s="277"/>
      <c r="AF230" s="277"/>
      <c r="AG230" s="277"/>
      <c r="AH230" s="606"/>
      <c r="AI230" s="606"/>
      <c r="AJ230" s="603"/>
      <c r="AK230" s="603"/>
      <c r="AL230" s="603"/>
      <c r="AM230" s="603"/>
      <c r="AN230" s="603"/>
      <c r="AO230" s="603"/>
      <c r="AP230" s="603"/>
      <c r="AQ230" s="603"/>
      <c r="AR230" s="603"/>
      <c r="AS230" s="603"/>
      <c r="AT230" s="603"/>
      <c r="AU230" s="603"/>
      <c r="AV230" s="603"/>
      <c r="AW230" s="603"/>
      <c r="AX230" s="603"/>
      <c r="AY230" s="603"/>
      <c r="AZ230" s="603"/>
      <c r="BA230" s="603"/>
      <c r="BB230" s="603"/>
      <c r="BC230" s="603"/>
      <c r="BD230" s="246"/>
      <c r="BE230" s="246"/>
      <c r="BF230" s="246"/>
      <c r="BG230" s="246"/>
    </row>
    <row r="231" spans="2:59" ht="6" customHeight="1" x14ac:dyDescent="0.15">
      <c r="B231" s="308"/>
      <c r="C231" s="308"/>
      <c r="D231" s="308"/>
      <c r="E231" s="308"/>
      <c r="F231" s="336"/>
      <c r="G231" s="336"/>
      <c r="H231" s="336"/>
      <c r="I231" s="336"/>
      <c r="J231" s="336"/>
      <c r="K231" s="336"/>
      <c r="L231" s="336"/>
      <c r="M231" s="336"/>
      <c r="N231" s="336"/>
      <c r="O231" s="336"/>
      <c r="P231" s="336"/>
      <c r="Q231" s="336"/>
      <c r="R231" s="336"/>
      <c r="S231" s="336"/>
      <c r="T231" s="277"/>
      <c r="U231" s="277"/>
      <c r="V231" s="277"/>
      <c r="W231" s="277"/>
      <c r="X231" s="277"/>
      <c r="Y231" s="277"/>
      <c r="Z231" s="277"/>
      <c r="AA231" s="277"/>
      <c r="AB231" s="277"/>
      <c r="AC231" s="277"/>
      <c r="AD231" s="277"/>
      <c r="AE231" s="277"/>
      <c r="AF231" s="277"/>
      <c r="AG231" s="277"/>
      <c r="AH231" s="606"/>
      <c r="AI231" s="606"/>
      <c r="AJ231" s="603"/>
      <c r="AK231" s="603"/>
      <c r="AL231" s="603"/>
      <c r="AM231" s="603"/>
      <c r="AN231" s="603"/>
      <c r="AO231" s="603"/>
      <c r="AP231" s="603"/>
      <c r="AQ231" s="603"/>
      <c r="AR231" s="603"/>
      <c r="AS231" s="603"/>
      <c r="AT231" s="603"/>
      <c r="AU231" s="603"/>
      <c r="AV231" s="603"/>
      <c r="AW231" s="603"/>
      <c r="AX231" s="603"/>
      <c r="AY231" s="603"/>
      <c r="AZ231" s="603"/>
      <c r="BA231" s="603"/>
      <c r="BB231" s="603"/>
      <c r="BC231" s="603"/>
      <c r="BD231" s="246"/>
      <c r="BE231" s="246"/>
      <c r="BF231" s="246"/>
      <c r="BG231" s="246"/>
    </row>
    <row r="232" spans="2:59" ht="6" customHeight="1" x14ac:dyDescent="0.15">
      <c r="B232" s="308"/>
      <c r="C232" s="308"/>
      <c r="D232" s="308"/>
      <c r="E232" s="308"/>
      <c r="F232" s="336"/>
      <c r="G232" s="336"/>
      <c r="H232" s="336"/>
      <c r="I232" s="336"/>
      <c r="J232" s="336"/>
      <c r="K232" s="336"/>
      <c r="L232" s="336"/>
      <c r="M232" s="336"/>
      <c r="N232" s="336"/>
      <c r="O232" s="336"/>
      <c r="P232" s="336"/>
      <c r="Q232" s="336"/>
      <c r="R232" s="336"/>
      <c r="S232" s="336"/>
      <c r="T232" s="277"/>
      <c r="U232" s="277"/>
      <c r="V232" s="277"/>
      <c r="W232" s="277"/>
      <c r="X232" s="277"/>
      <c r="Y232" s="277"/>
      <c r="Z232" s="277"/>
      <c r="AA232" s="277"/>
      <c r="AB232" s="277"/>
      <c r="AC232" s="277"/>
      <c r="AD232" s="277"/>
      <c r="AE232" s="277"/>
      <c r="AF232" s="277"/>
      <c r="AG232" s="277"/>
      <c r="AH232" s="606"/>
      <c r="AI232" s="606"/>
      <c r="AJ232" s="603"/>
      <c r="AK232" s="603"/>
      <c r="AL232" s="603"/>
      <c r="AM232" s="603"/>
      <c r="AN232" s="603"/>
      <c r="AO232" s="603"/>
      <c r="AP232" s="603"/>
      <c r="AQ232" s="603"/>
      <c r="AR232" s="603"/>
      <c r="AS232" s="603"/>
      <c r="AT232" s="603"/>
      <c r="AU232" s="603"/>
      <c r="AV232" s="603"/>
      <c r="AW232" s="603"/>
      <c r="AX232" s="603"/>
      <c r="AY232" s="603"/>
      <c r="AZ232" s="603"/>
      <c r="BA232" s="603"/>
      <c r="BB232" s="603"/>
      <c r="BC232" s="603"/>
      <c r="BD232" s="246"/>
      <c r="BE232" s="246"/>
      <c r="BF232" s="246"/>
      <c r="BG232" s="246"/>
    </row>
    <row r="233" spans="2:59" ht="12" customHeight="1" x14ac:dyDescent="0.15">
      <c r="B233" s="308"/>
      <c r="C233" s="308"/>
      <c r="D233" s="308"/>
      <c r="E233" s="308"/>
      <c r="F233" s="336"/>
      <c r="G233" s="336"/>
      <c r="H233" s="336"/>
      <c r="I233" s="336"/>
      <c r="J233" s="336"/>
      <c r="K233" s="336"/>
      <c r="L233" s="336"/>
      <c r="M233" s="336"/>
      <c r="N233" s="336"/>
      <c r="O233" s="336"/>
      <c r="P233" s="336"/>
      <c r="Q233" s="336"/>
      <c r="R233" s="336"/>
      <c r="S233" s="336"/>
      <c r="T233" s="277"/>
      <c r="U233" s="277"/>
      <c r="V233" s="277"/>
      <c r="W233" s="277"/>
      <c r="X233" s="277"/>
      <c r="Y233" s="277"/>
      <c r="Z233" s="277"/>
      <c r="AA233" s="277"/>
      <c r="AB233" s="277"/>
      <c r="AC233" s="277"/>
      <c r="AD233" s="277"/>
      <c r="AE233" s="277"/>
      <c r="AF233" s="277"/>
      <c r="AG233" s="277"/>
      <c r="AH233" s="606"/>
      <c r="AI233" s="606"/>
      <c r="AJ233" s="603"/>
      <c r="AK233" s="603"/>
      <c r="AL233" s="603"/>
      <c r="AM233" s="603"/>
      <c r="AN233" s="603"/>
      <c r="AO233" s="603"/>
      <c r="AP233" s="603"/>
      <c r="AQ233" s="603"/>
      <c r="AR233" s="603"/>
      <c r="AS233" s="603"/>
      <c r="AT233" s="603"/>
      <c r="AU233" s="603"/>
      <c r="AV233" s="603"/>
      <c r="AW233" s="603"/>
      <c r="AX233" s="603"/>
      <c r="AY233" s="603"/>
      <c r="AZ233" s="603"/>
      <c r="BA233" s="603"/>
      <c r="BB233" s="603"/>
      <c r="BC233" s="603"/>
      <c r="BD233" s="246"/>
      <c r="BE233" s="246"/>
      <c r="BF233" s="246"/>
      <c r="BG233" s="246"/>
    </row>
    <row r="234" spans="2:59" ht="6" customHeight="1" x14ac:dyDescent="0.15">
      <c r="B234" s="308"/>
      <c r="C234" s="308"/>
      <c r="D234" s="308"/>
      <c r="E234" s="308"/>
      <c r="F234" s="336"/>
      <c r="G234" s="336"/>
      <c r="H234" s="336"/>
      <c r="I234" s="336"/>
      <c r="J234" s="336"/>
      <c r="K234" s="336"/>
      <c r="L234" s="336"/>
      <c r="M234" s="336"/>
      <c r="N234" s="336"/>
      <c r="O234" s="336"/>
      <c r="P234" s="336"/>
      <c r="Q234" s="336"/>
      <c r="R234" s="336"/>
      <c r="S234" s="336"/>
      <c r="T234" s="277"/>
      <c r="U234" s="277"/>
      <c r="V234" s="277"/>
      <c r="W234" s="277"/>
      <c r="X234" s="277"/>
      <c r="Y234" s="277"/>
      <c r="Z234" s="277"/>
      <c r="AA234" s="277"/>
      <c r="AB234" s="277"/>
      <c r="AC234" s="277"/>
      <c r="AD234" s="277"/>
      <c r="AE234" s="277"/>
      <c r="AF234" s="277"/>
      <c r="AG234" s="277"/>
      <c r="AH234" s="606"/>
      <c r="AI234" s="606"/>
      <c r="AJ234" s="603"/>
      <c r="AK234" s="603"/>
      <c r="AL234" s="603"/>
      <c r="AM234" s="603"/>
      <c r="AN234" s="603"/>
      <c r="AO234" s="603"/>
      <c r="AP234" s="603"/>
      <c r="AQ234" s="603"/>
      <c r="AR234" s="603"/>
      <c r="AS234" s="603"/>
      <c r="AT234" s="603"/>
      <c r="AU234" s="603"/>
      <c r="AV234" s="603"/>
      <c r="AW234" s="603"/>
      <c r="AX234" s="603"/>
      <c r="AY234" s="603"/>
      <c r="AZ234" s="603"/>
      <c r="BA234" s="603"/>
      <c r="BB234" s="603"/>
      <c r="BC234" s="603"/>
      <c r="BD234" s="246"/>
      <c r="BE234" s="246"/>
      <c r="BF234" s="246"/>
      <c r="BG234" s="246"/>
    </row>
    <row r="235" spans="2:59" ht="6" customHeight="1" x14ac:dyDescent="0.15">
      <c r="B235" s="308"/>
      <c r="C235" s="308"/>
      <c r="D235" s="308"/>
      <c r="E235" s="308"/>
      <c r="F235" s="336"/>
      <c r="G235" s="336"/>
      <c r="H235" s="336"/>
      <c r="I235" s="336"/>
      <c r="J235" s="336"/>
      <c r="K235" s="336"/>
      <c r="L235" s="336"/>
      <c r="M235" s="336"/>
      <c r="N235" s="336"/>
      <c r="O235" s="336"/>
      <c r="P235" s="336"/>
      <c r="Q235" s="336"/>
      <c r="R235" s="336"/>
      <c r="S235" s="336"/>
      <c r="T235" s="277"/>
      <c r="U235" s="277"/>
      <c r="V235" s="277"/>
      <c r="W235" s="277"/>
      <c r="X235" s="277"/>
      <c r="Y235" s="277"/>
      <c r="Z235" s="277"/>
      <c r="AA235" s="277"/>
      <c r="AB235" s="277"/>
      <c r="AC235" s="277"/>
      <c r="AD235" s="277"/>
      <c r="AE235" s="277"/>
      <c r="AF235" s="277"/>
      <c r="AG235" s="277"/>
      <c r="AH235" s="606"/>
      <c r="AI235" s="606"/>
      <c r="AJ235" s="603"/>
      <c r="AK235" s="603"/>
      <c r="AL235" s="603"/>
      <c r="AM235" s="603"/>
      <c r="AN235" s="603"/>
      <c r="AO235" s="603"/>
      <c r="AP235" s="603"/>
      <c r="AQ235" s="603"/>
      <c r="AR235" s="603"/>
      <c r="AS235" s="603"/>
      <c r="AT235" s="603"/>
      <c r="AU235" s="603"/>
      <c r="AV235" s="603"/>
      <c r="AW235" s="603"/>
      <c r="AX235" s="603"/>
      <c r="AY235" s="603"/>
      <c r="AZ235" s="603"/>
      <c r="BA235" s="603"/>
      <c r="BB235" s="603"/>
      <c r="BC235" s="603"/>
      <c r="BD235" s="246"/>
      <c r="BE235" s="246"/>
      <c r="BF235" s="246"/>
      <c r="BG235" s="246"/>
    </row>
    <row r="236" spans="2:59" ht="12" customHeight="1" x14ac:dyDescent="0.15">
      <c r="B236" s="308"/>
      <c r="C236" s="308"/>
      <c r="D236" s="308"/>
      <c r="E236" s="308"/>
      <c r="F236" s="336"/>
      <c r="G236" s="336"/>
      <c r="H236" s="336"/>
      <c r="I236" s="336"/>
      <c r="J236" s="336"/>
      <c r="K236" s="336"/>
      <c r="L236" s="336"/>
      <c r="M236" s="336"/>
      <c r="N236" s="336"/>
      <c r="O236" s="336"/>
      <c r="P236" s="336"/>
      <c r="Q236" s="336"/>
      <c r="R236" s="336"/>
      <c r="S236" s="336"/>
      <c r="T236" s="277"/>
      <c r="U236" s="277"/>
      <c r="V236" s="277"/>
      <c r="W236" s="277"/>
      <c r="X236" s="277"/>
      <c r="Y236" s="277"/>
      <c r="Z236" s="277"/>
      <c r="AA236" s="277"/>
      <c r="AB236" s="277"/>
      <c r="AC236" s="277"/>
      <c r="AD236" s="277"/>
      <c r="AE236" s="277"/>
      <c r="AF236" s="277"/>
      <c r="AG236" s="277"/>
      <c r="AH236" s="606"/>
      <c r="AI236" s="606"/>
      <c r="AJ236" s="603"/>
      <c r="AK236" s="603"/>
      <c r="AL236" s="603"/>
      <c r="AM236" s="603"/>
      <c r="AN236" s="603"/>
      <c r="AO236" s="603"/>
      <c r="AP236" s="603"/>
      <c r="AQ236" s="603"/>
      <c r="AR236" s="603"/>
      <c r="AS236" s="603"/>
      <c r="AT236" s="603"/>
      <c r="AU236" s="603"/>
      <c r="AV236" s="603"/>
      <c r="AW236" s="603"/>
      <c r="AX236" s="603"/>
      <c r="AY236" s="603"/>
      <c r="AZ236" s="603"/>
      <c r="BA236" s="603"/>
      <c r="BB236" s="603"/>
      <c r="BC236" s="603"/>
      <c r="BD236" s="246"/>
      <c r="BE236" s="246"/>
      <c r="BF236" s="246"/>
      <c r="BG236" s="246"/>
    </row>
    <row r="237" spans="2:59" ht="6" customHeight="1" x14ac:dyDescent="0.15">
      <c r="B237" s="308"/>
      <c r="C237" s="308"/>
      <c r="D237" s="308"/>
      <c r="E237" s="308"/>
      <c r="F237" s="336"/>
      <c r="G237" s="336"/>
      <c r="H237" s="336"/>
      <c r="I237" s="336"/>
      <c r="J237" s="336"/>
      <c r="K237" s="336"/>
      <c r="L237" s="336"/>
      <c r="M237" s="336"/>
      <c r="N237" s="336"/>
      <c r="O237" s="336"/>
      <c r="P237" s="336"/>
      <c r="Q237" s="336"/>
      <c r="R237" s="336"/>
      <c r="S237" s="336"/>
      <c r="T237" s="277"/>
      <c r="U237" s="277"/>
      <c r="V237" s="277"/>
      <c r="W237" s="277"/>
      <c r="X237" s="277"/>
      <c r="Y237" s="277"/>
      <c r="Z237" s="277"/>
      <c r="AA237" s="277"/>
      <c r="AB237" s="277"/>
      <c r="AC237" s="277"/>
      <c r="AD237" s="277"/>
      <c r="AE237" s="277"/>
      <c r="AF237" s="277"/>
      <c r="AG237" s="277"/>
      <c r="AH237" s="606"/>
      <c r="AI237" s="606"/>
      <c r="AJ237" s="603"/>
      <c r="AK237" s="603"/>
      <c r="AL237" s="603"/>
      <c r="AM237" s="603"/>
      <c r="AN237" s="603"/>
      <c r="AO237" s="603"/>
      <c r="AP237" s="603"/>
      <c r="AQ237" s="603"/>
      <c r="AR237" s="603"/>
      <c r="AS237" s="603"/>
      <c r="AT237" s="603"/>
      <c r="AU237" s="603"/>
      <c r="AV237" s="603"/>
      <c r="AW237" s="603"/>
      <c r="AX237" s="603"/>
      <c r="AY237" s="603"/>
      <c r="AZ237" s="603"/>
      <c r="BA237" s="603"/>
      <c r="BB237" s="603"/>
      <c r="BC237" s="603"/>
      <c r="BD237" s="246"/>
      <c r="BE237" s="246"/>
      <c r="BF237" s="246"/>
      <c r="BG237" s="246"/>
    </row>
    <row r="238" spans="2:59" ht="6" customHeight="1" x14ac:dyDescent="0.15">
      <c r="B238" s="308"/>
      <c r="C238" s="308"/>
      <c r="D238" s="308"/>
      <c r="E238" s="308"/>
      <c r="F238" s="336"/>
      <c r="G238" s="336"/>
      <c r="H238" s="336"/>
      <c r="I238" s="336"/>
      <c r="J238" s="336"/>
      <c r="K238" s="336"/>
      <c r="L238" s="336"/>
      <c r="M238" s="336"/>
      <c r="N238" s="336"/>
      <c r="O238" s="336"/>
      <c r="P238" s="336"/>
      <c r="Q238" s="336"/>
      <c r="R238" s="336"/>
      <c r="S238" s="336"/>
      <c r="T238" s="277"/>
      <c r="U238" s="277"/>
      <c r="V238" s="277"/>
      <c r="W238" s="277"/>
      <c r="X238" s="277"/>
      <c r="Y238" s="277"/>
      <c r="Z238" s="277"/>
      <c r="AA238" s="277"/>
      <c r="AB238" s="277"/>
      <c r="AC238" s="277"/>
      <c r="AD238" s="277"/>
      <c r="AE238" s="277"/>
      <c r="AF238" s="277"/>
      <c r="AG238" s="277"/>
      <c r="AH238" s="606"/>
      <c r="AI238" s="606"/>
      <c r="AJ238" s="603"/>
      <c r="AK238" s="603"/>
      <c r="AL238" s="603"/>
      <c r="AM238" s="603"/>
      <c r="AN238" s="603"/>
      <c r="AO238" s="603"/>
      <c r="AP238" s="603"/>
      <c r="AQ238" s="603"/>
      <c r="AR238" s="603"/>
      <c r="AS238" s="603"/>
      <c r="AT238" s="603"/>
      <c r="AU238" s="603"/>
      <c r="AV238" s="603"/>
      <c r="AW238" s="603"/>
      <c r="AX238" s="603"/>
      <c r="AY238" s="603"/>
      <c r="AZ238" s="603"/>
      <c r="BA238" s="603"/>
      <c r="BB238" s="603"/>
      <c r="BC238" s="603"/>
      <c r="BD238" s="246"/>
      <c r="BE238" s="246"/>
      <c r="BF238" s="246"/>
      <c r="BG238" s="246"/>
    </row>
    <row r="239" spans="2:59" ht="12" customHeight="1" x14ac:dyDescent="0.15">
      <c r="B239" s="308"/>
      <c r="C239" s="308"/>
      <c r="D239" s="308"/>
      <c r="E239" s="308"/>
      <c r="F239" s="336"/>
      <c r="G239" s="336"/>
      <c r="H239" s="336"/>
      <c r="I239" s="336"/>
      <c r="J239" s="336"/>
      <c r="K239" s="336"/>
      <c r="L239" s="336"/>
      <c r="M239" s="336"/>
      <c r="N239" s="336"/>
      <c r="O239" s="336"/>
      <c r="P239" s="336"/>
      <c r="Q239" s="336"/>
      <c r="R239" s="336"/>
      <c r="S239" s="336"/>
      <c r="T239" s="277"/>
      <c r="U239" s="277"/>
      <c r="V239" s="277"/>
      <c r="W239" s="277"/>
      <c r="X239" s="277"/>
      <c r="Y239" s="277"/>
      <c r="Z239" s="277"/>
      <c r="AA239" s="277"/>
      <c r="AB239" s="277"/>
      <c r="AC239" s="277"/>
      <c r="AD239" s="277"/>
      <c r="AE239" s="277"/>
      <c r="AF239" s="277"/>
      <c r="AG239" s="277"/>
      <c r="AH239" s="606"/>
      <c r="AI239" s="606"/>
      <c r="AJ239" s="603"/>
      <c r="AK239" s="603"/>
      <c r="AL239" s="603"/>
      <c r="AM239" s="603"/>
      <c r="AN239" s="603"/>
      <c r="AO239" s="603"/>
      <c r="AP239" s="603"/>
      <c r="AQ239" s="603"/>
      <c r="AR239" s="603"/>
      <c r="AS239" s="603"/>
      <c r="AT239" s="603"/>
      <c r="AU239" s="603"/>
      <c r="AV239" s="603"/>
      <c r="AW239" s="603"/>
      <c r="AX239" s="603"/>
      <c r="AY239" s="603"/>
      <c r="AZ239" s="603"/>
      <c r="BA239" s="603"/>
      <c r="BB239" s="603"/>
      <c r="BC239" s="603"/>
      <c r="BD239" s="246"/>
      <c r="BE239" s="246"/>
      <c r="BF239" s="246"/>
      <c r="BG239" s="246"/>
    </row>
    <row r="240" spans="2:59" ht="6" customHeight="1" x14ac:dyDescent="0.15">
      <c r="B240" s="308"/>
      <c r="C240" s="308"/>
      <c r="D240" s="308"/>
      <c r="E240" s="308"/>
      <c r="F240" s="336"/>
      <c r="G240" s="336"/>
      <c r="H240" s="336"/>
      <c r="I240" s="336"/>
      <c r="J240" s="336"/>
      <c r="K240" s="336"/>
      <c r="L240" s="336"/>
      <c r="M240" s="336"/>
      <c r="N240" s="336"/>
      <c r="O240" s="336"/>
      <c r="P240" s="336"/>
      <c r="Q240" s="336"/>
      <c r="R240" s="336"/>
      <c r="S240" s="336"/>
      <c r="T240" s="277"/>
      <c r="U240" s="277"/>
      <c r="V240" s="277"/>
      <c r="W240" s="277"/>
      <c r="X240" s="277"/>
      <c r="Y240" s="277"/>
      <c r="Z240" s="277"/>
      <c r="AA240" s="277"/>
      <c r="AB240" s="277"/>
      <c r="AC240" s="277"/>
      <c r="AD240" s="277"/>
      <c r="AE240" s="277"/>
      <c r="AF240" s="277"/>
      <c r="AG240" s="277"/>
      <c r="AH240" s="606"/>
      <c r="AI240" s="606"/>
      <c r="AJ240" s="603"/>
      <c r="AK240" s="603"/>
      <c r="AL240" s="603"/>
      <c r="AM240" s="603"/>
      <c r="AN240" s="603"/>
      <c r="AO240" s="603"/>
      <c r="AP240" s="603"/>
      <c r="AQ240" s="603"/>
      <c r="AR240" s="603"/>
      <c r="AS240" s="603"/>
      <c r="AT240" s="603"/>
      <c r="AU240" s="603"/>
      <c r="AV240" s="603"/>
      <c r="AW240" s="603"/>
      <c r="AX240" s="603"/>
      <c r="AY240" s="603"/>
      <c r="AZ240" s="603"/>
      <c r="BA240" s="603"/>
      <c r="BB240" s="603"/>
      <c r="BC240" s="603"/>
      <c r="BD240" s="246"/>
      <c r="BE240" s="246"/>
      <c r="BF240" s="246"/>
      <c r="BG240" s="246"/>
    </row>
    <row r="241" spans="2:59" ht="6" customHeight="1" x14ac:dyDescent="0.15">
      <c r="B241" s="308"/>
      <c r="C241" s="308"/>
      <c r="D241" s="308"/>
      <c r="E241" s="308"/>
      <c r="F241" s="336"/>
      <c r="G241" s="336"/>
      <c r="H241" s="336"/>
      <c r="I241" s="336"/>
      <c r="J241" s="336"/>
      <c r="K241" s="336"/>
      <c r="L241" s="336"/>
      <c r="M241" s="336"/>
      <c r="N241" s="336"/>
      <c r="O241" s="336"/>
      <c r="P241" s="336"/>
      <c r="Q241" s="336"/>
      <c r="R241" s="336"/>
      <c r="S241" s="336"/>
      <c r="T241" s="277"/>
      <c r="U241" s="277"/>
      <c r="V241" s="277"/>
      <c r="W241" s="277"/>
      <c r="X241" s="277"/>
      <c r="Y241" s="277"/>
      <c r="Z241" s="277"/>
      <c r="AA241" s="277"/>
      <c r="AB241" s="277"/>
      <c r="AC241" s="277"/>
      <c r="AD241" s="277"/>
      <c r="AE241" s="277"/>
      <c r="AF241" s="277"/>
      <c r="AG241" s="277"/>
      <c r="AH241" s="606"/>
      <c r="AI241" s="606"/>
      <c r="AJ241" s="603"/>
      <c r="AK241" s="603"/>
      <c r="AL241" s="603"/>
      <c r="AM241" s="603"/>
      <c r="AN241" s="603"/>
      <c r="AO241" s="603"/>
      <c r="AP241" s="603"/>
      <c r="AQ241" s="603"/>
      <c r="AR241" s="603"/>
      <c r="AS241" s="603"/>
      <c r="AT241" s="603"/>
      <c r="AU241" s="603"/>
      <c r="AV241" s="603"/>
      <c r="AW241" s="603"/>
      <c r="AX241" s="603"/>
      <c r="AY241" s="603"/>
      <c r="AZ241" s="603"/>
      <c r="BA241" s="603"/>
      <c r="BB241" s="603"/>
      <c r="BC241" s="603"/>
      <c r="BD241" s="246"/>
      <c r="BE241" s="246"/>
      <c r="BF241" s="246"/>
      <c r="BG241" s="246"/>
    </row>
    <row r="242" spans="2:59" ht="12" customHeight="1" x14ac:dyDescent="0.15">
      <c r="B242" s="308"/>
      <c r="C242" s="308"/>
      <c r="D242" s="308"/>
      <c r="E242" s="308"/>
      <c r="F242" s="336"/>
      <c r="G242" s="336"/>
      <c r="H242" s="336"/>
      <c r="I242" s="336"/>
      <c r="J242" s="336"/>
      <c r="K242" s="336"/>
      <c r="L242" s="336"/>
      <c r="M242" s="336"/>
      <c r="N242" s="336"/>
      <c r="O242" s="336"/>
      <c r="P242" s="336"/>
      <c r="Q242" s="336"/>
      <c r="R242" s="336"/>
      <c r="S242" s="336"/>
      <c r="T242" s="277"/>
      <c r="U242" s="277"/>
      <c r="V242" s="277"/>
      <c r="W242" s="277"/>
      <c r="X242" s="277"/>
      <c r="Y242" s="277"/>
      <c r="Z242" s="277"/>
      <c r="AA242" s="277"/>
      <c r="AB242" s="277"/>
      <c r="AC242" s="277"/>
      <c r="AD242" s="277"/>
      <c r="AE242" s="277"/>
      <c r="AF242" s="277"/>
      <c r="AG242" s="277"/>
      <c r="AH242" s="606"/>
      <c r="AI242" s="606"/>
      <c r="AJ242" s="603"/>
      <c r="AK242" s="603"/>
      <c r="AL242" s="603"/>
      <c r="AM242" s="603"/>
      <c r="AN242" s="603"/>
      <c r="AO242" s="603"/>
      <c r="AP242" s="603"/>
      <c r="AQ242" s="603"/>
      <c r="AR242" s="603"/>
      <c r="AS242" s="603"/>
      <c r="AT242" s="603"/>
      <c r="AU242" s="603"/>
      <c r="AV242" s="603"/>
      <c r="AW242" s="603"/>
      <c r="AX242" s="603"/>
      <c r="AY242" s="603"/>
      <c r="AZ242" s="603"/>
      <c r="BA242" s="603"/>
      <c r="BB242" s="603"/>
      <c r="BC242" s="603"/>
      <c r="BD242" s="246"/>
      <c r="BE242" s="246"/>
      <c r="BF242" s="246"/>
      <c r="BG242" s="246"/>
    </row>
    <row r="243" spans="2:59" ht="6" customHeight="1" x14ac:dyDescent="0.15">
      <c r="B243" s="308"/>
      <c r="C243" s="308"/>
      <c r="D243" s="308"/>
      <c r="E243" s="308"/>
      <c r="F243" s="336"/>
      <c r="G243" s="336"/>
      <c r="H243" s="336"/>
      <c r="I243" s="336"/>
      <c r="J243" s="336"/>
      <c r="K243" s="336"/>
      <c r="L243" s="336"/>
      <c r="M243" s="336"/>
      <c r="N243" s="336"/>
      <c r="O243" s="336"/>
      <c r="P243" s="336"/>
      <c r="Q243" s="336"/>
      <c r="R243" s="336"/>
      <c r="S243" s="336"/>
      <c r="T243" s="277"/>
      <c r="U243" s="277"/>
      <c r="V243" s="277"/>
      <c r="W243" s="277"/>
      <c r="X243" s="277"/>
      <c r="Y243" s="277"/>
      <c r="Z243" s="277"/>
      <c r="AA243" s="277"/>
      <c r="AB243" s="277"/>
      <c r="AC243" s="277"/>
      <c r="AD243" s="277"/>
      <c r="AE243" s="277"/>
      <c r="AF243" s="277"/>
      <c r="AG243" s="277"/>
      <c r="AH243" s="606"/>
      <c r="AI243" s="606"/>
      <c r="AJ243" s="603"/>
      <c r="AK243" s="603"/>
      <c r="AL243" s="603"/>
      <c r="AM243" s="603"/>
      <c r="AN243" s="603"/>
      <c r="AO243" s="603"/>
      <c r="AP243" s="603"/>
      <c r="AQ243" s="603"/>
      <c r="AR243" s="603"/>
      <c r="AS243" s="603"/>
      <c r="AT243" s="603"/>
      <c r="AU243" s="603"/>
      <c r="AV243" s="603"/>
      <c r="AW243" s="603"/>
      <c r="AX243" s="603"/>
      <c r="AY243" s="603"/>
      <c r="AZ243" s="603"/>
      <c r="BA243" s="603"/>
      <c r="BB243" s="603"/>
      <c r="BC243" s="603"/>
      <c r="BD243" s="246"/>
      <c r="BE243" s="246"/>
      <c r="BF243" s="246"/>
      <c r="BG243" s="246"/>
    </row>
    <row r="244" spans="2:59" ht="6" customHeight="1" x14ac:dyDescent="0.15">
      <c r="B244" s="308"/>
      <c r="C244" s="308"/>
      <c r="D244" s="308"/>
      <c r="E244" s="308"/>
      <c r="F244" s="336"/>
      <c r="G244" s="336"/>
      <c r="H244" s="336"/>
      <c r="I244" s="336"/>
      <c r="J244" s="336"/>
      <c r="K244" s="336"/>
      <c r="L244" s="336"/>
      <c r="M244" s="336"/>
      <c r="N244" s="336"/>
      <c r="O244" s="336"/>
      <c r="P244" s="336"/>
      <c r="Q244" s="336"/>
      <c r="R244" s="336"/>
      <c r="S244" s="336"/>
      <c r="T244" s="277"/>
      <c r="U244" s="277"/>
      <c r="V244" s="277"/>
      <c r="W244" s="277"/>
      <c r="X244" s="277"/>
      <c r="Y244" s="277"/>
      <c r="Z244" s="277"/>
      <c r="AA244" s="277"/>
      <c r="AB244" s="277"/>
      <c r="AC244" s="277"/>
      <c r="AD244" s="277"/>
      <c r="AE244" s="277"/>
      <c r="AF244" s="277"/>
      <c r="AG244" s="277"/>
      <c r="AH244" s="606"/>
      <c r="AI244" s="606"/>
      <c r="AJ244" s="603"/>
      <c r="AK244" s="603"/>
      <c r="AL244" s="603"/>
      <c r="AM244" s="603"/>
      <c r="AN244" s="603"/>
      <c r="AO244" s="603"/>
      <c r="AP244" s="603"/>
      <c r="AQ244" s="603"/>
      <c r="AR244" s="603"/>
      <c r="AS244" s="603"/>
      <c r="AT244" s="603"/>
      <c r="AU244" s="603"/>
      <c r="AV244" s="603"/>
      <c r="AW244" s="603"/>
      <c r="AX244" s="603"/>
      <c r="AY244" s="603"/>
      <c r="AZ244" s="603"/>
      <c r="BA244" s="603"/>
      <c r="BB244" s="603"/>
      <c r="BC244" s="603"/>
      <c r="BD244" s="246"/>
      <c r="BE244" s="246"/>
      <c r="BF244" s="246"/>
      <c r="BG244" s="246"/>
    </row>
    <row r="245" spans="2:59" ht="12" customHeight="1" x14ac:dyDescent="0.15">
      <c r="B245" s="308"/>
      <c r="C245" s="308"/>
      <c r="D245" s="308"/>
      <c r="E245" s="308"/>
      <c r="F245" s="336"/>
      <c r="G245" s="336"/>
      <c r="H245" s="336"/>
      <c r="I245" s="336"/>
      <c r="J245" s="336"/>
      <c r="K245" s="336"/>
      <c r="L245" s="336"/>
      <c r="M245" s="336"/>
      <c r="N245" s="336"/>
      <c r="O245" s="336"/>
      <c r="P245" s="336"/>
      <c r="Q245" s="336"/>
      <c r="R245" s="336"/>
      <c r="S245" s="336"/>
      <c r="T245" s="277"/>
      <c r="U245" s="277"/>
      <c r="V245" s="277"/>
      <c r="W245" s="277"/>
      <c r="X245" s="277"/>
      <c r="Y245" s="277"/>
      <c r="Z245" s="277"/>
      <c r="AA245" s="277"/>
      <c r="AB245" s="277"/>
      <c r="AC245" s="277"/>
      <c r="AD245" s="277"/>
      <c r="AE245" s="277"/>
      <c r="AF245" s="277"/>
      <c r="AG245" s="277"/>
      <c r="AH245" s="606"/>
      <c r="AI245" s="606"/>
      <c r="AJ245" s="603"/>
      <c r="AK245" s="603"/>
      <c r="AL245" s="603"/>
      <c r="AM245" s="603"/>
      <c r="AN245" s="603"/>
      <c r="AO245" s="603"/>
      <c r="AP245" s="603"/>
      <c r="AQ245" s="603"/>
      <c r="AR245" s="603"/>
      <c r="AS245" s="603"/>
      <c r="AT245" s="603"/>
      <c r="AU245" s="603"/>
      <c r="AV245" s="603"/>
      <c r="AW245" s="603"/>
      <c r="AX245" s="603"/>
      <c r="AY245" s="603"/>
      <c r="AZ245" s="603"/>
      <c r="BA245" s="603"/>
      <c r="BB245" s="603"/>
      <c r="BC245" s="603"/>
      <c r="BD245" s="246"/>
      <c r="BE245" s="246"/>
      <c r="BF245" s="246"/>
      <c r="BG245" s="246"/>
    </row>
    <row r="246" spans="2:59" ht="6" customHeight="1" x14ac:dyDescent="0.15">
      <c r="B246" s="308"/>
      <c r="C246" s="308"/>
      <c r="D246" s="308"/>
      <c r="E246" s="308"/>
      <c r="F246" s="336"/>
      <c r="G246" s="336"/>
      <c r="H246" s="336"/>
      <c r="I246" s="336"/>
      <c r="J246" s="336"/>
      <c r="K246" s="336"/>
      <c r="L246" s="336"/>
      <c r="M246" s="336"/>
      <c r="N246" s="336"/>
      <c r="O246" s="336"/>
      <c r="P246" s="336"/>
      <c r="Q246" s="336"/>
      <c r="R246" s="336"/>
      <c r="S246" s="336"/>
      <c r="T246" s="277"/>
      <c r="U246" s="277"/>
      <c r="V246" s="277"/>
      <c r="W246" s="277"/>
      <c r="X246" s="277"/>
      <c r="Y246" s="277"/>
      <c r="Z246" s="277"/>
      <c r="AA246" s="277"/>
      <c r="AB246" s="277"/>
      <c r="AC246" s="277"/>
      <c r="AD246" s="277"/>
      <c r="AE246" s="277"/>
      <c r="AF246" s="277"/>
      <c r="AG246" s="277"/>
      <c r="AH246" s="606"/>
      <c r="AI246" s="606"/>
      <c r="AJ246" s="603"/>
      <c r="AK246" s="603"/>
      <c r="AL246" s="603"/>
      <c r="AM246" s="603"/>
      <c r="AN246" s="603"/>
      <c r="AO246" s="603"/>
      <c r="AP246" s="603"/>
      <c r="AQ246" s="603"/>
      <c r="AR246" s="603"/>
      <c r="AS246" s="603"/>
      <c r="AT246" s="603"/>
      <c r="AU246" s="603"/>
      <c r="AV246" s="603"/>
      <c r="AW246" s="603"/>
      <c r="AX246" s="603"/>
      <c r="AY246" s="603"/>
      <c r="AZ246" s="603"/>
      <c r="BA246" s="603"/>
      <c r="BB246" s="603"/>
      <c r="BC246" s="603"/>
      <c r="BD246" s="246"/>
      <c r="BE246" s="246"/>
      <c r="BF246" s="246"/>
      <c r="BG246" s="246"/>
    </row>
    <row r="247" spans="2:59" ht="6" customHeight="1" x14ac:dyDescent="0.15">
      <c r="B247" s="308"/>
      <c r="C247" s="308"/>
      <c r="D247" s="308"/>
      <c r="E247" s="308"/>
      <c r="F247" s="336"/>
      <c r="G247" s="336"/>
      <c r="H247" s="336"/>
      <c r="I247" s="336"/>
      <c r="J247" s="336"/>
      <c r="K247" s="336"/>
      <c r="L247" s="336"/>
      <c r="M247" s="336"/>
      <c r="N247" s="336"/>
      <c r="O247" s="336"/>
      <c r="P247" s="336"/>
      <c r="Q247" s="336"/>
      <c r="R247" s="336"/>
      <c r="S247" s="336"/>
      <c r="T247" s="277"/>
      <c r="U247" s="277"/>
      <c r="V247" s="277"/>
      <c r="W247" s="277"/>
      <c r="X247" s="277"/>
      <c r="Y247" s="277"/>
      <c r="Z247" s="277"/>
      <c r="AA247" s="277"/>
      <c r="AB247" s="277"/>
      <c r="AC247" s="277"/>
      <c r="AD247" s="277"/>
      <c r="AE247" s="277"/>
      <c r="AF247" s="277"/>
      <c r="AG247" s="277"/>
      <c r="AH247" s="606"/>
      <c r="AI247" s="606"/>
      <c r="AJ247" s="603"/>
      <c r="AK247" s="603"/>
      <c r="AL247" s="603"/>
      <c r="AM247" s="603"/>
      <c r="AN247" s="603"/>
      <c r="AO247" s="603"/>
      <c r="AP247" s="603"/>
      <c r="AQ247" s="603"/>
      <c r="AR247" s="603"/>
      <c r="AS247" s="603"/>
      <c r="AT247" s="603"/>
      <c r="AU247" s="603"/>
      <c r="AV247" s="603"/>
      <c r="AW247" s="603"/>
      <c r="AX247" s="603"/>
      <c r="AY247" s="603"/>
      <c r="AZ247" s="603"/>
      <c r="BA247" s="603"/>
      <c r="BB247" s="603"/>
      <c r="BC247" s="603"/>
      <c r="BD247" s="246"/>
      <c r="BE247" s="246"/>
      <c r="BF247" s="246"/>
      <c r="BG247" s="246"/>
    </row>
    <row r="248" spans="2:59" ht="12" customHeight="1" x14ac:dyDescent="0.15">
      <c r="B248" s="308"/>
      <c r="C248" s="308"/>
      <c r="D248" s="308"/>
      <c r="E248" s="308"/>
      <c r="F248" s="336"/>
      <c r="G248" s="336"/>
      <c r="H248" s="336"/>
      <c r="I248" s="336"/>
      <c r="J248" s="336"/>
      <c r="K248" s="336"/>
      <c r="L248" s="336"/>
      <c r="M248" s="336"/>
      <c r="N248" s="336"/>
      <c r="O248" s="336"/>
      <c r="P248" s="336"/>
      <c r="Q248" s="336"/>
      <c r="R248" s="336"/>
      <c r="S248" s="336"/>
      <c r="T248" s="277"/>
      <c r="U248" s="277"/>
      <c r="V248" s="277"/>
      <c r="W248" s="277"/>
      <c r="X248" s="277"/>
      <c r="Y248" s="277"/>
      <c r="Z248" s="277"/>
      <c r="AA248" s="277"/>
      <c r="AB248" s="277"/>
      <c r="AC248" s="277"/>
      <c r="AD248" s="277"/>
      <c r="AE248" s="277"/>
      <c r="AF248" s="277"/>
      <c r="AG248" s="277"/>
      <c r="AH248" s="606"/>
      <c r="AI248" s="606"/>
      <c r="AJ248" s="603"/>
      <c r="AK248" s="603"/>
      <c r="AL248" s="603"/>
      <c r="AM248" s="603"/>
      <c r="AN248" s="603"/>
      <c r="AO248" s="603"/>
      <c r="AP248" s="603"/>
      <c r="AQ248" s="603"/>
      <c r="AR248" s="603"/>
      <c r="AS248" s="603"/>
      <c r="AT248" s="603"/>
      <c r="AU248" s="603"/>
      <c r="AV248" s="603"/>
      <c r="AW248" s="603"/>
      <c r="AX248" s="603"/>
      <c r="AY248" s="603"/>
      <c r="AZ248" s="603"/>
      <c r="BA248" s="603"/>
      <c r="BB248" s="603"/>
      <c r="BC248" s="603"/>
      <c r="BD248" s="246"/>
      <c r="BE248" s="246"/>
      <c r="BF248" s="246"/>
      <c r="BG248" s="246"/>
    </row>
    <row r="249" spans="2:59" ht="6" customHeight="1" x14ac:dyDescent="0.15">
      <c r="B249" s="308"/>
      <c r="C249" s="308"/>
      <c r="D249" s="308"/>
      <c r="E249" s="308"/>
      <c r="F249" s="336"/>
      <c r="G249" s="336"/>
      <c r="H249" s="336"/>
      <c r="I249" s="336"/>
      <c r="J249" s="336"/>
      <c r="K249" s="336"/>
      <c r="L249" s="336"/>
      <c r="M249" s="336"/>
      <c r="N249" s="336"/>
      <c r="O249" s="336"/>
      <c r="P249" s="336"/>
      <c r="Q249" s="336"/>
      <c r="R249" s="336"/>
      <c r="S249" s="336"/>
      <c r="T249" s="277"/>
      <c r="U249" s="277"/>
      <c r="V249" s="277"/>
      <c r="W249" s="277"/>
      <c r="X249" s="277"/>
      <c r="Y249" s="277"/>
      <c r="Z249" s="277"/>
      <c r="AA249" s="277"/>
      <c r="AB249" s="277"/>
      <c r="AC249" s="277"/>
      <c r="AD249" s="277"/>
      <c r="AE249" s="277"/>
      <c r="AF249" s="277"/>
      <c r="AG249" s="277"/>
      <c r="AH249" s="606"/>
      <c r="AI249" s="606"/>
      <c r="AJ249" s="603"/>
      <c r="AK249" s="603"/>
      <c r="AL249" s="603"/>
      <c r="AM249" s="603"/>
      <c r="AN249" s="603"/>
      <c r="AO249" s="603"/>
      <c r="AP249" s="603"/>
      <c r="AQ249" s="603"/>
      <c r="AR249" s="603"/>
      <c r="AS249" s="603"/>
      <c r="AT249" s="603"/>
      <c r="AU249" s="603"/>
      <c r="AV249" s="603"/>
      <c r="AW249" s="603"/>
      <c r="AX249" s="603"/>
      <c r="AY249" s="603"/>
      <c r="AZ249" s="603"/>
      <c r="BA249" s="603"/>
      <c r="BB249" s="603"/>
      <c r="BC249" s="603"/>
      <c r="BD249" s="246"/>
      <c r="BE249" s="246"/>
      <c r="BF249" s="246"/>
      <c r="BG249" s="246"/>
    </row>
    <row r="250" spans="2:59" ht="6" customHeight="1" x14ac:dyDescent="0.15">
      <c r="B250" s="308"/>
      <c r="C250" s="308"/>
      <c r="D250" s="308"/>
      <c r="E250" s="308"/>
      <c r="F250" s="336"/>
      <c r="G250" s="336"/>
      <c r="H250" s="336"/>
      <c r="I250" s="336"/>
      <c r="J250" s="336"/>
      <c r="K250" s="336"/>
      <c r="L250" s="336"/>
      <c r="M250" s="336"/>
      <c r="N250" s="336"/>
      <c r="O250" s="336"/>
      <c r="P250" s="336"/>
      <c r="Q250" s="336"/>
      <c r="R250" s="336"/>
      <c r="S250" s="336"/>
      <c r="T250" s="277"/>
      <c r="U250" s="277"/>
      <c r="V250" s="277"/>
      <c r="W250" s="277"/>
      <c r="X250" s="277"/>
      <c r="Y250" s="277"/>
      <c r="Z250" s="277"/>
      <c r="AA250" s="277"/>
      <c r="AB250" s="277"/>
      <c r="AC250" s="277"/>
      <c r="AD250" s="277"/>
      <c r="AE250" s="277"/>
      <c r="AF250" s="277"/>
      <c r="AG250" s="277"/>
      <c r="AH250" s="606"/>
      <c r="AI250" s="606"/>
      <c r="AJ250" s="603"/>
      <c r="AK250" s="603"/>
      <c r="AL250" s="603"/>
      <c r="AM250" s="603"/>
      <c r="AN250" s="603"/>
      <c r="AO250" s="603"/>
      <c r="AP250" s="603"/>
      <c r="AQ250" s="603"/>
      <c r="AR250" s="603"/>
      <c r="AS250" s="603"/>
      <c r="AT250" s="603"/>
      <c r="AU250" s="603"/>
      <c r="AV250" s="603"/>
      <c r="AW250" s="603"/>
      <c r="AX250" s="603"/>
      <c r="AY250" s="603"/>
      <c r="AZ250" s="603"/>
      <c r="BA250" s="603"/>
      <c r="BB250" s="603"/>
      <c r="BC250" s="603"/>
      <c r="BD250" s="246"/>
      <c r="BE250" s="246"/>
      <c r="BF250" s="246"/>
      <c r="BG250" s="246"/>
    </row>
    <row r="251" spans="2:59" ht="12" customHeight="1" x14ac:dyDescent="0.15">
      <c r="B251" s="308"/>
      <c r="C251" s="308"/>
      <c r="D251" s="308"/>
      <c r="E251" s="308"/>
      <c r="F251" s="336"/>
      <c r="G251" s="336"/>
      <c r="H251" s="336"/>
      <c r="I251" s="336"/>
      <c r="J251" s="336"/>
      <c r="K251" s="336"/>
      <c r="L251" s="336"/>
      <c r="M251" s="336"/>
      <c r="N251" s="336"/>
      <c r="O251" s="336"/>
      <c r="P251" s="336"/>
      <c r="Q251" s="336"/>
      <c r="R251" s="336"/>
      <c r="S251" s="336"/>
      <c r="T251" s="277"/>
      <c r="U251" s="277"/>
      <c r="V251" s="277"/>
      <c r="W251" s="277"/>
      <c r="X251" s="277"/>
      <c r="Y251" s="277"/>
      <c r="Z251" s="277"/>
      <c r="AA251" s="277"/>
      <c r="AB251" s="277"/>
      <c r="AC251" s="277"/>
      <c r="AD251" s="277"/>
      <c r="AE251" s="277"/>
      <c r="AF251" s="277"/>
      <c r="AG251" s="277"/>
      <c r="AH251" s="606"/>
      <c r="AI251" s="606"/>
      <c r="AJ251" s="603"/>
      <c r="AK251" s="603"/>
      <c r="AL251" s="603"/>
      <c r="AM251" s="603"/>
      <c r="AN251" s="603"/>
      <c r="AO251" s="603"/>
      <c r="AP251" s="603"/>
      <c r="AQ251" s="603"/>
      <c r="AR251" s="603"/>
      <c r="AS251" s="603"/>
      <c r="AT251" s="603"/>
      <c r="AU251" s="603"/>
      <c r="AV251" s="603"/>
      <c r="AW251" s="603"/>
      <c r="AX251" s="603"/>
      <c r="AY251" s="603"/>
      <c r="AZ251" s="603"/>
      <c r="BA251" s="603"/>
      <c r="BB251" s="603"/>
      <c r="BC251" s="603"/>
      <c r="BD251" s="246"/>
      <c r="BE251" s="246"/>
      <c r="BF251" s="246"/>
      <c r="BG251" s="246"/>
    </row>
    <row r="252" spans="2:59" ht="6" customHeight="1" x14ac:dyDescent="0.15">
      <c r="B252" s="308"/>
      <c r="C252" s="308"/>
      <c r="D252" s="308"/>
      <c r="E252" s="308"/>
      <c r="F252" s="336"/>
      <c r="G252" s="336"/>
      <c r="H252" s="336"/>
      <c r="I252" s="336"/>
      <c r="J252" s="336"/>
      <c r="K252" s="336"/>
      <c r="L252" s="336"/>
      <c r="M252" s="336"/>
      <c r="N252" s="336"/>
      <c r="O252" s="336"/>
      <c r="P252" s="336"/>
      <c r="Q252" s="336"/>
      <c r="R252" s="336"/>
      <c r="S252" s="336"/>
      <c r="T252" s="277"/>
      <c r="U252" s="277"/>
      <c r="V252" s="277"/>
      <c r="W252" s="277"/>
      <c r="X252" s="277"/>
      <c r="Y252" s="277"/>
      <c r="Z252" s="277"/>
      <c r="AA252" s="277"/>
      <c r="AB252" s="277"/>
      <c r="AC252" s="277"/>
      <c r="AD252" s="277"/>
      <c r="AE252" s="277"/>
      <c r="AF252" s="277"/>
      <c r="AG252" s="277"/>
      <c r="AH252" s="606"/>
      <c r="AI252" s="606"/>
      <c r="AJ252" s="603"/>
      <c r="AK252" s="603"/>
      <c r="AL252" s="603"/>
      <c r="AM252" s="603"/>
      <c r="AN252" s="603"/>
      <c r="AO252" s="603"/>
      <c r="AP252" s="603"/>
      <c r="AQ252" s="603"/>
      <c r="AR252" s="603"/>
      <c r="AS252" s="603"/>
      <c r="AT252" s="603"/>
      <c r="AU252" s="603"/>
      <c r="AV252" s="603"/>
      <c r="AW252" s="603"/>
      <c r="AX252" s="603"/>
      <c r="AY252" s="603"/>
      <c r="AZ252" s="603"/>
      <c r="BA252" s="603"/>
      <c r="BB252" s="603"/>
      <c r="BC252" s="603"/>
      <c r="BD252" s="246"/>
      <c r="BE252" s="246"/>
      <c r="BF252" s="246"/>
      <c r="BG252" s="246"/>
    </row>
    <row r="253" spans="2:59" ht="6" customHeight="1" x14ac:dyDescent="0.15">
      <c r="B253" s="308"/>
      <c r="C253" s="308"/>
      <c r="D253" s="308"/>
      <c r="E253" s="308"/>
      <c r="F253" s="336"/>
      <c r="G253" s="336"/>
      <c r="H253" s="336"/>
      <c r="I253" s="336"/>
      <c r="J253" s="336"/>
      <c r="K253" s="336"/>
      <c r="L253" s="336"/>
      <c r="M253" s="336"/>
      <c r="N253" s="336"/>
      <c r="O253" s="336"/>
      <c r="P253" s="336"/>
      <c r="Q253" s="336"/>
      <c r="R253" s="336"/>
      <c r="S253" s="336"/>
      <c r="T253" s="277"/>
      <c r="U253" s="277"/>
      <c r="V253" s="277"/>
      <c r="W253" s="277"/>
      <c r="X253" s="277"/>
      <c r="Y253" s="277"/>
      <c r="Z253" s="277"/>
      <c r="AA253" s="277"/>
      <c r="AB253" s="277"/>
      <c r="AC253" s="277"/>
      <c r="AD253" s="277"/>
      <c r="AE253" s="277"/>
      <c r="AF253" s="277"/>
      <c r="AG253" s="277"/>
      <c r="AH253" s="606"/>
      <c r="AI253" s="606"/>
      <c r="AJ253" s="603"/>
      <c r="AK253" s="603"/>
      <c r="AL253" s="603"/>
      <c r="AM253" s="603"/>
      <c r="AN253" s="603"/>
      <c r="AO253" s="603"/>
      <c r="AP253" s="603"/>
      <c r="AQ253" s="603"/>
      <c r="AR253" s="603"/>
      <c r="AS253" s="603"/>
      <c r="AT253" s="603"/>
      <c r="AU253" s="603"/>
      <c r="AV253" s="603"/>
      <c r="AW253" s="603"/>
      <c r="AX253" s="603"/>
      <c r="AY253" s="603"/>
      <c r="AZ253" s="603"/>
      <c r="BA253" s="603"/>
      <c r="BB253" s="603"/>
      <c r="BC253" s="603"/>
      <c r="BD253" s="246"/>
      <c r="BE253" s="246"/>
      <c r="BF253" s="246"/>
      <c r="BG253" s="246"/>
    </row>
    <row r="254" spans="2:59" ht="12" customHeight="1" x14ac:dyDescent="0.15">
      <c r="B254" s="308"/>
      <c r="C254" s="308"/>
      <c r="D254" s="308"/>
      <c r="E254" s="308"/>
      <c r="F254" s="336"/>
      <c r="G254" s="336"/>
      <c r="H254" s="336"/>
      <c r="I254" s="336"/>
      <c r="J254" s="336"/>
      <c r="K254" s="336"/>
      <c r="L254" s="336"/>
      <c r="M254" s="336"/>
      <c r="N254" s="336"/>
      <c r="O254" s="336"/>
      <c r="P254" s="336"/>
      <c r="Q254" s="336"/>
      <c r="R254" s="336"/>
      <c r="S254" s="336"/>
      <c r="T254" s="277"/>
      <c r="U254" s="277"/>
      <c r="V254" s="277"/>
      <c r="W254" s="277"/>
      <c r="X254" s="277"/>
      <c r="Y254" s="277"/>
      <c r="Z254" s="277"/>
      <c r="AA254" s="277"/>
      <c r="AB254" s="277"/>
      <c r="AC254" s="277"/>
      <c r="AD254" s="277"/>
      <c r="AE254" s="277"/>
      <c r="AF254" s="277"/>
      <c r="AG254" s="277"/>
      <c r="AH254" s="606"/>
      <c r="AI254" s="606"/>
      <c r="AJ254" s="603"/>
      <c r="AK254" s="603"/>
      <c r="AL254" s="603"/>
      <c r="AM254" s="603"/>
      <c r="AN254" s="603"/>
      <c r="AO254" s="603"/>
      <c r="AP254" s="603"/>
      <c r="AQ254" s="603"/>
      <c r="AR254" s="603"/>
      <c r="AS254" s="603"/>
      <c r="AT254" s="603"/>
      <c r="AU254" s="603"/>
      <c r="AV254" s="603"/>
      <c r="AW254" s="603"/>
      <c r="AX254" s="603"/>
      <c r="AY254" s="603"/>
      <c r="AZ254" s="603"/>
      <c r="BA254" s="603"/>
      <c r="BB254" s="603"/>
      <c r="BC254" s="603"/>
      <c r="BD254" s="246"/>
      <c r="BE254" s="246"/>
      <c r="BF254" s="246"/>
      <c r="BG254" s="246"/>
    </row>
    <row r="255" spans="2:59" ht="6" customHeight="1" x14ac:dyDescent="0.15">
      <c r="B255" s="308"/>
      <c r="C255" s="308"/>
      <c r="D255" s="308"/>
      <c r="E255" s="308"/>
      <c r="F255" s="336"/>
      <c r="G255" s="336"/>
      <c r="H255" s="336"/>
      <c r="I255" s="336"/>
      <c r="J255" s="336"/>
      <c r="K255" s="336"/>
      <c r="L255" s="336"/>
      <c r="M255" s="336"/>
      <c r="N255" s="336"/>
      <c r="O255" s="336"/>
      <c r="P255" s="336"/>
      <c r="Q255" s="336"/>
      <c r="R255" s="336"/>
      <c r="S255" s="336"/>
      <c r="T255" s="277"/>
      <c r="U255" s="277"/>
      <c r="V255" s="277"/>
      <c r="W255" s="277"/>
      <c r="X255" s="277"/>
      <c r="Y255" s="277"/>
      <c r="Z255" s="277"/>
      <c r="AA255" s="277"/>
      <c r="AB255" s="277"/>
      <c r="AC255" s="277"/>
      <c r="AD255" s="277"/>
      <c r="AE255" s="277"/>
      <c r="AF255" s="277"/>
      <c r="AG255" s="277"/>
      <c r="AH255" s="606"/>
      <c r="AI255" s="606"/>
      <c r="AJ255" s="603"/>
      <c r="AK255" s="603"/>
      <c r="AL255" s="603"/>
      <c r="AM255" s="603"/>
      <c r="AN255" s="603"/>
      <c r="AO255" s="603"/>
      <c r="AP255" s="603"/>
      <c r="AQ255" s="603"/>
      <c r="AR255" s="603"/>
      <c r="AS255" s="603"/>
      <c r="AT255" s="603"/>
      <c r="AU255" s="603"/>
      <c r="AV255" s="603"/>
      <c r="AW255" s="603"/>
      <c r="AX255" s="603"/>
      <c r="AY255" s="603"/>
      <c r="AZ255" s="603"/>
      <c r="BA255" s="603"/>
      <c r="BB255" s="603"/>
      <c r="BC255" s="603"/>
      <c r="BD255" s="246"/>
      <c r="BE255" s="246"/>
      <c r="BF255" s="246"/>
      <c r="BG255" s="246"/>
    </row>
    <row r="256" spans="2:59" ht="6" customHeight="1" x14ac:dyDescent="0.15">
      <c r="B256" s="308"/>
      <c r="C256" s="308"/>
      <c r="D256" s="308"/>
      <c r="E256" s="308"/>
      <c r="F256" s="336"/>
      <c r="G256" s="336"/>
      <c r="H256" s="336"/>
      <c r="I256" s="336"/>
      <c r="J256" s="336"/>
      <c r="K256" s="336"/>
      <c r="L256" s="336"/>
      <c r="M256" s="336"/>
      <c r="N256" s="336"/>
      <c r="O256" s="336"/>
      <c r="P256" s="336"/>
      <c r="Q256" s="336"/>
      <c r="R256" s="336"/>
      <c r="S256" s="336"/>
      <c r="T256" s="277"/>
      <c r="U256" s="277"/>
      <c r="V256" s="277"/>
      <c r="W256" s="277"/>
      <c r="X256" s="277"/>
      <c r="Y256" s="277"/>
      <c r="Z256" s="277"/>
      <c r="AA256" s="277"/>
      <c r="AB256" s="277"/>
      <c r="AC256" s="277"/>
      <c r="AD256" s="277"/>
      <c r="AE256" s="277"/>
      <c r="AF256" s="277"/>
      <c r="AG256" s="277"/>
      <c r="AH256" s="606"/>
      <c r="AI256" s="606"/>
      <c r="AJ256" s="603"/>
      <c r="AK256" s="603"/>
      <c r="AL256" s="603"/>
      <c r="AM256" s="603"/>
      <c r="AN256" s="603"/>
      <c r="AO256" s="603"/>
      <c r="AP256" s="603"/>
      <c r="AQ256" s="603"/>
      <c r="AR256" s="603"/>
      <c r="AS256" s="603"/>
      <c r="AT256" s="603"/>
      <c r="AU256" s="603"/>
      <c r="AV256" s="603"/>
      <c r="AW256" s="603"/>
      <c r="AX256" s="603"/>
      <c r="AY256" s="603"/>
      <c r="AZ256" s="603"/>
      <c r="BA256" s="603"/>
      <c r="BB256" s="603"/>
      <c r="BC256" s="603"/>
      <c r="BD256" s="246"/>
      <c r="BE256" s="246"/>
      <c r="BF256" s="246"/>
      <c r="BG256" s="246"/>
    </row>
    <row r="257" spans="2:59" ht="12" customHeight="1" x14ac:dyDescent="0.15">
      <c r="B257" s="308"/>
      <c r="C257" s="308"/>
      <c r="D257" s="308"/>
      <c r="E257" s="308"/>
      <c r="F257" s="336"/>
      <c r="G257" s="336"/>
      <c r="H257" s="336"/>
      <c r="I257" s="336"/>
      <c r="J257" s="336"/>
      <c r="K257" s="336"/>
      <c r="L257" s="336"/>
      <c r="M257" s="336"/>
      <c r="N257" s="336"/>
      <c r="O257" s="336"/>
      <c r="P257" s="336"/>
      <c r="Q257" s="336"/>
      <c r="R257" s="336"/>
      <c r="S257" s="336"/>
      <c r="T257" s="277"/>
      <c r="U257" s="277"/>
      <c r="V257" s="277"/>
      <c r="W257" s="277"/>
      <c r="X257" s="277"/>
      <c r="Y257" s="277"/>
      <c r="Z257" s="277"/>
      <c r="AA257" s="277"/>
      <c r="AB257" s="277"/>
      <c r="AC257" s="277"/>
      <c r="AD257" s="277"/>
      <c r="AE257" s="277"/>
      <c r="AF257" s="277"/>
      <c r="AG257" s="277"/>
      <c r="AH257" s="606"/>
      <c r="AI257" s="606"/>
      <c r="AJ257" s="603"/>
      <c r="AK257" s="603"/>
      <c r="AL257" s="603"/>
      <c r="AM257" s="603"/>
      <c r="AN257" s="603"/>
      <c r="AO257" s="603"/>
      <c r="AP257" s="603"/>
      <c r="AQ257" s="603"/>
      <c r="AR257" s="603"/>
      <c r="AS257" s="603"/>
      <c r="AT257" s="603"/>
      <c r="AU257" s="603"/>
      <c r="AV257" s="603"/>
      <c r="AW257" s="603"/>
      <c r="AX257" s="603"/>
      <c r="AY257" s="603"/>
      <c r="AZ257" s="603"/>
      <c r="BA257" s="603"/>
      <c r="BB257" s="603"/>
      <c r="BC257" s="603"/>
      <c r="BD257" s="246"/>
      <c r="BE257" s="246"/>
      <c r="BF257" s="246"/>
      <c r="BG257" s="246"/>
    </row>
    <row r="258" spans="2:59" ht="6" customHeight="1" x14ac:dyDescent="0.15">
      <c r="B258" s="308"/>
      <c r="C258" s="308"/>
      <c r="D258" s="308"/>
      <c r="E258" s="308"/>
      <c r="F258" s="336"/>
      <c r="G258" s="336"/>
      <c r="H258" s="336"/>
      <c r="I258" s="336"/>
      <c r="J258" s="336"/>
      <c r="K258" s="336"/>
      <c r="L258" s="336"/>
      <c r="M258" s="336"/>
      <c r="N258" s="336"/>
      <c r="O258" s="336"/>
      <c r="P258" s="336"/>
      <c r="Q258" s="336"/>
      <c r="R258" s="336"/>
      <c r="S258" s="336"/>
      <c r="T258" s="277"/>
      <c r="U258" s="277"/>
      <c r="V258" s="277"/>
      <c r="W258" s="277"/>
      <c r="X258" s="277"/>
      <c r="Y258" s="277"/>
      <c r="Z258" s="277"/>
      <c r="AA258" s="277"/>
      <c r="AB258" s="277"/>
      <c r="AC258" s="277"/>
      <c r="AD258" s="277"/>
      <c r="AE258" s="277"/>
      <c r="AF258" s="277"/>
      <c r="AG258" s="277"/>
      <c r="AH258" s="606"/>
      <c r="AI258" s="606"/>
      <c r="AJ258" s="603"/>
      <c r="AK258" s="603"/>
      <c r="AL258" s="603"/>
      <c r="AM258" s="603"/>
      <c r="AN258" s="603"/>
      <c r="AO258" s="603"/>
      <c r="AP258" s="603"/>
      <c r="AQ258" s="603"/>
      <c r="AR258" s="603"/>
      <c r="AS258" s="603"/>
      <c r="AT258" s="603"/>
      <c r="AU258" s="603"/>
      <c r="AV258" s="603"/>
      <c r="AW258" s="603"/>
      <c r="AX258" s="603"/>
      <c r="AY258" s="603"/>
      <c r="AZ258" s="603"/>
      <c r="BA258" s="603"/>
      <c r="BB258" s="603"/>
      <c r="BC258" s="603"/>
      <c r="BD258" s="246"/>
      <c r="BE258" s="246"/>
      <c r="BF258" s="246"/>
      <c r="BG258" s="246"/>
    </row>
    <row r="259" spans="2:59" ht="6" customHeight="1" x14ac:dyDescent="0.15">
      <c r="B259" s="308"/>
      <c r="C259" s="308"/>
      <c r="D259" s="308"/>
      <c r="E259" s="308"/>
      <c r="F259" s="336"/>
      <c r="G259" s="336"/>
      <c r="H259" s="336"/>
      <c r="I259" s="336"/>
      <c r="J259" s="336"/>
      <c r="K259" s="336"/>
      <c r="L259" s="336"/>
      <c r="M259" s="336"/>
      <c r="N259" s="336"/>
      <c r="O259" s="336"/>
      <c r="P259" s="336"/>
      <c r="Q259" s="336"/>
      <c r="R259" s="336"/>
      <c r="S259" s="336"/>
      <c r="T259" s="277"/>
      <c r="U259" s="277"/>
      <c r="V259" s="277"/>
      <c r="W259" s="277"/>
      <c r="X259" s="277"/>
      <c r="Y259" s="277"/>
      <c r="Z259" s="277"/>
      <c r="AA259" s="277"/>
      <c r="AB259" s="277"/>
      <c r="AC259" s="277"/>
      <c r="AD259" s="277"/>
      <c r="AE259" s="277"/>
      <c r="AF259" s="277"/>
      <c r="AG259" s="277"/>
      <c r="AH259" s="606"/>
      <c r="AI259" s="606"/>
      <c r="AJ259" s="603"/>
      <c r="AK259" s="603"/>
      <c r="AL259" s="603"/>
      <c r="AM259" s="603"/>
      <c r="AN259" s="603"/>
      <c r="AO259" s="603"/>
      <c r="AP259" s="603"/>
      <c r="AQ259" s="603"/>
      <c r="AR259" s="603"/>
      <c r="AS259" s="603"/>
      <c r="AT259" s="603"/>
      <c r="AU259" s="603"/>
      <c r="AV259" s="603"/>
      <c r="AW259" s="603"/>
      <c r="AX259" s="603"/>
      <c r="AY259" s="603"/>
      <c r="AZ259" s="603"/>
      <c r="BA259" s="603"/>
      <c r="BB259" s="603"/>
      <c r="BC259" s="603"/>
      <c r="BD259" s="246"/>
      <c r="BE259" s="246"/>
      <c r="BF259" s="246"/>
      <c r="BG259" s="246"/>
    </row>
    <row r="260" spans="2:59" ht="12" customHeight="1" x14ac:dyDescent="0.15">
      <c r="B260" s="308"/>
      <c r="C260" s="308"/>
      <c r="D260" s="308"/>
      <c r="E260" s="308"/>
      <c r="F260" s="336"/>
      <c r="G260" s="336"/>
      <c r="H260" s="336"/>
      <c r="I260" s="336"/>
      <c r="J260" s="336"/>
      <c r="K260" s="336"/>
      <c r="L260" s="336"/>
      <c r="M260" s="336"/>
      <c r="N260" s="336"/>
      <c r="O260" s="336"/>
      <c r="P260" s="336"/>
      <c r="Q260" s="336"/>
      <c r="R260" s="336"/>
      <c r="S260" s="336"/>
      <c r="T260" s="277"/>
      <c r="U260" s="277"/>
      <c r="V260" s="277"/>
      <c r="W260" s="277"/>
      <c r="X260" s="277"/>
      <c r="Y260" s="277"/>
      <c r="Z260" s="277"/>
      <c r="AA260" s="277"/>
      <c r="AB260" s="277"/>
      <c r="AC260" s="277"/>
      <c r="AD260" s="277"/>
      <c r="AE260" s="277"/>
      <c r="AF260" s="277"/>
      <c r="AG260" s="277"/>
      <c r="AH260" s="606"/>
      <c r="AI260" s="606"/>
      <c r="AJ260" s="603"/>
      <c r="AK260" s="603"/>
      <c r="AL260" s="603"/>
      <c r="AM260" s="603"/>
      <c r="AN260" s="603"/>
      <c r="AO260" s="603"/>
      <c r="AP260" s="603"/>
      <c r="AQ260" s="603"/>
      <c r="AR260" s="603"/>
      <c r="AS260" s="603"/>
      <c r="AT260" s="603"/>
      <c r="AU260" s="603"/>
      <c r="AV260" s="603"/>
      <c r="AW260" s="603"/>
      <c r="AX260" s="603"/>
      <c r="AY260" s="603"/>
      <c r="AZ260" s="603"/>
      <c r="BA260" s="603"/>
      <c r="BB260" s="603"/>
      <c r="BC260" s="603"/>
      <c r="BD260" s="246"/>
      <c r="BE260" s="246"/>
      <c r="BF260" s="246"/>
      <c r="BG260" s="246"/>
    </row>
    <row r="261" spans="2:59" ht="6" customHeight="1" x14ac:dyDescent="0.15">
      <c r="B261" s="308"/>
      <c r="C261" s="308"/>
      <c r="D261" s="308"/>
      <c r="E261" s="308"/>
      <c r="F261" s="336"/>
      <c r="G261" s="336"/>
      <c r="H261" s="336"/>
      <c r="I261" s="336"/>
      <c r="J261" s="336"/>
      <c r="K261" s="336"/>
      <c r="L261" s="336"/>
      <c r="M261" s="336"/>
      <c r="N261" s="336"/>
      <c r="O261" s="336"/>
      <c r="P261" s="336"/>
      <c r="Q261" s="336"/>
      <c r="R261" s="336"/>
      <c r="S261" s="336"/>
      <c r="T261" s="277"/>
      <c r="U261" s="277"/>
      <c r="V261" s="277"/>
      <c r="W261" s="277"/>
      <c r="X261" s="277"/>
      <c r="Y261" s="277"/>
      <c r="Z261" s="277"/>
      <c r="AA261" s="277"/>
      <c r="AB261" s="277"/>
      <c r="AC261" s="277"/>
      <c r="AD261" s="277"/>
      <c r="AE261" s="277"/>
      <c r="AF261" s="277"/>
      <c r="AG261" s="277"/>
      <c r="AH261" s="606"/>
      <c r="AI261" s="606"/>
      <c r="AJ261" s="603"/>
      <c r="AK261" s="603"/>
      <c r="AL261" s="603"/>
      <c r="AM261" s="603"/>
      <c r="AN261" s="603"/>
      <c r="AO261" s="603"/>
      <c r="AP261" s="603"/>
      <c r="AQ261" s="603"/>
      <c r="AR261" s="603"/>
      <c r="AS261" s="603"/>
      <c r="AT261" s="603"/>
      <c r="AU261" s="603"/>
      <c r="AV261" s="603"/>
      <c r="AW261" s="603"/>
      <c r="AX261" s="603"/>
      <c r="AY261" s="603"/>
      <c r="AZ261" s="603"/>
      <c r="BA261" s="603"/>
      <c r="BB261" s="603"/>
      <c r="BC261" s="603"/>
      <c r="BD261" s="246"/>
      <c r="BE261" s="246"/>
      <c r="BF261" s="246"/>
      <c r="BG261" s="246"/>
    </row>
    <row r="262" spans="2:59" ht="6" customHeight="1" x14ac:dyDescent="0.15">
      <c r="B262" s="308"/>
      <c r="C262" s="308"/>
      <c r="D262" s="308"/>
      <c r="E262" s="308"/>
      <c r="F262" s="336"/>
      <c r="G262" s="336"/>
      <c r="H262" s="336"/>
      <c r="I262" s="336"/>
      <c r="J262" s="336"/>
      <c r="K262" s="336"/>
      <c r="L262" s="336"/>
      <c r="M262" s="336"/>
      <c r="N262" s="336"/>
      <c r="O262" s="336"/>
      <c r="P262" s="336"/>
      <c r="Q262" s="336"/>
      <c r="R262" s="336"/>
      <c r="S262" s="336"/>
      <c r="T262" s="277"/>
      <c r="U262" s="277"/>
      <c r="V262" s="277"/>
      <c r="W262" s="277"/>
      <c r="X262" s="277"/>
      <c r="Y262" s="277"/>
      <c r="Z262" s="277"/>
      <c r="AA262" s="277"/>
      <c r="AB262" s="277"/>
      <c r="AC262" s="277"/>
      <c r="AD262" s="277"/>
      <c r="AE262" s="277"/>
      <c r="AF262" s="277"/>
      <c r="AG262" s="277"/>
      <c r="AH262" s="606"/>
      <c r="AI262" s="606"/>
      <c r="AJ262" s="603"/>
      <c r="AK262" s="603"/>
      <c r="AL262" s="603"/>
      <c r="AM262" s="603"/>
      <c r="AN262" s="603"/>
      <c r="AO262" s="603"/>
      <c r="AP262" s="603"/>
      <c r="AQ262" s="603"/>
      <c r="AR262" s="603"/>
      <c r="AS262" s="603"/>
      <c r="AT262" s="603"/>
      <c r="AU262" s="603"/>
      <c r="AV262" s="603"/>
      <c r="AW262" s="603"/>
      <c r="AX262" s="603"/>
      <c r="AY262" s="603"/>
      <c r="AZ262" s="603"/>
      <c r="BA262" s="603"/>
      <c r="BB262" s="603"/>
      <c r="BC262" s="603"/>
      <c r="BD262" s="246"/>
      <c r="BE262" s="246"/>
      <c r="BF262" s="246"/>
      <c r="BG262" s="246"/>
    </row>
    <row r="263" spans="2:59" ht="12" customHeight="1" x14ac:dyDescent="0.15">
      <c r="B263" s="308"/>
      <c r="C263" s="308"/>
      <c r="D263" s="308"/>
      <c r="E263" s="308"/>
      <c r="F263" s="336"/>
      <c r="G263" s="336"/>
      <c r="H263" s="336"/>
      <c r="I263" s="336"/>
      <c r="J263" s="336"/>
      <c r="K263" s="336"/>
      <c r="L263" s="336"/>
      <c r="M263" s="336"/>
      <c r="N263" s="336"/>
      <c r="O263" s="336"/>
      <c r="P263" s="336"/>
      <c r="Q263" s="336"/>
      <c r="R263" s="336"/>
      <c r="S263" s="336"/>
      <c r="T263" s="277"/>
      <c r="U263" s="277"/>
      <c r="V263" s="277"/>
      <c r="W263" s="277"/>
      <c r="X263" s="277"/>
      <c r="Y263" s="277"/>
      <c r="Z263" s="277"/>
      <c r="AA263" s="277"/>
      <c r="AB263" s="277"/>
      <c r="AC263" s="277"/>
      <c r="AD263" s="277"/>
      <c r="AE263" s="277"/>
      <c r="AF263" s="277"/>
      <c r="AG263" s="277"/>
      <c r="AH263" s="606"/>
      <c r="AI263" s="606"/>
      <c r="AJ263" s="603"/>
      <c r="AK263" s="603"/>
      <c r="AL263" s="603"/>
      <c r="AM263" s="603"/>
      <c r="AN263" s="603"/>
      <c r="AO263" s="603"/>
      <c r="AP263" s="603"/>
      <c r="AQ263" s="603"/>
      <c r="AR263" s="603"/>
      <c r="AS263" s="603"/>
      <c r="AT263" s="603"/>
      <c r="AU263" s="603"/>
      <c r="AV263" s="603"/>
      <c r="AW263" s="603"/>
      <c r="AX263" s="603"/>
      <c r="AY263" s="603"/>
      <c r="AZ263" s="603"/>
      <c r="BA263" s="603"/>
      <c r="BB263" s="603"/>
      <c r="BC263" s="603"/>
      <c r="BD263" s="246"/>
      <c r="BE263" s="246"/>
      <c r="BF263" s="246"/>
      <c r="BG263" s="246"/>
    </row>
    <row r="264" spans="2:59" ht="6" customHeight="1" x14ac:dyDescent="0.15">
      <c r="B264" s="308"/>
      <c r="C264" s="308"/>
      <c r="D264" s="308"/>
      <c r="E264" s="308"/>
      <c r="F264" s="336"/>
      <c r="G264" s="336"/>
      <c r="H264" s="336"/>
      <c r="I264" s="336"/>
      <c r="J264" s="336"/>
      <c r="K264" s="336"/>
      <c r="L264" s="336"/>
      <c r="M264" s="336"/>
      <c r="N264" s="336"/>
      <c r="O264" s="336"/>
      <c r="P264" s="336"/>
      <c r="Q264" s="336"/>
      <c r="R264" s="336"/>
      <c r="S264" s="336"/>
      <c r="T264" s="277"/>
      <c r="U264" s="277"/>
      <c r="V264" s="277"/>
      <c r="W264" s="277"/>
      <c r="X264" s="277"/>
      <c r="Y264" s="277"/>
      <c r="Z264" s="277"/>
      <c r="AA264" s="277"/>
      <c r="AB264" s="277"/>
      <c r="AC264" s="277"/>
      <c r="AD264" s="277"/>
      <c r="AE264" s="277"/>
      <c r="AF264" s="277"/>
      <c r="AG264" s="277"/>
      <c r="AH264" s="606"/>
      <c r="AI264" s="606"/>
      <c r="AJ264" s="603"/>
      <c r="AK264" s="603"/>
      <c r="AL264" s="603"/>
      <c r="AM264" s="603"/>
      <c r="AN264" s="603"/>
      <c r="AO264" s="603"/>
      <c r="AP264" s="603"/>
      <c r="AQ264" s="603"/>
      <c r="AR264" s="603"/>
      <c r="AS264" s="603"/>
      <c r="AT264" s="603"/>
      <c r="AU264" s="603"/>
      <c r="AV264" s="603"/>
      <c r="AW264" s="603"/>
      <c r="AX264" s="603"/>
      <c r="AY264" s="603"/>
      <c r="AZ264" s="603"/>
      <c r="BA264" s="603"/>
      <c r="BB264" s="603"/>
      <c r="BC264" s="603"/>
      <c r="BD264" s="246"/>
      <c r="BE264" s="246"/>
      <c r="BF264" s="246"/>
      <c r="BG264" s="246"/>
    </row>
    <row r="265" spans="2:59" ht="6" customHeight="1" x14ac:dyDescent="0.15">
      <c r="B265" s="308"/>
      <c r="C265" s="308"/>
      <c r="D265" s="308"/>
      <c r="E265" s="308"/>
      <c r="F265" s="336"/>
      <c r="G265" s="336"/>
      <c r="H265" s="336"/>
      <c r="I265" s="336"/>
      <c r="J265" s="336"/>
      <c r="K265" s="336"/>
      <c r="L265" s="336"/>
      <c r="M265" s="336"/>
      <c r="N265" s="336"/>
      <c r="O265" s="336"/>
      <c r="P265" s="336"/>
      <c r="Q265" s="336"/>
      <c r="R265" s="336"/>
      <c r="S265" s="336"/>
      <c r="T265" s="277"/>
      <c r="U265" s="277"/>
      <c r="V265" s="277"/>
      <c r="W265" s="277"/>
      <c r="X265" s="277"/>
      <c r="Y265" s="277"/>
      <c r="Z265" s="277"/>
      <c r="AA265" s="277"/>
      <c r="AB265" s="277"/>
      <c r="AC265" s="277"/>
      <c r="AD265" s="277"/>
      <c r="AE265" s="277"/>
      <c r="AF265" s="277"/>
      <c r="AG265" s="277"/>
      <c r="AH265" s="606"/>
      <c r="AI265" s="606"/>
      <c r="AJ265" s="603"/>
      <c r="AK265" s="603"/>
      <c r="AL265" s="603"/>
      <c r="AM265" s="603"/>
      <c r="AN265" s="603"/>
      <c r="AO265" s="603"/>
      <c r="AP265" s="603"/>
      <c r="AQ265" s="603"/>
      <c r="AR265" s="603"/>
      <c r="AS265" s="603"/>
      <c r="AT265" s="603"/>
      <c r="AU265" s="603"/>
      <c r="AV265" s="603"/>
      <c r="AW265" s="603"/>
      <c r="AX265" s="603"/>
      <c r="AY265" s="603"/>
      <c r="AZ265" s="603"/>
      <c r="BA265" s="603"/>
      <c r="BB265" s="603"/>
      <c r="BC265" s="603"/>
      <c r="BD265" s="246"/>
      <c r="BE265" s="246"/>
      <c r="BF265" s="246"/>
      <c r="BG265" s="246"/>
    </row>
    <row r="266" spans="2:59" ht="12" customHeight="1" x14ac:dyDescent="0.15">
      <c r="B266" s="308"/>
      <c r="C266" s="308"/>
      <c r="D266" s="308"/>
      <c r="E266" s="308"/>
      <c r="F266" s="336"/>
      <c r="G266" s="336"/>
      <c r="H266" s="336"/>
      <c r="I266" s="336"/>
      <c r="J266" s="336"/>
      <c r="K266" s="336"/>
      <c r="L266" s="336"/>
      <c r="M266" s="336"/>
      <c r="N266" s="336"/>
      <c r="O266" s="336"/>
      <c r="P266" s="336"/>
      <c r="Q266" s="336"/>
      <c r="R266" s="336"/>
      <c r="S266" s="336"/>
      <c r="T266" s="277"/>
      <c r="U266" s="277"/>
      <c r="V266" s="277"/>
      <c r="W266" s="277"/>
      <c r="X266" s="277"/>
      <c r="Y266" s="277"/>
      <c r="Z266" s="277"/>
      <c r="AA266" s="277"/>
      <c r="AB266" s="277"/>
      <c r="AC266" s="277"/>
      <c r="AD266" s="277"/>
      <c r="AE266" s="277"/>
      <c r="AF266" s="277"/>
      <c r="AG266" s="277"/>
      <c r="AH266" s="606"/>
      <c r="AI266" s="606"/>
      <c r="AJ266" s="603"/>
      <c r="AK266" s="603"/>
      <c r="AL266" s="603"/>
      <c r="AM266" s="603"/>
      <c r="AN266" s="603"/>
      <c r="AO266" s="603"/>
      <c r="AP266" s="603"/>
      <c r="AQ266" s="603"/>
      <c r="AR266" s="603"/>
      <c r="AS266" s="603"/>
      <c r="AT266" s="603"/>
      <c r="AU266" s="603"/>
      <c r="AV266" s="603"/>
      <c r="AW266" s="603"/>
      <c r="AX266" s="603"/>
      <c r="AY266" s="603"/>
      <c r="AZ266" s="603"/>
      <c r="BA266" s="603"/>
      <c r="BB266" s="603"/>
      <c r="BC266" s="603"/>
      <c r="BD266" s="246"/>
      <c r="BE266" s="246"/>
      <c r="BF266" s="246"/>
      <c r="BG266" s="246"/>
    </row>
    <row r="267" spans="2:59" ht="6" customHeight="1" x14ac:dyDescent="0.15">
      <c r="B267" s="308"/>
      <c r="C267" s="308"/>
      <c r="D267" s="308"/>
      <c r="E267" s="308"/>
      <c r="F267" s="336"/>
      <c r="G267" s="336"/>
      <c r="H267" s="336"/>
      <c r="I267" s="336"/>
      <c r="J267" s="336"/>
      <c r="K267" s="336"/>
      <c r="L267" s="336"/>
      <c r="M267" s="336"/>
      <c r="N267" s="336"/>
      <c r="O267" s="336"/>
      <c r="P267" s="336"/>
      <c r="Q267" s="336"/>
      <c r="R267" s="336"/>
      <c r="S267" s="336"/>
      <c r="T267" s="277"/>
      <c r="U267" s="277"/>
      <c r="V267" s="277"/>
      <c r="W267" s="277"/>
      <c r="X267" s="277"/>
      <c r="Y267" s="277"/>
      <c r="Z267" s="277"/>
      <c r="AA267" s="277"/>
      <c r="AB267" s="277"/>
      <c r="AC267" s="277"/>
      <c r="AD267" s="277"/>
      <c r="AE267" s="277"/>
      <c r="AF267" s="277"/>
      <c r="AG267" s="277"/>
      <c r="AH267" s="606"/>
      <c r="AI267" s="606"/>
      <c r="AJ267" s="603"/>
      <c r="AK267" s="603"/>
      <c r="AL267" s="603"/>
      <c r="AM267" s="603"/>
      <c r="AN267" s="603"/>
      <c r="AO267" s="603"/>
      <c r="AP267" s="603"/>
      <c r="AQ267" s="603"/>
      <c r="AR267" s="603"/>
      <c r="AS267" s="603"/>
      <c r="AT267" s="603"/>
      <c r="AU267" s="603"/>
      <c r="AV267" s="603"/>
      <c r="AW267" s="603"/>
      <c r="AX267" s="603"/>
      <c r="AY267" s="603"/>
      <c r="AZ267" s="603"/>
      <c r="BA267" s="603"/>
      <c r="BB267" s="603"/>
      <c r="BC267" s="603"/>
      <c r="BD267" s="246"/>
      <c r="BE267" s="246"/>
      <c r="BF267" s="246"/>
      <c r="BG267" s="246"/>
    </row>
    <row r="268" spans="2:59" ht="6" customHeight="1" x14ac:dyDescent="0.15">
      <c r="B268" s="308"/>
      <c r="C268" s="308"/>
      <c r="D268" s="308"/>
      <c r="E268" s="308"/>
      <c r="F268" s="336"/>
      <c r="G268" s="336"/>
      <c r="H268" s="336"/>
      <c r="I268" s="336"/>
      <c r="J268" s="336"/>
      <c r="K268" s="336"/>
      <c r="L268" s="336"/>
      <c r="M268" s="336"/>
      <c r="N268" s="336"/>
      <c r="O268" s="336"/>
      <c r="P268" s="336"/>
      <c r="Q268" s="336"/>
      <c r="R268" s="336"/>
      <c r="S268" s="336"/>
      <c r="T268" s="277"/>
      <c r="U268" s="277"/>
      <c r="V268" s="277"/>
      <c r="W268" s="277"/>
      <c r="X268" s="277"/>
      <c r="Y268" s="277"/>
      <c r="Z268" s="277"/>
      <c r="AA268" s="277"/>
      <c r="AB268" s="277"/>
      <c r="AC268" s="277"/>
      <c r="AD268" s="277"/>
      <c r="AE268" s="277"/>
      <c r="AF268" s="277"/>
      <c r="AG268" s="277"/>
      <c r="AH268" s="606"/>
      <c r="AI268" s="606"/>
      <c r="AJ268" s="603"/>
      <c r="AK268" s="603"/>
      <c r="AL268" s="603"/>
      <c r="AM268" s="603"/>
      <c r="AN268" s="603"/>
      <c r="AO268" s="603"/>
      <c r="AP268" s="603"/>
      <c r="AQ268" s="603"/>
      <c r="AR268" s="603"/>
      <c r="AS268" s="603"/>
      <c r="AT268" s="603"/>
      <c r="AU268" s="603"/>
      <c r="AV268" s="603"/>
      <c r="AW268" s="603"/>
      <c r="AX268" s="603"/>
      <c r="AY268" s="603"/>
      <c r="AZ268" s="603"/>
      <c r="BA268" s="603"/>
      <c r="BB268" s="603"/>
      <c r="BC268" s="603"/>
      <c r="BD268" s="246"/>
      <c r="BE268" s="246"/>
      <c r="BF268" s="246"/>
      <c r="BG268" s="246"/>
    </row>
    <row r="269" spans="2:59" ht="12" customHeight="1" x14ac:dyDescent="0.15">
      <c r="B269" s="308"/>
      <c r="C269" s="308"/>
      <c r="D269" s="308"/>
      <c r="E269" s="308"/>
      <c r="F269" s="336"/>
      <c r="G269" s="336"/>
      <c r="H269" s="336"/>
      <c r="I269" s="336"/>
      <c r="J269" s="336"/>
      <c r="K269" s="336"/>
      <c r="L269" s="336"/>
      <c r="M269" s="336"/>
      <c r="N269" s="336"/>
      <c r="O269" s="336"/>
      <c r="P269" s="336"/>
      <c r="Q269" s="336"/>
      <c r="R269" s="336"/>
      <c r="S269" s="336"/>
      <c r="T269" s="277"/>
      <c r="U269" s="277"/>
      <c r="V269" s="277"/>
      <c r="W269" s="277"/>
      <c r="X269" s="277"/>
      <c r="Y269" s="277"/>
      <c r="Z269" s="277"/>
      <c r="AA269" s="277"/>
      <c r="AB269" s="277"/>
      <c r="AC269" s="277"/>
      <c r="AD269" s="277"/>
      <c r="AE269" s="277"/>
      <c r="AF269" s="277"/>
      <c r="AG269" s="277"/>
      <c r="AH269" s="606"/>
      <c r="AI269" s="606"/>
      <c r="AJ269" s="603"/>
      <c r="AK269" s="603"/>
      <c r="AL269" s="603"/>
      <c r="AM269" s="603"/>
      <c r="AN269" s="603"/>
      <c r="AO269" s="603"/>
      <c r="AP269" s="603"/>
      <c r="AQ269" s="603"/>
      <c r="AR269" s="603"/>
      <c r="AS269" s="603"/>
      <c r="AT269" s="603"/>
      <c r="AU269" s="603"/>
      <c r="AV269" s="603"/>
      <c r="AW269" s="603"/>
      <c r="AX269" s="603"/>
      <c r="AY269" s="603"/>
      <c r="AZ269" s="603"/>
      <c r="BA269" s="603"/>
      <c r="BB269" s="603"/>
      <c r="BC269" s="603"/>
      <c r="BD269" s="246"/>
      <c r="BE269" s="246"/>
      <c r="BF269" s="246"/>
      <c r="BG269" s="246"/>
    </row>
    <row r="270" spans="2:59" ht="6" customHeight="1" x14ac:dyDescent="0.15">
      <c r="B270" s="308"/>
      <c r="C270" s="308"/>
      <c r="D270" s="308"/>
      <c r="E270" s="308"/>
      <c r="F270" s="336"/>
      <c r="G270" s="336"/>
      <c r="H270" s="336"/>
      <c r="I270" s="336"/>
      <c r="J270" s="336"/>
      <c r="K270" s="336"/>
      <c r="L270" s="336"/>
      <c r="M270" s="336"/>
      <c r="N270" s="336"/>
      <c r="O270" s="336"/>
      <c r="P270" s="336"/>
      <c r="Q270" s="336"/>
      <c r="R270" s="336"/>
      <c r="S270" s="336"/>
      <c r="T270" s="277"/>
      <c r="U270" s="277"/>
      <c r="V270" s="277"/>
      <c r="W270" s="277"/>
      <c r="X270" s="277"/>
      <c r="Y270" s="277"/>
      <c r="Z270" s="277"/>
      <c r="AA270" s="277"/>
      <c r="AB270" s="277"/>
      <c r="AC270" s="277"/>
      <c r="AD270" s="277"/>
      <c r="AE270" s="277"/>
      <c r="AF270" s="277"/>
      <c r="AG270" s="277"/>
      <c r="AH270" s="606"/>
      <c r="AI270" s="606"/>
      <c r="AJ270" s="603"/>
      <c r="AK270" s="603"/>
      <c r="AL270" s="603"/>
      <c r="AM270" s="603"/>
      <c r="AN270" s="603"/>
      <c r="AO270" s="603"/>
      <c r="AP270" s="603"/>
      <c r="AQ270" s="603"/>
      <c r="AR270" s="603"/>
      <c r="AS270" s="603"/>
      <c r="AT270" s="603"/>
      <c r="AU270" s="603"/>
      <c r="AV270" s="603"/>
      <c r="AW270" s="603"/>
      <c r="AX270" s="603"/>
      <c r="AY270" s="603"/>
      <c r="AZ270" s="603"/>
      <c r="BA270" s="603"/>
      <c r="BB270" s="603"/>
      <c r="BC270" s="603"/>
      <c r="BD270" s="246"/>
      <c r="BE270" s="246"/>
      <c r="BF270" s="246"/>
      <c r="BG270" s="246"/>
    </row>
    <row r="271" spans="2:59" ht="6" customHeight="1" x14ac:dyDescent="0.15">
      <c r="B271" s="308"/>
      <c r="C271" s="308"/>
      <c r="D271" s="308"/>
      <c r="E271" s="308"/>
      <c r="F271" s="336"/>
      <c r="G271" s="336"/>
      <c r="H271" s="336"/>
      <c r="I271" s="336"/>
      <c r="J271" s="336"/>
      <c r="K271" s="336"/>
      <c r="L271" s="336"/>
      <c r="M271" s="336"/>
      <c r="N271" s="336"/>
      <c r="O271" s="336"/>
      <c r="P271" s="336"/>
      <c r="Q271" s="336"/>
      <c r="R271" s="336"/>
      <c r="S271" s="336"/>
      <c r="T271" s="277"/>
      <c r="U271" s="277"/>
      <c r="V271" s="277"/>
      <c r="W271" s="277"/>
      <c r="X271" s="277"/>
      <c r="Y271" s="277"/>
      <c r="Z271" s="277"/>
      <c r="AA271" s="277"/>
      <c r="AB271" s="277"/>
      <c r="AC271" s="277"/>
      <c r="AD271" s="277"/>
      <c r="AE271" s="277"/>
      <c r="AF271" s="277"/>
      <c r="AG271" s="277"/>
      <c r="AH271" s="606"/>
      <c r="AI271" s="606"/>
      <c r="AJ271" s="603"/>
      <c r="AK271" s="603"/>
      <c r="AL271" s="603"/>
      <c r="AM271" s="603"/>
      <c r="AN271" s="603"/>
      <c r="AO271" s="603"/>
      <c r="AP271" s="603"/>
      <c r="AQ271" s="603"/>
      <c r="AR271" s="603"/>
      <c r="AS271" s="603"/>
      <c r="AT271" s="603"/>
      <c r="AU271" s="603"/>
      <c r="AV271" s="603"/>
      <c r="AW271" s="603"/>
      <c r="AX271" s="603"/>
      <c r="AY271" s="603"/>
      <c r="AZ271" s="603"/>
      <c r="BA271" s="603"/>
      <c r="BB271" s="603"/>
      <c r="BC271" s="603"/>
      <c r="BD271" s="246"/>
      <c r="BE271" s="246"/>
      <c r="BF271" s="246"/>
      <c r="BG271" s="246"/>
    </row>
    <row r="272" spans="2:59" ht="12" customHeight="1" x14ac:dyDescent="0.15">
      <c r="B272" s="308"/>
      <c r="C272" s="308"/>
      <c r="D272" s="308"/>
      <c r="E272" s="308"/>
      <c r="F272" s="336"/>
      <c r="G272" s="336"/>
      <c r="H272" s="336"/>
      <c r="I272" s="336"/>
      <c r="J272" s="336"/>
      <c r="K272" s="336"/>
      <c r="L272" s="336"/>
      <c r="M272" s="336"/>
      <c r="N272" s="336"/>
      <c r="O272" s="336"/>
      <c r="P272" s="336"/>
      <c r="Q272" s="336"/>
      <c r="R272" s="336"/>
      <c r="S272" s="336"/>
      <c r="T272" s="277"/>
      <c r="U272" s="277"/>
      <c r="V272" s="277"/>
      <c r="W272" s="277"/>
      <c r="X272" s="277"/>
      <c r="Y272" s="277"/>
      <c r="Z272" s="277"/>
      <c r="AA272" s="277"/>
      <c r="AB272" s="277"/>
      <c r="AC272" s="277"/>
      <c r="AD272" s="277"/>
      <c r="AE272" s="277"/>
      <c r="AF272" s="277"/>
      <c r="AG272" s="277"/>
      <c r="AH272" s="606"/>
      <c r="AI272" s="606"/>
      <c r="AJ272" s="603"/>
      <c r="AK272" s="603"/>
      <c r="AL272" s="603"/>
      <c r="AM272" s="603"/>
      <c r="AN272" s="603"/>
      <c r="AO272" s="603"/>
      <c r="AP272" s="603"/>
      <c r="AQ272" s="603"/>
      <c r="AR272" s="603"/>
      <c r="AS272" s="603"/>
      <c r="AT272" s="603"/>
      <c r="AU272" s="603"/>
      <c r="AV272" s="603"/>
      <c r="AW272" s="603"/>
      <c r="AX272" s="603"/>
      <c r="AY272" s="603"/>
      <c r="AZ272" s="603"/>
      <c r="BA272" s="603"/>
      <c r="BB272" s="603"/>
      <c r="BC272" s="603"/>
      <c r="BD272" s="246"/>
      <c r="BE272" s="246"/>
      <c r="BF272" s="246"/>
      <c r="BG272" s="246"/>
    </row>
    <row r="273" spans="2:59" ht="6" customHeight="1" x14ac:dyDescent="0.15">
      <c r="B273" s="308"/>
      <c r="C273" s="308"/>
      <c r="D273" s="308"/>
      <c r="E273" s="308"/>
      <c r="F273" s="336"/>
      <c r="G273" s="336"/>
      <c r="H273" s="336"/>
      <c r="I273" s="336"/>
      <c r="J273" s="336"/>
      <c r="K273" s="336"/>
      <c r="L273" s="336"/>
      <c r="M273" s="336"/>
      <c r="N273" s="336"/>
      <c r="O273" s="336"/>
      <c r="P273" s="336"/>
      <c r="Q273" s="336"/>
      <c r="R273" s="336"/>
      <c r="S273" s="336"/>
      <c r="T273" s="277"/>
      <c r="U273" s="277"/>
      <c r="V273" s="277"/>
      <c r="W273" s="277"/>
      <c r="X273" s="277"/>
      <c r="Y273" s="277"/>
      <c r="Z273" s="277"/>
      <c r="AA273" s="277"/>
      <c r="AB273" s="277"/>
      <c r="AC273" s="277"/>
      <c r="AD273" s="277"/>
      <c r="AE273" s="277"/>
      <c r="AF273" s="277"/>
      <c r="AG273" s="277"/>
      <c r="AH273" s="606"/>
      <c r="AI273" s="606"/>
      <c r="AJ273" s="603"/>
      <c r="AK273" s="603"/>
      <c r="AL273" s="603"/>
      <c r="AM273" s="603"/>
      <c r="AN273" s="603"/>
      <c r="AO273" s="603"/>
      <c r="AP273" s="603"/>
      <c r="AQ273" s="603"/>
      <c r="AR273" s="603"/>
      <c r="AS273" s="603"/>
      <c r="AT273" s="603"/>
      <c r="AU273" s="603"/>
      <c r="AV273" s="603"/>
      <c r="AW273" s="603"/>
      <c r="AX273" s="603"/>
      <c r="AY273" s="603"/>
      <c r="AZ273" s="603"/>
      <c r="BA273" s="603"/>
      <c r="BB273" s="603"/>
      <c r="BC273" s="603"/>
      <c r="BD273" s="246"/>
      <c r="BE273" s="246"/>
      <c r="BF273" s="246"/>
      <c r="BG273" s="246"/>
    </row>
    <row r="274" spans="2:59" ht="6" customHeight="1" x14ac:dyDescent="0.15">
      <c r="B274" s="308"/>
      <c r="C274" s="308"/>
      <c r="D274" s="308"/>
      <c r="E274" s="308"/>
      <c r="F274" s="336"/>
      <c r="G274" s="336"/>
      <c r="H274" s="336"/>
      <c r="I274" s="336"/>
      <c r="J274" s="336"/>
      <c r="K274" s="336"/>
      <c r="L274" s="336"/>
      <c r="M274" s="336"/>
      <c r="N274" s="336"/>
      <c r="O274" s="336"/>
      <c r="P274" s="336"/>
      <c r="Q274" s="336"/>
      <c r="R274" s="336"/>
      <c r="S274" s="336"/>
      <c r="T274" s="277"/>
      <c r="U274" s="277"/>
      <c r="V274" s="277"/>
      <c r="W274" s="277"/>
      <c r="X274" s="277"/>
      <c r="Y274" s="277"/>
      <c r="Z274" s="277"/>
      <c r="AA274" s="277"/>
      <c r="AB274" s="277"/>
      <c r="AC274" s="277"/>
      <c r="AD274" s="277"/>
      <c r="AE274" s="277"/>
      <c r="AF274" s="277"/>
      <c r="AG274" s="277"/>
      <c r="AH274" s="606"/>
      <c r="AI274" s="606"/>
      <c r="AJ274" s="603"/>
      <c r="AK274" s="603"/>
      <c r="AL274" s="603"/>
      <c r="AM274" s="603"/>
      <c r="AN274" s="603"/>
      <c r="AO274" s="603"/>
      <c r="AP274" s="603"/>
      <c r="AQ274" s="603"/>
      <c r="AR274" s="603"/>
      <c r="AS274" s="603"/>
      <c r="AT274" s="603"/>
      <c r="AU274" s="603"/>
      <c r="AV274" s="603"/>
      <c r="AW274" s="603"/>
      <c r="AX274" s="603"/>
      <c r="AY274" s="603"/>
      <c r="AZ274" s="603"/>
      <c r="BA274" s="603"/>
      <c r="BB274" s="603"/>
      <c r="BC274" s="603"/>
      <c r="BD274" s="246"/>
      <c r="BE274" s="246"/>
      <c r="BF274" s="246"/>
      <c r="BG274" s="246"/>
    </row>
    <row r="275" spans="2:59" ht="12" customHeight="1" x14ac:dyDescent="0.15">
      <c r="B275" s="308"/>
      <c r="C275" s="308"/>
      <c r="D275" s="308"/>
      <c r="E275" s="308"/>
      <c r="F275" s="336"/>
      <c r="G275" s="336"/>
      <c r="H275" s="336"/>
      <c r="I275" s="336"/>
      <c r="J275" s="336"/>
      <c r="K275" s="336"/>
      <c r="L275" s="336"/>
      <c r="M275" s="336"/>
      <c r="N275" s="336"/>
      <c r="O275" s="336"/>
      <c r="P275" s="336"/>
      <c r="Q275" s="336"/>
      <c r="R275" s="336"/>
      <c r="S275" s="336"/>
      <c r="T275" s="277"/>
      <c r="U275" s="277"/>
      <c r="V275" s="277"/>
      <c r="W275" s="277"/>
      <c r="X275" s="277"/>
      <c r="Y275" s="277"/>
      <c r="Z275" s="277"/>
      <c r="AA275" s="277"/>
      <c r="AB275" s="277"/>
      <c r="AC275" s="277"/>
      <c r="AD275" s="277"/>
      <c r="AE275" s="277"/>
      <c r="AF275" s="277"/>
      <c r="AG275" s="277"/>
      <c r="AH275" s="606"/>
      <c r="AI275" s="606"/>
      <c r="AJ275" s="603"/>
      <c r="AK275" s="603"/>
      <c r="AL275" s="603"/>
      <c r="AM275" s="603"/>
      <c r="AN275" s="603"/>
      <c r="AO275" s="603"/>
      <c r="AP275" s="603"/>
      <c r="AQ275" s="603"/>
      <c r="AR275" s="603"/>
      <c r="AS275" s="603"/>
      <c r="AT275" s="603"/>
      <c r="AU275" s="603"/>
      <c r="AV275" s="603"/>
      <c r="AW275" s="603"/>
      <c r="AX275" s="603"/>
      <c r="AY275" s="603"/>
      <c r="AZ275" s="603"/>
      <c r="BA275" s="603"/>
      <c r="BB275" s="603"/>
      <c r="BC275" s="603"/>
      <c r="BD275" s="246"/>
      <c r="BE275" s="246"/>
      <c r="BF275" s="246"/>
      <c r="BG275" s="246"/>
    </row>
    <row r="276" spans="2:59" ht="6" customHeight="1" x14ac:dyDescent="0.15">
      <c r="B276" s="308"/>
      <c r="C276" s="308"/>
      <c r="D276" s="308"/>
      <c r="E276" s="308"/>
      <c r="F276" s="336"/>
      <c r="G276" s="336"/>
      <c r="H276" s="336"/>
      <c r="I276" s="336"/>
      <c r="J276" s="336"/>
      <c r="K276" s="336"/>
      <c r="L276" s="336"/>
      <c r="M276" s="336"/>
      <c r="N276" s="336"/>
      <c r="O276" s="336"/>
      <c r="P276" s="336"/>
      <c r="Q276" s="336"/>
      <c r="R276" s="336"/>
      <c r="S276" s="336"/>
      <c r="T276" s="277"/>
      <c r="U276" s="277"/>
      <c r="V276" s="277"/>
      <c r="W276" s="277"/>
      <c r="X276" s="277"/>
      <c r="Y276" s="277"/>
      <c r="Z276" s="277"/>
      <c r="AA276" s="277"/>
      <c r="AB276" s="277"/>
      <c r="AC276" s="277"/>
      <c r="AD276" s="277"/>
      <c r="AE276" s="277"/>
      <c r="AF276" s="277"/>
      <c r="AG276" s="277"/>
      <c r="AH276" s="606"/>
      <c r="AI276" s="606"/>
      <c r="AJ276" s="603"/>
      <c r="AK276" s="603"/>
      <c r="AL276" s="603"/>
      <c r="AM276" s="603"/>
      <c r="AN276" s="603"/>
      <c r="AO276" s="603"/>
      <c r="AP276" s="603"/>
      <c r="AQ276" s="603"/>
      <c r="AR276" s="603"/>
      <c r="AS276" s="603"/>
      <c r="AT276" s="603"/>
      <c r="AU276" s="603"/>
      <c r="AV276" s="603"/>
      <c r="AW276" s="603"/>
      <c r="AX276" s="603"/>
      <c r="AY276" s="603"/>
      <c r="AZ276" s="603"/>
      <c r="BA276" s="603"/>
      <c r="BB276" s="603"/>
      <c r="BC276" s="603"/>
      <c r="BD276" s="246"/>
      <c r="BE276" s="246"/>
      <c r="BF276" s="246"/>
      <c r="BG276" s="246"/>
    </row>
    <row r="277" spans="2:59" ht="6" customHeight="1" x14ac:dyDescent="0.15">
      <c r="B277" s="308"/>
      <c r="C277" s="308"/>
      <c r="D277" s="308"/>
      <c r="E277" s="308"/>
      <c r="F277" s="336"/>
      <c r="G277" s="336"/>
      <c r="H277" s="336"/>
      <c r="I277" s="336"/>
      <c r="J277" s="336"/>
      <c r="K277" s="336"/>
      <c r="L277" s="336"/>
      <c r="M277" s="336"/>
      <c r="N277" s="336"/>
      <c r="O277" s="336"/>
      <c r="P277" s="336"/>
      <c r="Q277" s="336"/>
      <c r="R277" s="336"/>
      <c r="S277" s="336"/>
      <c r="T277" s="277"/>
      <c r="U277" s="277"/>
      <c r="V277" s="277"/>
      <c r="W277" s="277"/>
      <c r="X277" s="277"/>
      <c r="Y277" s="277"/>
      <c r="Z277" s="277"/>
      <c r="AA277" s="277"/>
      <c r="AB277" s="277"/>
      <c r="AC277" s="277"/>
      <c r="AD277" s="277"/>
      <c r="AE277" s="277"/>
      <c r="AF277" s="277"/>
      <c r="AG277" s="277"/>
      <c r="AH277" s="606"/>
      <c r="AI277" s="606"/>
      <c r="AJ277" s="603"/>
      <c r="AK277" s="603"/>
      <c r="AL277" s="603"/>
      <c r="AM277" s="603"/>
      <c r="AN277" s="603"/>
      <c r="AO277" s="603"/>
      <c r="AP277" s="603"/>
      <c r="AQ277" s="603"/>
      <c r="AR277" s="603"/>
      <c r="AS277" s="603"/>
      <c r="AT277" s="603"/>
      <c r="AU277" s="603"/>
      <c r="AV277" s="603"/>
      <c r="AW277" s="603"/>
      <c r="AX277" s="603"/>
      <c r="AY277" s="603"/>
      <c r="AZ277" s="603"/>
      <c r="BA277" s="603"/>
      <c r="BB277" s="603"/>
      <c r="BC277" s="603"/>
      <c r="BD277" s="246"/>
      <c r="BE277" s="246"/>
      <c r="BF277" s="246"/>
      <c r="BG277" s="246"/>
    </row>
    <row r="278" spans="2:59" ht="12" customHeight="1" x14ac:dyDescent="0.15">
      <c r="B278" s="308"/>
      <c r="C278" s="308"/>
      <c r="D278" s="308"/>
      <c r="E278" s="308"/>
      <c r="F278" s="336"/>
      <c r="G278" s="336"/>
      <c r="H278" s="336"/>
      <c r="I278" s="336"/>
      <c r="J278" s="336"/>
      <c r="K278" s="336"/>
      <c r="L278" s="336"/>
      <c r="M278" s="336"/>
      <c r="N278" s="336"/>
      <c r="O278" s="336"/>
      <c r="P278" s="336"/>
      <c r="Q278" s="336"/>
      <c r="R278" s="336"/>
      <c r="S278" s="336"/>
      <c r="T278" s="277"/>
      <c r="U278" s="277"/>
      <c r="V278" s="277"/>
      <c r="W278" s="277"/>
      <c r="X278" s="277"/>
      <c r="Y278" s="277"/>
      <c r="Z278" s="277"/>
      <c r="AA278" s="277"/>
      <c r="AB278" s="277"/>
      <c r="AC278" s="277"/>
      <c r="AD278" s="277"/>
      <c r="AE278" s="277"/>
      <c r="AF278" s="277"/>
      <c r="AG278" s="277"/>
      <c r="AH278" s="606"/>
      <c r="AI278" s="606"/>
      <c r="AJ278" s="603"/>
      <c r="AK278" s="603"/>
      <c r="AL278" s="603"/>
      <c r="AM278" s="603"/>
      <c r="AN278" s="603"/>
      <c r="AO278" s="603"/>
      <c r="AP278" s="603"/>
      <c r="AQ278" s="603"/>
      <c r="AR278" s="603"/>
      <c r="AS278" s="603"/>
      <c r="AT278" s="603"/>
      <c r="AU278" s="603"/>
      <c r="AV278" s="603"/>
      <c r="AW278" s="603"/>
      <c r="AX278" s="603"/>
      <c r="AY278" s="603"/>
      <c r="AZ278" s="603"/>
      <c r="BA278" s="603"/>
      <c r="BB278" s="603"/>
      <c r="BC278" s="603"/>
      <c r="BD278" s="246"/>
      <c r="BE278" s="246"/>
      <c r="BF278" s="246"/>
      <c r="BG278" s="246"/>
    </row>
    <row r="279" spans="2:59" ht="6" customHeight="1" x14ac:dyDescent="0.15">
      <c r="B279" s="308"/>
      <c r="C279" s="308"/>
      <c r="D279" s="308"/>
      <c r="E279" s="308"/>
      <c r="F279" s="336"/>
      <c r="G279" s="336"/>
      <c r="H279" s="336"/>
      <c r="I279" s="336"/>
      <c r="J279" s="336"/>
      <c r="K279" s="336"/>
      <c r="L279" s="336"/>
      <c r="M279" s="336"/>
      <c r="N279" s="336"/>
      <c r="O279" s="336"/>
      <c r="P279" s="336"/>
      <c r="Q279" s="336"/>
      <c r="R279" s="336"/>
      <c r="S279" s="336"/>
      <c r="T279" s="277"/>
      <c r="U279" s="277"/>
      <c r="V279" s="277"/>
      <c r="W279" s="277"/>
      <c r="X279" s="277"/>
      <c r="Y279" s="277"/>
      <c r="Z279" s="277"/>
      <c r="AA279" s="277"/>
      <c r="AB279" s="277"/>
      <c r="AC279" s="277"/>
      <c r="AD279" s="277"/>
      <c r="AE279" s="277"/>
      <c r="AF279" s="277"/>
      <c r="AG279" s="277"/>
      <c r="AH279" s="606"/>
      <c r="AI279" s="606"/>
      <c r="AJ279" s="603"/>
      <c r="AK279" s="603"/>
      <c r="AL279" s="603"/>
      <c r="AM279" s="603"/>
      <c r="AN279" s="603"/>
      <c r="AO279" s="603"/>
      <c r="AP279" s="603"/>
      <c r="AQ279" s="603"/>
      <c r="AR279" s="603"/>
      <c r="AS279" s="603"/>
      <c r="AT279" s="603"/>
      <c r="AU279" s="603"/>
      <c r="AV279" s="603"/>
      <c r="AW279" s="603"/>
      <c r="AX279" s="603"/>
      <c r="AY279" s="603"/>
      <c r="AZ279" s="603"/>
      <c r="BA279" s="603"/>
      <c r="BB279" s="603"/>
      <c r="BC279" s="603"/>
      <c r="BD279" s="246"/>
      <c r="BE279" s="246"/>
      <c r="BF279" s="246"/>
      <c r="BG279" s="246"/>
    </row>
    <row r="280" spans="2:59" ht="6" customHeight="1" x14ac:dyDescent="0.15">
      <c r="B280" s="308"/>
      <c r="C280" s="308"/>
      <c r="D280" s="308"/>
      <c r="E280" s="308"/>
      <c r="F280" s="336"/>
      <c r="G280" s="336"/>
      <c r="H280" s="336"/>
      <c r="I280" s="336"/>
      <c r="J280" s="336"/>
      <c r="K280" s="336"/>
      <c r="L280" s="336"/>
      <c r="M280" s="336"/>
      <c r="N280" s="336"/>
      <c r="O280" s="336"/>
      <c r="P280" s="336"/>
      <c r="Q280" s="336"/>
      <c r="R280" s="336"/>
      <c r="S280" s="336"/>
      <c r="T280" s="277"/>
      <c r="U280" s="277"/>
      <c r="V280" s="277"/>
      <c r="W280" s="277"/>
      <c r="X280" s="277"/>
      <c r="Y280" s="277"/>
      <c r="Z280" s="277"/>
      <c r="AA280" s="277"/>
      <c r="AB280" s="277"/>
      <c r="AC280" s="277"/>
      <c r="AD280" s="277"/>
      <c r="AE280" s="277"/>
      <c r="AF280" s="277"/>
      <c r="AG280" s="277"/>
      <c r="AH280" s="606"/>
      <c r="AI280" s="606"/>
      <c r="AJ280" s="603"/>
      <c r="AK280" s="603"/>
      <c r="AL280" s="603"/>
      <c r="AM280" s="603"/>
      <c r="AN280" s="603"/>
      <c r="AO280" s="603"/>
      <c r="AP280" s="603"/>
      <c r="AQ280" s="603"/>
      <c r="AR280" s="603"/>
      <c r="AS280" s="603"/>
      <c r="AT280" s="603"/>
      <c r="AU280" s="603"/>
      <c r="AV280" s="603"/>
      <c r="AW280" s="603"/>
      <c r="AX280" s="603"/>
      <c r="AY280" s="603"/>
      <c r="AZ280" s="603"/>
      <c r="BA280" s="603"/>
      <c r="BB280" s="603"/>
      <c r="BC280" s="603"/>
      <c r="BD280" s="246"/>
      <c r="BE280" s="246"/>
      <c r="BF280" s="246"/>
      <c r="BG280" s="246"/>
    </row>
    <row r="281" spans="2:59" ht="12" customHeight="1" x14ac:dyDescent="0.15">
      <c r="B281" s="308"/>
      <c r="C281" s="308"/>
      <c r="D281" s="308"/>
      <c r="E281" s="308"/>
      <c r="F281" s="336"/>
      <c r="G281" s="336"/>
      <c r="H281" s="336"/>
      <c r="I281" s="336"/>
      <c r="J281" s="336"/>
      <c r="K281" s="336"/>
      <c r="L281" s="336"/>
      <c r="M281" s="336"/>
      <c r="N281" s="336"/>
      <c r="O281" s="336"/>
      <c r="P281" s="336"/>
      <c r="Q281" s="336"/>
      <c r="R281" s="336"/>
      <c r="S281" s="336"/>
      <c r="T281" s="277"/>
      <c r="U281" s="277"/>
      <c r="V281" s="277"/>
      <c r="W281" s="277"/>
      <c r="X281" s="277"/>
      <c r="Y281" s="277"/>
      <c r="Z281" s="277"/>
      <c r="AA281" s="277"/>
      <c r="AB281" s="277"/>
      <c r="AC281" s="277"/>
      <c r="AD281" s="277"/>
      <c r="AE281" s="277"/>
      <c r="AF281" s="277"/>
      <c r="AG281" s="277"/>
      <c r="AH281" s="606"/>
      <c r="AI281" s="606"/>
      <c r="AJ281" s="603"/>
      <c r="AK281" s="603"/>
      <c r="AL281" s="603"/>
      <c r="AM281" s="603"/>
      <c r="AN281" s="603"/>
      <c r="AO281" s="603"/>
      <c r="AP281" s="603"/>
      <c r="AQ281" s="603"/>
      <c r="AR281" s="603"/>
      <c r="AS281" s="603"/>
      <c r="AT281" s="603"/>
      <c r="AU281" s="603"/>
      <c r="AV281" s="603"/>
      <c r="AW281" s="603"/>
      <c r="AX281" s="603"/>
      <c r="AY281" s="603"/>
      <c r="AZ281" s="603"/>
      <c r="BA281" s="603"/>
      <c r="BB281" s="603"/>
      <c r="BC281" s="603"/>
      <c r="BD281" s="246"/>
      <c r="BE281" s="246"/>
      <c r="BF281" s="246"/>
      <c r="BG281" s="246"/>
    </row>
    <row r="282" spans="2:59" ht="6" customHeight="1" x14ac:dyDescent="0.15">
      <c r="B282" s="308"/>
      <c r="C282" s="308"/>
      <c r="D282" s="308"/>
      <c r="E282" s="308"/>
      <c r="F282" s="336"/>
      <c r="G282" s="336"/>
      <c r="H282" s="336"/>
      <c r="I282" s="336"/>
      <c r="J282" s="336"/>
      <c r="K282" s="336"/>
      <c r="L282" s="336"/>
      <c r="M282" s="336"/>
      <c r="N282" s="336"/>
      <c r="O282" s="336"/>
      <c r="P282" s="336"/>
      <c r="Q282" s="336"/>
      <c r="R282" s="336"/>
      <c r="S282" s="336"/>
      <c r="T282" s="277"/>
      <c r="U282" s="277"/>
      <c r="V282" s="277"/>
      <c r="W282" s="277"/>
      <c r="X282" s="277"/>
      <c r="Y282" s="277"/>
      <c r="Z282" s="277"/>
      <c r="AA282" s="277"/>
      <c r="AB282" s="277"/>
      <c r="AC282" s="277"/>
      <c r="AD282" s="277"/>
      <c r="AE282" s="277"/>
      <c r="AF282" s="277"/>
      <c r="AG282" s="277"/>
      <c r="AH282" s="606"/>
      <c r="AI282" s="606"/>
      <c r="AJ282" s="603"/>
      <c r="AK282" s="603"/>
      <c r="AL282" s="603"/>
      <c r="AM282" s="603"/>
      <c r="AN282" s="603"/>
      <c r="AO282" s="603"/>
      <c r="AP282" s="603"/>
      <c r="AQ282" s="603"/>
      <c r="AR282" s="603"/>
      <c r="AS282" s="603"/>
      <c r="AT282" s="603"/>
      <c r="AU282" s="603"/>
      <c r="AV282" s="603"/>
      <c r="AW282" s="603"/>
      <c r="AX282" s="603"/>
      <c r="AY282" s="603"/>
      <c r="AZ282" s="603"/>
      <c r="BA282" s="603"/>
      <c r="BB282" s="603"/>
      <c r="BC282" s="603"/>
      <c r="BD282" s="246"/>
      <c r="BE282" s="246"/>
      <c r="BF282" s="246"/>
      <c r="BG282" s="246"/>
    </row>
    <row r="283" spans="2:59" ht="6" customHeight="1" x14ac:dyDescent="0.15">
      <c r="B283" s="308"/>
      <c r="C283" s="308"/>
      <c r="D283" s="308"/>
      <c r="E283" s="308"/>
      <c r="F283" s="336"/>
      <c r="G283" s="336"/>
      <c r="H283" s="336"/>
      <c r="I283" s="336"/>
      <c r="J283" s="336"/>
      <c r="K283" s="336"/>
      <c r="L283" s="336"/>
      <c r="M283" s="336"/>
      <c r="N283" s="336"/>
      <c r="O283" s="336"/>
      <c r="P283" s="336"/>
      <c r="Q283" s="336"/>
      <c r="R283" s="336"/>
      <c r="S283" s="336"/>
      <c r="T283" s="277"/>
      <c r="U283" s="277"/>
      <c r="V283" s="277"/>
      <c r="W283" s="277"/>
      <c r="X283" s="277"/>
      <c r="Y283" s="277"/>
      <c r="Z283" s="277"/>
      <c r="AA283" s="277"/>
      <c r="AB283" s="277"/>
      <c r="AC283" s="277"/>
      <c r="AD283" s="277"/>
      <c r="AE283" s="277"/>
      <c r="AF283" s="277"/>
      <c r="AG283" s="277"/>
      <c r="AH283" s="606"/>
      <c r="AI283" s="606"/>
      <c r="AJ283" s="603"/>
      <c r="AK283" s="603"/>
      <c r="AL283" s="603"/>
      <c r="AM283" s="603"/>
      <c r="AN283" s="603"/>
      <c r="AO283" s="603"/>
      <c r="AP283" s="603"/>
      <c r="AQ283" s="603"/>
      <c r="AR283" s="603"/>
      <c r="AS283" s="603"/>
      <c r="AT283" s="603"/>
      <c r="AU283" s="603"/>
      <c r="AV283" s="603"/>
      <c r="AW283" s="603"/>
      <c r="AX283" s="603"/>
      <c r="AY283" s="603"/>
      <c r="AZ283" s="603"/>
      <c r="BA283" s="603"/>
      <c r="BB283" s="603"/>
      <c r="BC283" s="603"/>
      <c r="BD283" s="246"/>
      <c r="BE283" s="246"/>
      <c r="BF283" s="246"/>
      <c r="BG283" s="246"/>
    </row>
    <row r="284" spans="2:59" ht="12" customHeight="1" x14ac:dyDescent="0.15">
      <c r="B284" s="308"/>
      <c r="C284" s="308"/>
      <c r="D284" s="308"/>
      <c r="E284" s="308"/>
      <c r="F284" s="336"/>
      <c r="G284" s="336"/>
      <c r="H284" s="336"/>
      <c r="I284" s="336"/>
      <c r="J284" s="336"/>
      <c r="K284" s="336"/>
      <c r="L284" s="336"/>
      <c r="M284" s="336"/>
      <c r="N284" s="336"/>
      <c r="O284" s="336"/>
      <c r="P284" s="336"/>
      <c r="Q284" s="336"/>
      <c r="R284" s="336"/>
      <c r="S284" s="336"/>
      <c r="T284" s="277"/>
      <c r="U284" s="277"/>
      <c r="V284" s="277"/>
      <c r="W284" s="277"/>
      <c r="X284" s="277"/>
      <c r="Y284" s="277"/>
      <c r="Z284" s="277"/>
      <c r="AA284" s="277"/>
      <c r="AB284" s="277"/>
      <c r="AC284" s="277"/>
      <c r="AD284" s="277"/>
      <c r="AE284" s="277"/>
      <c r="AF284" s="277"/>
      <c r="AG284" s="277"/>
      <c r="AH284" s="606"/>
      <c r="AI284" s="606"/>
      <c r="AJ284" s="603"/>
      <c r="AK284" s="603"/>
      <c r="AL284" s="603"/>
      <c r="AM284" s="603"/>
      <c r="AN284" s="603"/>
      <c r="AO284" s="603"/>
      <c r="AP284" s="603"/>
      <c r="AQ284" s="603"/>
      <c r="AR284" s="603"/>
      <c r="AS284" s="603"/>
      <c r="AT284" s="603"/>
      <c r="AU284" s="603"/>
      <c r="AV284" s="603"/>
      <c r="AW284" s="603"/>
      <c r="AX284" s="603"/>
      <c r="AY284" s="603"/>
      <c r="AZ284" s="603"/>
      <c r="BA284" s="603"/>
      <c r="BB284" s="603"/>
      <c r="BC284" s="603"/>
      <c r="BD284" s="246"/>
      <c r="BE284" s="246"/>
      <c r="BF284" s="246"/>
      <c r="BG284" s="246"/>
    </row>
    <row r="285" spans="2:59" ht="6" customHeight="1" x14ac:dyDescent="0.15">
      <c r="B285" s="308"/>
      <c r="C285" s="308"/>
      <c r="D285" s="308"/>
      <c r="E285" s="308"/>
      <c r="F285" s="336"/>
      <c r="G285" s="336"/>
      <c r="H285" s="336"/>
      <c r="I285" s="336"/>
      <c r="J285" s="336"/>
      <c r="K285" s="336"/>
      <c r="L285" s="336"/>
      <c r="M285" s="336"/>
      <c r="N285" s="336"/>
      <c r="O285" s="336"/>
      <c r="P285" s="336"/>
      <c r="Q285" s="336"/>
      <c r="R285" s="336"/>
      <c r="S285" s="336"/>
      <c r="T285" s="277"/>
      <c r="U285" s="277"/>
      <c r="V285" s="277"/>
      <c r="W285" s="277"/>
      <c r="X285" s="277"/>
      <c r="Y285" s="277"/>
      <c r="Z285" s="277"/>
      <c r="AA285" s="277"/>
      <c r="AB285" s="277"/>
      <c r="AC285" s="277"/>
      <c r="AD285" s="277"/>
      <c r="AE285" s="277"/>
      <c r="AF285" s="277"/>
      <c r="AG285" s="277"/>
      <c r="AH285" s="606"/>
      <c r="AI285" s="606"/>
      <c r="AJ285" s="603"/>
      <c r="AK285" s="603"/>
      <c r="AL285" s="603"/>
      <c r="AM285" s="603"/>
      <c r="AN285" s="603"/>
      <c r="AO285" s="603"/>
      <c r="AP285" s="603"/>
      <c r="AQ285" s="603"/>
      <c r="AR285" s="603"/>
      <c r="AS285" s="603"/>
      <c r="AT285" s="603"/>
      <c r="AU285" s="603"/>
      <c r="AV285" s="603"/>
      <c r="AW285" s="603"/>
      <c r="AX285" s="603"/>
      <c r="AY285" s="603"/>
      <c r="AZ285" s="603"/>
      <c r="BA285" s="603"/>
      <c r="BB285" s="603"/>
      <c r="BC285" s="603"/>
      <c r="BD285" s="246"/>
      <c r="BE285" s="246"/>
      <c r="BF285" s="246"/>
      <c r="BG285" s="246"/>
    </row>
    <row r="286" spans="2:59" ht="6" customHeight="1" x14ac:dyDescent="0.15">
      <c r="B286" s="308"/>
      <c r="C286" s="308"/>
      <c r="D286" s="308"/>
      <c r="E286" s="308"/>
      <c r="F286" s="336"/>
      <c r="G286" s="336"/>
      <c r="H286" s="336"/>
      <c r="I286" s="336"/>
      <c r="J286" s="336"/>
      <c r="K286" s="336"/>
      <c r="L286" s="336"/>
      <c r="M286" s="336"/>
      <c r="N286" s="336"/>
      <c r="O286" s="336"/>
      <c r="P286" s="336"/>
      <c r="Q286" s="336"/>
      <c r="R286" s="336"/>
      <c r="S286" s="336"/>
      <c r="T286" s="277"/>
      <c r="U286" s="277"/>
      <c r="V286" s="277"/>
      <c r="W286" s="277"/>
      <c r="X286" s="277"/>
      <c r="Y286" s="277"/>
      <c r="Z286" s="277"/>
      <c r="AA286" s="277"/>
      <c r="AB286" s="277"/>
      <c r="AC286" s="277"/>
      <c r="AD286" s="277"/>
      <c r="AE286" s="277"/>
      <c r="AF286" s="277"/>
      <c r="AG286" s="277"/>
      <c r="AH286" s="606"/>
      <c r="AI286" s="606"/>
      <c r="AJ286" s="603"/>
      <c r="AK286" s="603"/>
      <c r="AL286" s="603"/>
      <c r="AM286" s="603"/>
      <c r="AN286" s="603"/>
      <c r="AO286" s="603"/>
      <c r="AP286" s="603"/>
      <c r="AQ286" s="603"/>
      <c r="AR286" s="603"/>
      <c r="AS286" s="603"/>
      <c r="AT286" s="603"/>
      <c r="AU286" s="603"/>
      <c r="AV286" s="603"/>
      <c r="AW286" s="603"/>
      <c r="AX286" s="603"/>
      <c r="AY286" s="603"/>
      <c r="AZ286" s="603"/>
      <c r="BA286" s="603"/>
      <c r="BB286" s="603"/>
      <c r="BC286" s="603"/>
      <c r="BD286" s="246"/>
      <c r="BE286" s="246"/>
      <c r="BF286" s="246"/>
      <c r="BG286" s="246"/>
    </row>
    <row r="287" spans="2:59" ht="12" customHeight="1" x14ac:dyDescent="0.15">
      <c r="B287" s="308"/>
      <c r="C287" s="308"/>
      <c r="D287" s="308"/>
      <c r="E287" s="308"/>
      <c r="F287" s="336"/>
      <c r="G287" s="336"/>
      <c r="H287" s="336"/>
      <c r="I287" s="336"/>
      <c r="J287" s="336"/>
      <c r="K287" s="336"/>
      <c r="L287" s="336"/>
      <c r="M287" s="336"/>
      <c r="N287" s="336"/>
      <c r="O287" s="336"/>
      <c r="P287" s="336"/>
      <c r="Q287" s="336"/>
      <c r="R287" s="336"/>
      <c r="S287" s="336"/>
      <c r="T287" s="277"/>
      <c r="U287" s="277"/>
      <c r="V287" s="277"/>
      <c r="W287" s="277"/>
      <c r="X287" s="277"/>
      <c r="Y287" s="277"/>
      <c r="Z287" s="277"/>
      <c r="AA287" s="277"/>
      <c r="AB287" s="277"/>
      <c r="AC287" s="277"/>
      <c r="AD287" s="277"/>
      <c r="AE287" s="277"/>
      <c r="AF287" s="277"/>
      <c r="AG287" s="277"/>
      <c r="AH287" s="606"/>
      <c r="AI287" s="606"/>
      <c r="AJ287" s="603"/>
      <c r="AK287" s="603"/>
      <c r="AL287" s="603"/>
      <c r="AM287" s="603"/>
      <c r="AN287" s="603"/>
      <c r="AO287" s="603"/>
      <c r="AP287" s="603"/>
      <c r="AQ287" s="603"/>
      <c r="AR287" s="603"/>
      <c r="AS287" s="603"/>
      <c r="AT287" s="603"/>
      <c r="AU287" s="603"/>
      <c r="AV287" s="603"/>
      <c r="AW287" s="603"/>
      <c r="AX287" s="603"/>
      <c r="AY287" s="603"/>
      <c r="AZ287" s="603"/>
      <c r="BA287" s="603"/>
      <c r="BB287" s="603"/>
      <c r="BC287" s="603"/>
      <c r="BD287" s="246"/>
      <c r="BE287" s="246"/>
      <c r="BF287" s="246"/>
      <c r="BG287" s="246"/>
    </row>
    <row r="288" spans="2:59" ht="6" customHeight="1" x14ac:dyDescent="0.15">
      <c r="B288" s="308"/>
      <c r="C288" s="308"/>
      <c r="D288" s="308"/>
      <c r="E288" s="308"/>
      <c r="F288" s="336"/>
      <c r="G288" s="336"/>
      <c r="H288" s="336"/>
      <c r="I288" s="336"/>
      <c r="J288" s="336"/>
      <c r="K288" s="336"/>
      <c r="L288" s="336"/>
      <c r="M288" s="336"/>
      <c r="N288" s="336"/>
      <c r="O288" s="336"/>
      <c r="P288" s="336"/>
      <c r="Q288" s="336"/>
      <c r="R288" s="336"/>
      <c r="S288" s="336"/>
      <c r="T288" s="277"/>
      <c r="U288" s="277"/>
      <c r="V288" s="277"/>
      <c r="W288" s="277"/>
      <c r="X288" s="277"/>
      <c r="Y288" s="277"/>
      <c r="Z288" s="277"/>
      <c r="AA288" s="277"/>
      <c r="AB288" s="277"/>
      <c r="AC288" s="277"/>
      <c r="AD288" s="277"/>
      <c r="AE288" s="277"/>
      <c r="AF288" s="277"/>
      <c r="AG288" s="277"/>
      <c r="AH288" s="606"/>
      <c r="AI288" s="606"/>
      <c r="AJ288" s="603"/>
      <c r="AK288" s="603"/>
      <c r="AL288" s="603"/>
      <c r="AM288" s="603"/>
      <c r="AN288" s="603"/>
      <c r="AO288" s="603"/>
      <c r="AP288" s="603"/>
      <c r="AQ288" s="603"/>
      <c r="AR288" s="603"/>
      <c r="AS288" s="603"/>
      <c r="AT288" s="603"/>
      <c r="AU288" s="603"/>
      <c r="AV288" s="603"/>
      <c r="AW288" s="603"/>
      <c r="AX288" s="603"/>
      <c r="AY288" s="603"/>
      <c r="AZ288" s="603"/>
      <c r="BA288" s="603"/>
      <c r="BB288" s="603"/>
      <c r="BC288" s="603"/>
      <c r="BD288" s="246"/>
      <c r="BE288" s="246"/>
      <c r="BF288" s="246"/>
      <c r="BG288" s="246"/>
    </row>
    <row r="289" spans="2:59" ht="6" customHeight="1" x14ac:dyDescent="0.15">
      <c r="B289" s="308"/>
      <c r="C289" s="308"/>
      <c r="D289" s="308"/>
      <c r="E289" s="308"/>
      <c r="F289" s="336"/>
      <c r="G289" s="336"/>
      <c r="H289" s="336"/>
      <c r="I289" s="336"/>
      <c r="J289" s="336"/>
      <c r="K289" s="336"/>
      <c r="L289" s="336"/>
      <c r="M289" s="336"/>
      <c r="N289" s="336"/>
      <c r="O289" s="336"/>
      <c r="P289" s="336"/>
      <c r="Q289" s="336"/>
      <c r="R289" s="336"/>
      <c r="S289" s="336"/>
      <c r="T289" s="277"/>
      <c r="U289" s="277"/>
      <c r="V289" s="277"/>
      <c r="W289" s="277"/>
      <c r="X289" s="277"/>
      <c r="Y289" s="277"/>
      <c r="Z289" s="277"/>
      <c r="AA289" s="277"/>
      <c r="AB289" s="277"/>
      <c r="AC289" s="277"/>
      <c r="AD289" s="277"/>
      <c r="AE289" s="277"/>
      <c r="AF289" s="277"/>
      <c r="AG289" s="277"/>
      <c r="AH289" s="606"/>
      <c r="AI289" s="606"/>
      <c r="AJ289" s="603"/>
      <c r="AK289" s="603"/>
      <c r="AL289" s="603"/>
      <c r="AM289" s="603"/>
      <c r="AN289" s="603"/>
      <c r="AO289" s="603"/>
      <c r="AP289" s="603"/>
      <c r="AQ289" s="603"/>
      <c r="AR289" s="603"/>
      <c r="AS289" s="603"/>
      <c r="AT289" s="603"/>
      <c r="AU289" s="603"/>
      <c r="AV289" s="603"/>
      <c r="AW289" s="603"/>
      <c r="AX289" s="603"/>
      <c r="AY289" s="603"/>
      <c r="AZ289" s="603"/>
      <c r="BA289" s="603"/>
      <c r="BB289" s="603"/>
      <c r="BC289" s="603"/>
      <c r="BD289" s="246"/>
      <c r="BE289" s="246"/>
      <c r="BF289" s="246"/>
      <c r="BG289" s="246"/>
    </row>
    <row r="290" spans="2:59" ht="12" customHeight="1" x14ac:dyDescent="0.15">
      <c r="B290" s="308"/>
      <c r="C290" s="308"/>
      <c r="D290" s="308"/>
      <c r="E290" s="308"/>
      <c r="F290" s="336"/>
      <c r="G290" s="336"/>
      <c r="H290" s="336"/>
      <c r="I290" s="336"/>
      <c r="J290" s="336"/>
      <c r="K290" s="336"/>
      <c r="L290" s="336"/>
      <c r="M290" s="336"/>
      <c r="N290" s="336"/>
      <c r="O290" s="336"/>
      <c r="P290" s="336"/>
      <c r="Q290" s="336"/>
      <c r="R290" s="336"/>
      <c r="S290" s="336"/>
      <c r="T290" s="277"/>
      <c r="U290" s="277"/>
      <c r="V290" s="277"/>
      <c r="W290" s="277"/>
      <c r="X290" s="277"/>
      <c r="Y290" s="277"/>
      <c r="Z290" s="277"/>
      <c r="AA290" s="277"/>
      <c r="AB290" s="277"/>
      <c r="AC290" s="277"/>
      <c r="AD290" s="277"/>
      <c r="AE290" s="277"/>
      <c r="AF290" s="277"/>
      <c r="AG290" s="277"/>
      <c r="AH290" s="606"/>
      <c r="AI290" s="606"/>
      <c r="AJ290" s="603"/>
      <c r="AK290" s="603"/>
      <c r="AL290" s="603"/>
      <c r="AM290" s="603"/>
      <c r="AN290" s="603"/>
      <c r="AO290" s="603"/>
      <c r="AP290" s="603"/>
      <c r="AQ290" s="603"/>
      <c r="AR290" s="603"/>
      <c r="AS290" s="603"/>
      <c r="AT290" s="603"/>
      <c r="AU290" s="603"/>
      <c r="AV290" s="603"/>
      <c r="AW290" s="603"/>
      <c r="AX290" s="603"/>
      <c r="AY290" s="603"/>
      <c r="AZ290" s="603"/>
      <c r="BA290" s="603"/>
      <c r="BB290" s="603"/>
      <c r="BC290" s="603"/>
      <c r="BD290" s="246"/>
      <c r="BE290" s="246"/>
      <c r="BF290" s="246"/>
      <c r="BG290" s="246"/>
    </row>
    <row r="291" spans="2:59" ht="6" customHeight="1" x14ac:dyDescent="0.15">
      <c r="B291" s="699"/>
      <c r="C291" s="699"/>
      <c r="D291" s="699"/>
      <c r="E291" s="699"/>
      <c r="F291" s="699"/>
      <c r="G291" s="699"/>
      <c r="H291" s="699"/>
      <c r="I291" s="699"/>
      <c r="J291" s="699"/>
      <c r="K291" s="699"/>
      <c r="L291" s="699"/>
      <c r="M291" s="699"/>
      <c r="N291" s="699"/>
      <c r="O291" s="699"/>
      <c r="P291" s="699"/>
      <c r="Q291" s="699"/>
      <c r="R291" s="699"/>
      <c r="S291" s="699"/>
      <c r="T291" s="699"/>
      <c r="U291" s="699"/>
      <c r="V291" s="699"/>
      <c r="W291" s="699"/>
      <c r="X291" s="699"/>
      <c r="Y291" s="699"/>
      <c r="Z291" s="699"/>
      <c r="AA291" s="699"/>
      <c r="AB291" s="699"/>
      <c r="AC291" s="699"/>
      <c r="AD291" s="699"/>
      <c r="AE291" s="699"/>
      <c r="AF291" s="699"/>
      <c r="AG291" s="699"/>
      <c r="AH291" s="699"/>
      <c r="AI291" s="699"/>
      <c r="AJ291" s="699"/>
      <c r="AK291" s="699"/>
      <c r="AL291" s="699"/>
      <c r="AM291" s="699"/>
      <c r="AN291" s="699"/>
      <c r="AO291" s="699"/>
      <c r="AP291" s="699"/>
      <c r="AQ291" s="699"/>
      <c r="AR291" s="699"/>
      <c r="AS291" s="699"/>
      <c r="AT291" s="699"/>
      <c r="AU291" s="699"/>
      <c r="AV291" s="603"/>
      <c r="AW291" s="603"/>
      <c r="AX291" s="603"/>
      <c r="AY291" s="603"/>
      <c r="AZ291" s="603"/>
      <c r="BA291" s="603"/>
      <c r="BB291" s="603"/>
      <c r="BC291" s="603"/>
    </row>
    <row r="292" spans="2:59" ht="6" customHeight="1" x14ac:dyDescent="0.15">
      <c r="B292" s="699"/>
      <c r="C292" s="699"/>
      <c r="D292" s="699"/>
      <c r="E292" s="699"/>
      <c r="F292" s="699"/>
      <c r="G292" s="699"/>
      <c r="H292" s="699"/>
      <c r="I292" s="699"/>
      <c r="J292" s="699"/>
      <c r="K292" s="699"/>
      <c r="L292" s="699"/>
      <c r="M292" s="699"/>
      <c r="N292" s="699"/>
      <c r="O292" s="699"/>
      <c r="P292" s="699"/>
      <c r="Q292" s="699"/>
      <c r="R292" s="699"/>
      <c r="S292" s="699"/>
      <c r="T292" s="699"/>
      <c r="U292" s="699"/>
      <c r="V292" s="699"/>
      <c r="W292" s="699"/>
      <c r="X292" s="699"/>
      <c r="Y292" s="699"/>
      <c r="Z292" s="699"/>
      <c r="AA292" s="699"/>
      <c r="AB292" s="699"/>
      <c r="AC292" s="699"/>
      <c r="AD292" s="699"/>
      <c r="AE292" s="699"/>
      <c r="AF292" s="699"/>
      <c r="AG292" s="699"/>
      <c r="AH292" s="699"/>
      <c r="AI292" s="699"/>
      <c r="AJ292" s="699"/>
      <c r="AK292" s="699"/>
      <c r="AL292" s="699"/>
      <c r="AM292" s="699"/>
      <c r="AN292" s="699"/>
      <c r="AO292" s="699"/>
      <c r="AP292" s="699"/>
      <c r="AQ292" s="699"/>
      <c r="AR292" s="699"/>
      <c r="AS292" s="699"/>
      <c r="AT292" s="699"/>
      <c r="AU292" s="699"/>
      <c r="AV292" s="603"/>
      <c r="AW292" s="603"/>
      <c r="AX292" s="603"/>
      <c r="AY292" s="603"/>
      <c r="AZ292" s="603"/>
      <c r="BA292" s="603"/>
      <c r="BB292" s="603"/>
      <c r="BC292" s="603"/>
      <c r="BD292" s="34"/>
      <c r="BE292" s="34"/>
      <c r="BF292" s="34"/>
      <c r="BG292" s="34"/>
    </row>
    <row r="293" spans="2:59" ht="12" customHeight="1" x14ac:dyDescent="0.15">
      <c r="B293" s="699"/>
      <c r="C293" s="699"/>
      <c r="D293" s="699"/>
      <c r="E293" s="699"/>
      <c r="F293" s="699"/>
      <c r="G293" s="699"/>
      <c r="H293" s="699"/>
      <c r="I293" s="699"/>
      <c r="J293" s="699"/>
      <c r="K293" s="699"/>
      <c r="L293" s="699"/>
      <c r="M293" s="699"/>
      <c r="N293" s="699"/>
      <c r="O293" s="699"/>
      <c r="P293" s="699"/>
      <c r="Q293" s="699"/>
      <c r="R293" s="699"/>
      <c r="S293" s="699"/>
      <c r="T293" s="699"/>
      <c r="U293" s="699"/>
      <c r="V293" s="699"/>
      <c r="W293" s="699"/>
      <c r="X293" s="699"/>
      <c r="Y293" s="699"/>
      <c r="Z293" s="699"/>
      <c r="AA293" s="699"/>
      <c r="AB293" s="699"/>
      <c r="AC293" s="699"/>
      <c r="AD293" s="699"/>
      <c r="AE293" s="699"/>
      <c r="AF293" s="699"/>
      <c r="AG293" s="699"/>
      <c r="AH293" s="699"/>
      <c r="AI293" s="699"/>
      <c r="AJ293" s="699"/>
      <c r="AK293" s="699"/>
      <c r="AL293" s="699"/>
      <c r="AM293" s="699"/>
      <c r="AN293" s="699"/>
      <c r="AO293" s="699"/>
      <c r="AP293" s="699"/>
      <c r="AQ293" s="699"/>
      <c r="AR293" s="699"/>
      <c r="AS293" s="699"/>
      <c r="AT293" s="699"/>
      <c r="AU293" s="699"/>
      <c r="AV293" s="603"/>
      <c r="AW293" s="603"/>
      <c r="AX293" s="603"/>
      <c r="AY293" s="603"/>
      <c r="AZ293" s="603"/>
      <c r="BA293" s="603"/>
      <c r="BB293" s="603"/>
      <c r="BC293" s="603"/>
      <c r="BD293" s="34"/>
      <c r="BE293" s="34"/>
      <c r="BF293" s="34"/>
      <c r="BG293" s="34"/>
    </row>
    <row r="294" spans="2:59" ht="6" customHeight="1" x14ac:dyDescent="0.15">
      <c r="AX294" s="34"/>
      <c r="AY294" s="34"/>
      <c r="AZ294" s="34"/>
      <c r="BA294" s="34"/>
      <c r="BB294" s="34"/>
      <c r="BC294" s="34"/>
      <c r="BD294" s="34"/>
      <c r="BE294" s="34"/>
      <c r="BF294" s="34"/>
      <c r="BG294" s="34"/>
    </row>
    <row r="295" spans="2:59" ht="7.5" customHeight="1" x14ac:dyDescent="0.15"/>
    <row r="296" spans="2:59" ht="8.25" customHeight="1" x14ac:dyDescent="0.15">
      <c r="B296" s="607"/>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7"/>
      <c r="AL296" s="607"/>
      <c r="AM296" s="607"/>
      <c r="AN296" s="607"/>
      <c r="AO296" s="607"/>
      <c r="AP296" s="607"/>
      <c r="AQ296" s="607"/>
      <c r="AR296" s="607"/>
      <c r="AS296" s="607"/>
      <c r="AT296" s="607"/>
      <c r="AU296" s="607"/>
      <c r="AV296" s="607"/>
      <c r="AW296" s="607"/>
      <c r="AX296" s="607"/>
      <c r="AY296" s="607"/>
      <c r="AZ296" s="607"/>
      <c r="BA296" s="607"/>
      <c r="BB296" s="607"/>
      <c r="BC296" s="607"/>
      <c r="BD296" s="607"/>
      <c r="BE296" s="607"/>
      <c r="BF296" s="607"/>
      <c r="BG296" s="607"/>
    </row>
    <row r="297" spans="2:59" ht="8.25" customHeight="1" x14ac:dyDescent="0.15">
      <c r="B297" s="607"/>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7"/>
      <c r="AL297" s="607"/>
      <c r="AM297" s="607"/>
      <c r="AN297" s="607"/>
      <c r="AO297" s="607"/>
      <c r="AP297" s="607"/>
      <c r="AQ297" s="607"/>
      <c r="AR297" s="607"/>
      <c r="AS297" s="607"/>
      <c r="AT297" s="607"/>
      <c r="AU297" s="607"/>
      <c r="AV297" s="607"/>
      <c r="AW297" s="607"/>
      <c r="AX297" s="607"/>
      <c r="AY297" s="607"/>
      <c r="AZ297" s="607"/>
      <c r="BA297" s="607"/>
      <c r="BB297" s="607"/>
      <c r="BC297" s="607"/>
      <c r="BD297" s="607"/>
      <c r="BE297" s="607"/>
      <c r="BF297" s="607"/>
      <c r="BG297" s="607"/>
    </row>
    <row r="299" spans="2:59" ht="15" customHeight="1" x14ac:dyDescent="0.15">
      <c r="Z299" s="27"/>
      <c r="AA299" s="27"/>
      <c r="AB299" s="27"/>
      <c r="AC299" s="27"/>
      <c r="AD299" s="27"/>
      <c r="AE299" s="27"/>
      <c r="AF299" s="27"/>
      <c r="AG299" s="27"/>
      <c r="AH299" s="27"/>
      <c r="AI299" s="27"/>
      <c r="AJ299" s="27"/>
      <c r="AK299" s="27"/>
      <c r="AL299" s="27"/>
      <c r="AM299" s="27"/>
      <c r="AN299" s="27"/>
    </row>
    <row r="300" spans="2:59" ht="7.5" customHeight="1" x14ac:dyDescent="0.15">
      <c r="Z300" s="27"/>
      <c r="AA300" s="27"/>
      <c r="AB300" s="27"/>
      <c r="AC300" s="27"/>
      <c r="AD300" s="27"/>
      <c r="AE300" s="27"/>
      <c r="AF300" s="27"/>
      <c r="AG300" s="27"/>
      <c r="AH300" s="27"/>
      <c r="AI300" s="27"/>
      <c r="AJ300" s="27"/>
      <c r="AK300" s="27"/>
      <c r="AL300" s="27"/>
      <c r="AM300" s="27"/>
      <c r="AN300" s="27"/>
    </row>
    <row r="301" spans="2:59" ht="7.5" customHeight="1" x14ac:dyDescent="0.15">
      <c r="Z301" s="27"/>
      <c r="AA301" s="27"/>
      <c r="AB301" s="27"/>
      <c r="AC301" s="27"/>
      <c r="AD301" s="27"/>
      <c r="AE301" s="27"/>
      <c r="AF301" s="27"/>
      <c r="AG301" s="27"/>
      <c r="AH301" s="27"/>
      <c r="AI301" s="27"/>
      <c r="AJ301" s="27"/>
      <c r="AK301" s="27"/>
      <c r="AL301" s="27"/>
      <c r="AM301" s="27"/>
      <c r="AN301" s="27"/>
    </row>
    <row r="302" spans="2:59" ht="7.5" customHeight="1" x14ac:dyDescent="0.15">
      <c r="Z302" s="27"/>
      <c r="AA302" s="27"/>
      <c r="AB302" s="27"/>
      <c r="AC302" s="27"/>
      <c r="AD302" s="27"/>
      <c r="AE302" s="27"/>
      <c r="AF302" s="27"/>
      <c r="AG302" s="27"/>
      <c r="AH302" s="27"/>
      <c r="AI302" s="27"/>
      <c r="AJ302" s="27"/>
      <c r="AK302" s="27"/>
      <c r="AL302" s="27"/>
      <c r="AM302" s="27"/>
      <c r="AN302" s="27"/>
    </row>
    <row r="303" spans="2:59" ht="5.25" customHeight="1" x14ac:dyDescent="0.15">
      <c r="Z303" s="27"/>
      <c r="AA303" s="27"/>
      <c r="AB303" s="27"/>
      <c r="AC303" s="27"/>
      <c r="AD303" s="27"/>
      <c r="AE303" s="27"/>
      <c r="AF303" s="27"/>
      <c r="AG303" s="27"/>
      <c r="AH303" s="27"/>
      <c r="AI303" s="27"/>
      <c r="AJ303" s="27"/>
      <c r="AK303" s="27"/>
      <c r="AL303" s="27"/>
      <c r="AM303" s="27"/>
      <c r="AN303" s="27"/>
    </row>
    <row r="304" spans="2:59" ht="7.5" customHeight="1" x14ac:dyDescent="0.15">
      <c r="Z304" s="27"/>
      <c r="AA304" s="27"/>
      <c r="AB304" s="27"/>
      <c r="AC304" s="27"/>
      <c r="AD304" s="27"/>
      <c r="AE304" s="27"/>
      <c r="AF304" s="27"/>
      <c r="AG304" s="27"/>
      <c r="AH304" s="27"/>
      <c r="AI304" s="27"/>
      <c r="AJ304" s="27"/>
      <c r="AK304" s="27"/>
      <c r="AL304" s="27"/>
      <c r="AM304" s="27"/>
      <c r="AN304" s="27"/>
    </row>
    <row r="305" s="27" customFormat="1" ht="7.5" customHeight="1" x14ac:dyDescent="0.15"/>
    <row r="306" s="27" customFormat="1" ht="6" customHeight="1" x14ac:dyDescent="0.15"/>
    <row r="307" s="27" customFormat="1" ht="12" customHeight="1" x14ac:dyDescent="0.15"/>
    <row r="308" s="27" customFormat="1" ht="12" customHeight="1" x14ac:dyDescent="0.15"/>
    <row r="309" s="27" customFormat="1" ht="6" customHeight="1" x14ac:dyDescent="0.15"/>
    <row r="310" s="27" customFormat="1" ht="9" customHeight="1" x14ac:dyDescent="0.15"/>
    <row r="311" s="27" customFormat="1" ht="9" customHeight="1" x14ac:dyDescent="0.15"/>
    <row r="312" s="27" customFormat="1" ht="6" customHeight="1" x14ac:dyDescent="0.15"/>
    <row r="313" s="27" customFormat="1" ht="6" customHeight="1" x14ac:dyDescent="0.15"/>
    <row r="314" s="27" customFormat="1" ht="12" customHeight="1" x14ac:dyDescent="0.15"/>
    <row r="315" s="27" customFormat="1" ht="6" customHeight="1" x14ac:dyDescent="0.15"/>
    <row r="316" s="27" customFormat="1" ht="6" customHeight="1" x14ac:dyDescent="0.15"/>
    <row r="317" s="27" customFormat="1" ht="12" customHeight="1" x14ac:dyDescent="0.15"/>
    <row r="318" s="27" customFormat="1" ht="6" customHeight="1" x14ac:dyDescent="0.15"/>
    <row r="319" s="27" customFormat="1" ht="6" customHeight="1" x14ac:dyDescent="0.15"/>
    <row r="320" s="27" customFormat="1" ht="12" customHeight="1" x14ac:dyDescent="0.15"/>
    <row r="321" s="27" customFormat="1" ht="6" customHeight="1" x14ac:dyDescent="0.15"/>
    <row r="322" s="27" customFormat="1" ht="6" customHeight="1" x14ac:dyDescent="0.15"/>
    <row r="323" s="27" customFormat="1" ht="12" customHeight="1" x14ac:dyDescent="0.15"/>
    <row r="324" s="27" customFormat="1" ht="6" customHeight="1" x14ac:dyDescent="0.15"/>
    <row r="325" s="27" customFormat="1" ht="6" customHeight="1" x14ac:dyDescent="0.15"/>
    <row r="326" s="27" customFormat="1" ht="12" customHeight="1" x14ac:dyDescent="0.15"/>
    <row r="327" s="27" customFormat="1" ht="6" customHeight="1" x14ac:dyDescent="0.15"/>
    <row r="328" s="27" customFormat="1" ht="6" customHeight="1" x14ac:dyDescent="0.15"/>
    <row r="329" s="27" customFormat="1" ht="12" customHeight="1" x14ac:dyDescent="0.15"/>
    <row r="330" s="27" customFormat="1" ht="6" customHeight="1" x14ac:dyDescent="0.15"/>
    <row r="331" s="27" customFormat="1" ht="6" customHeight="1" x14ac:dyDescent="0.15"/>
    <row r="332" s="27" customFormat="1" ht="12" customHeight="1" x14ac:dyDescent="0.15"/>
    <row r="333" s="27" customFormat="1" ht="6" customHeight="1" x14ac:dyDescent="0.15"/>
    <row r="334" s="27" customFormat="1" ht="6" customHeight="1" x14ac:dyDescent="0.15"/>
    <row r="335" s="27" customFormat="1" ht="12" customHeight="1" x14ac:dyDescent="0.15"/>
    <row r="336" s="27" customFormat="1" ht="6" customHeight="1" x14ac:dyDescent="0.15"/>
    <row r="337" s="27" customFormat="1" ht="6" customHeight="1" x14ac:dyDescent="0.15"/>
    <row r="338" s="27" customFormat="1" ht="12" customHeight="1" x14ac:dyDescent="0.15"/>
    <row r="339" s="27" customFormat="1" ht="6" customHeight="1" x14ac:dyDescent="0.15"/>
    <row r="340" s="27" customFormat="1" ht="6" customHeight="1" x14ac:dyDescent="0.15"/>
    <row r="341" s="27" customFormat="1" ht="12" customHeight="1" x14ac:dyDescent="0.15"/>
    <row r="342" s="27" customFormat="1" ht="6" customHeight="1" x14ac:dyDescent="0.15"/>
    <row r="343" s="27" customFormat="1" ht="6" customHeight="1" x14ac:dyDescent="0.15"/>
    <row r="344" s="27" customFormat="1" ht="12" customHeight="1" x14ac:dyDescent="0.15"/>
    <row r="345" s="27" customFormat="1" ht="6" customHeight="1" x14ac:dyDescent="0.15"/>
    <row r="346" s="27" customFormat="1" ht="6" customHeight="1" x14ac:dyDescent="0.15"/>
    <row r="347" s="27" customFormat="1" ht="12" customHeight="1" x14ac:dyDescent="0.15"/>
    <row r="348" s="27" customFormat="1" ht="6" customHeight="1" x14ac:dyDescent="0.15"/>
    <row r="349" s="27" customFormat="1" ht="6" customHeight="1" x14ac:dyDescent="0.15"/>
    <row r="350" s="27" customFormat="1" ht="12" customHeight="1" x14ac:dyDescent="0.15"/>
    <row r="351" s="27" customFormat="1" ht="6" customHeight="1" x14ac:dyDescent="0.15"/>
    <row r="352" s="27" customFormat="1" ht="6" customHeight="1" x14ac:dyDescent="0.15"/>
    <row r="353" s="27" customFormat="1" ht="12" customHeight="1" x14ac:dyDescent="0.15"/>
    <row r="354" s="27" customFormat="1" ht="6" customHeight="1" x14ac:dyDescent="0.15"/>
    <row r="355" s="27" customFormat="1" ht="6" customHeight="1" x14ac:dyDescent="0.15"/>
    <row r="356" s="27" customFormat="1" ht="12" customHeight="1" x14ac:dyDescent="0.15"/>
    <row r="357" s="27" customFormat="1" ht="6" customHeight="1" x14ac:dyDescent="0.15"/>
    <row r="358" s="27" customFormat="1" ht="6" customHeight="1" x14ac:dyDescent="0.15"/>
    <row r="359" s="27" customFormat="1" ht="12" customHeight="1" x14ac:dyDescent="0.15"/>
    <row r="360" s="27" customFormat="1" ht="6" customHeight="1" x14ac:dyDescent="0.15"/>
    <row r="361" s="27" customFormat="1" ht="6" customHeight="1" x14ac:dyDescent="0.15"/>
    <row r="362" s="27" customFormat="1" ht="12" customHeight="1" x14ac:dyDescent="0.15"/>
    <row r="363" s="27" customFormat="1" ht="6" customHeight="1" x14ac:dyDescent="0.15"/>
    <row r="364" s="27" customFormat="1" ht="6" customHeight="1" x14ac:dyDescent="0.15"/>
    <row r="365" s="27" customFormat="1" ht="12" customHeight="1" x14ac:dyDescent="0.15"/>
    <row r="366" s="27" customFormat="1" ht="6" customHeight="1" x14ac:dyDescent="0.15"/>
    <row r="367" s="27" customFormat="1" ht="6" customHeight="1" x14ac:dyDescent="0.15"/>
    <row r="368" s="27" customFormat="1" ht="12" customHeight="1" x14ac:dyDescent="0.15"/>
    <row r="369" s="27" customFormat="1" ht="6" customHeight="1" x14ac:dyDescent="0.15"/>
    <row r="370" s="27" customFormat="1" ht="6" customHeight="1" x14ac:dyDescent="0.15"/>
    <row r="371" s="27" customFormat="1" ht="12" customHeight="1" x14ac:dyDescent="0.15"/>
    <row r="372" s="27" customFormat="1" ht="6" customHeight="1" x14ac:dyDescent="0.15"/>
    <row r="373" s="27" customFormat="1" ht="6" customHeight="1" x14ac:dyDescent="0.15"/>
    <row r="374" s="27" customFormat="1" ht="12" customHeight="1" x14ac:dyDescent="0.15"/>
    <row r="375" s="27" customFormat="1" ht="6" customHeight="1" x14ac:dyDescent="0.15"/>
    <row r="376" s="27" customFormat="1" ht="6" customHeight="1" x14ac:dyDescent="0.15"/>
    <row r="377" s="27" customFormat="1" ht="12" customHeight="1" x14ac:dyDescent="0.15"/>
    <row r="378" s="27" customFormat="1" ht="6" customHeight="1" x14ac:dyDescent="0.15"/>
    <row r="379" s="27" customFormat="1" ht="6" customHeight="1" x14ac:dyDescent="0.15"/>
    <row r="380" s="27" customFormat="1" ht="12" customHeight="1" x14ac:dyDescent="0.15"/>
    <row r="381" s="27" customFormat="1" ht="6" customHeight="1" x14ac:dyDescent="0.15"/>
    <row r="382" s="27" customFormat="1" ht="6" customHeight="1" x14ac:dyDescent="0.15"/>
    <row r="383" s="27" customFormat="1" ht="12" customHeight="1" x14ac:dyDescent="0.15"/>
    <row r="384" s="27" customFormat="1" ht="6" customHeight="1" x14ac:dyDescent="0.15"/>
    <row r="385" s="27" customFormat="1" ht="6" customHeight="1" x14ac:dyDescent="0.15"/>
    <row r="386" s="27" customFormat="1" ht="12" customHeight="1" x14ac:dyDescent="0.15"/>
    <row r="387" s="27" customFormat="1" ht="6" customHeight="1" x14ac:dyDescent="0.15"/>
    <row r="388" s="27" customFormat="1" ht="6" customHeight="1" x14ac:dyDescent="0.15"/>
    <row r="389" s="27" customFormat="1" ht="12" customHeight="1" x14ac:dyDescent="0.15"/>
    <row r="390" s="27" customFormat="1" ht="6" customHeight="1" x14ac:dyDescent="0.15"/>
    <row r="391" s="27" customFormat="1" ht="6" customHeight="1" x14ac:dyDescent="0.15"/>
    <row r="392" s="27" customFormat="1" ht="12" customHeight="1" x14ac:dyDescent="0.15"/>
    <row r="393" s="27" customFormat="1" ht="6" customHeight="1" x14ac:dyDescent="0.15"/>
    <row r="394" s="27" customFormat="1" ht="7.5" customHeight="1" x14ac:dyDescent="0.15"/>
    <row r="395" s="27" customFormat="1" ht="8.25" customHeight="1" x14ac:dyDescent="0.15"/>
    <row r="396" s="27" customFormat="1" ht="8.25" customHeight="1" x14ac:dyDescent="0.15"/>
    <row r="397" s="27" customFormat="1" x14ac:dyDescent="0.15"/>
  </sheetData>
  <sheetProtection sheet="1"/>
  <mergeCells count="1225">
    <mergeCell ref="E2:Z4"/>
    <mergeCell ref="AJ56:AO58"/>
    <mergeCell ref="AP56:AU58"/>
    <mergeCell ref="AH56:AI58"/>
    <mergeCell ref="AP14:AU16"/>
    <mergeCell ref="AV14:BC16"/>
    <mergeCell ref="AJ26:AO28"/>
    <mergeCell ref="BD35:BG37"/>
    <mergeCell ref="BD41:BG43"/>
    <mergeCell ref="BD44:BG46"/>
    <mergeCell ref="BD23:BG25"/>
    <mergeCell ref="BD26:BG28"/>
    <mergeCell ref="BD29:BG31"/>
    <mergeCell ref="BD32:BG34"/>
    <mergeCell ref="F38:G40"/>
    <mergeCell ref="H29:I31"/>
    <mergeCell ref="H50:I52"/>
    <mergeCell ref="J50:K52"/>
    <mergeCell ref="L50:M52"/>
    <mergeCell ref="F29:G31"/>
    <mergeCell ref="F32:G34"/>
    <mergeCell ref="H32:I34"/>
    <mergeCell ref="J32:K34"/>
    <mergeCell ref="L32:M34"/>
    <mergeCell ref="AP26:AU28"/>
    <mergeCell ref="AV26:BC28"/>
    <mergeCell ref="AP50:AU52"/>
    <mergeCell ref="AV50:BC52"/>
    <mergeCell ref="BD47:BG49"/>
    <mergeCell ref="AH50:AI52"/>
    <mergeCell ref="N50:O52"/>
    <mergeCell ref="AH32:AI34"/>
    <mergeCell ref="BD50:BG52"/>
    <mergeCell ref="B83:C85"/>
    <mergeCell ref="B77:C79"/>
    <mergeCell ref="B80:C82"/>
    <mergeCell ref="T77:AG79"/>
    <mergeCell ref="D80:E82"/>
    <mergeCell ref="F77:G79"/>
    <mergeCell ref="H77:I79"/>
    <mergeCell ref="J77:K79"/>
    <mergeCell ref="L77:M79"/>
    <mergeCell ref="N77:O79"/>
    <mergeCell ref="R59:S61"/>
    <mergeCell ref="T59:AG61"/>
    <mergeCell ref="B74:C76"/>
    <mergeCell ref="D74:E76"/>
    <mergeCell ref="H74:I76"/>
    <mergeCell ref="J74:K76"/>
    <mergeCell ref="B62:C64"/>
    <mergeCell ref="B65:C67"/>
    <mergeCell ref="D65:E67"/>
    <mergeCell ref="T65:AG67"/>
    <mergeCell ref="D77:E79"/>
    <mergeCell ref="D83:E85"/>
    <mergeCell ref="D71:E73"/>
    <mergeCell ref="T68:AG70"/>
    <mergeCell ref="F74:G76"/>
    <mergeCell ref="L74:M76"/>
    <mergeCell ref="BD53:BG55"/>
    <mergeCell ref="AP59:AU61"/>
    <mergeCell ref="AV59:BC61"/>
    <mergeCell ref="J71:K73"/>
    <mergeCell ref="L71:M73"/>
    <mergeCell ref="B41:C43"/>
    <mergeCell ref="D44:E46"/>
    <mergeCell ref="L17:M19"/>
    <mergeCell ref="B35:C37"/>
    <mergeCell ref="B26:C28"/>
    <mergeCell ref="B29:C31"/>
    <mergeCell ref="D35:E37"/>
    <mergeCell ref="D26:E28"/>
    <mergeCell ref="D56:E58"/>
    <mergeCell ref="F50:G52"/>
    <mergeCell ref="B68:C70"/>
    <mergeCell ref="B71:C73"/>
    <mergeCell ref="D68:E70"/>
    <mergeCell ref="B53:C55"/>
    <mergeCell ref="B59:C61"/>
    <mergeCell ref="D59:E61"/>
    <mergeCell ref="B50:C52"/>
    <mergeCell ref="B56:C58"/>
    <mergeCell ref="D47:E49"/>
    <mergeCell ref="D53:E55"/>
    <mergeCell ref="F35:G37"/>
    <mergeCell ref="H35:I37"/>
    <mergeCell ref="J35:K37"/>
    <mergeCell ref="L35:M37"/>
    <mergeCell ref="F41:G43"/>
    <mergeCell ref="H41:I43"/>
    <mergeCell ref="J41:K43"/>
    <mergeCell ref="L41:M43"/>
    <mergeCell ref="B38:C40"/>
    <mergeCell ref="B44:C46"/>
    <mergeCell ref="F71:G73"/>
    <mergeCell ref="H71:I73"/>
    <mergeCell ref="BM1:BT2"/>
    <mergeCell ref="B12:G13"/>
    <mergeCell ref="H12:O13"/>
    <mergeCell ref="P12:S13"/>
    <mergeCell ref="T12:AG13"/>
    <mergeCell ref="AH12:AI13"/>
    <mergeCell ref="AJ12:AO13"/>
    <mergeCell ref="AP12:AU13"/>
    <mergeCell ref="AV12:BC13"/>
    <mergeCell ref="AE2:BF5"/>
    <mergeCell ref="B47:C49"/>
    <mergeCell ref="B17:C19"/>
    <mergeCell ref="B9:L10"/>
    <mergeCell ref="D32:E34"/>
    <mergeCell ref="D41:E43"/>
    <mergeCell ref="F14:G16"/>
    <mergeCell ref="H14:I16"/>
    <mergeCell ref="B14:C16"/>
    <mergeCell ref="F26:G28"/>
    <mergeCell ref="J23:K25"/>
    <mergeCell ref="B32:C34"/>
    <mergeCell ref="D38:E40"/>
    <mergeCell ref="M9:AB10"/>
    <mergeCell ref="D17:E19"/>
    <mergeCell ref="T14:AG16"/>
    <mergeCell ref="N17:O19"/>
    <mergeCell ref="P17:Q19"/>
    <mergeCell ref="R17:S19"/>
    <mergeCell ref="B20:C22"/>
    <mergeCell ref="D23:E25"/>
    <mergeCell ref="D20:E22"/>
    <mergeCell ref="B23:C25"/>
    <mergeCell ref="D14:E16"/>
    <mergeCell ref="J14:K16"/>
    <mergeCell ref="L14:M16"/>
    <mergeCell ref="N14:O16"/>
    <mergeCell ref="P14:Q16"/>
    <mergeCell ref="AH17:AI19"/>
    <mergeCell ref="J17:K19"/>
    <mergeCell ref="AD9:AK10"/>
    <mergeCell ref="R14:S16"/>
    <mergeCell ref="AH14:AI16"/>
    <mergeCell ref="AJ14:AO16"/>
    <mergeCell ref="D62:E64"/>
    <mergeCell ref="D50:E52"/>
    <mergeCell ref="H20:I22"/>
    <mergeCell ref="J20:K22"/>
    <mergeCell ref="D29:E31"/>
    <mergeCell ref="H26:I28"/>
    <mergeCell ref="H17:I19"/>
    <mergeCell ref="F23:G25"/>
    <mergeCell ref="H23:I25"/>
    <mergeCell ref="F17:G19"/>
    <mergeCell ref="F20:G22"/>
    <mergeCell ref="AH59:AI61"/>
    <mergeCell ref="AJ59:AO61"/>
    <mergeCell ref="AL9:BC10"/>
    <mergeCell ref="T23:AG25"/>
    <mergeCell ref="AH23:AI25"/>
    <mergeCell ref="R26:S28"/>
    <mergeCell ref="T26:AG28"/>
    <mergeCell ref="AH26:AI28"/>
    <mergeCell ref="AP20:AU22"/>
    <mergeCell ref="T17:AG19"/>
    <mergeCell ref="AJ23:AO25"/>
    <mergeCell ref="AP23:AU25"/>
    <mergeCell ref="L23:M25"/>
    <mergeCell ref="N23:O25"/>
    <mergeCell ref="P23:Q25"/>
    <mergeCell ref="R23:S25"/>
    <mergeCell ref="AP17:AU19"/>
    <mergeCell ref="AJ17:AO19"/>
    <mergeCell ref="BD12:BG13"/>
    <mergeCell ref="AV17:BC19"/>
    <mergeCell ref="L20:M22"/>
    <mergeCell ref="N20:O22"/>
    <mergeCell ref="P20:Q22"/>
    <mergeCell ref="R20:S22"/>
    <mergeCell ref="T20:AG22"/>
    <mergeCell ref="AH20:AI22"/>
    <mergeCell ref="AJ20:AO22"/>
    <mergeCell ref="BD17:BG19"/>
    <mergeCell ref="BD20:BG22"/>
    <mergeCell ref="AV20:BC22"/>
    <mergeCell ref="BD14:BG16"/>
    <mergeCell ref="AV23:BC25"/>
    <mergeCell ref="J26:K28"/>
    <mergeCell ref="L26:M28"/>
    <mergeCell ref="AH29:AI31"/>
    <mergeCell ref="AJ29:AO31"/>
    <mergeCell ref="AP29:AU31"/>
    <mergeCell ref="AV29:BC31"/>
    <mergeCell ref="J29:K31"/>
    <mergeCell ref="L29:M31"/>
    <mergeCell ref="N29:O31"/>
    <mergeCell ref="P29:Q31"/>
    <mergeCell ref="R29:S31"/>
    <mergeCell ref="T29:AG31"/>
    <mergeCell ref="N26:O28"/>
    <mergeCell ref="P26:Q28"/>
    <mergeCell ref="AV35:BC37"/>
    <mergeCell ref="H38:I40"/>
    <mergeCell ref="J38:K40"/>
    <mergeCell ref="L38:M40"/>
    <mergeCell ref="N38:O40"/>
    <mergeCell ref="P38:Q40"/>
    <mergeCell ref="R38:S40"/>
    <mergeCell ref="T38:AG40"/>
    <mergeCell ref="AH38:AI40"/>
    <mergeCell ref="AJ38:AO40"/>
    <mergeCell ref="P35:Q37"/>
    <mergeCell ref="R35:S37"/>
    <mergeCell ref="T35:AG37"/>
    <mergeCell ref="AH35:AI37"/>
    <mergeCell ref="AJ35:AO37"/>
    <mergeCell ref="AP35:AU37"/>
    <mergeCell ref="N32:O34"/>
    <mergeCell ref="AV32:BC34"/>
    <mergeCell ref="R44:S46"/>
    <mergeCell ref="T44:AG46"/>
    <mergeCell ref="T41:AG43"/>
    <mergeCell ref="AH41:AI43"/>
    <mergeCell ref="AJ41:AO43"/>
    <mergeCell ref="AP41:AU43"/>
    <mergeCell ref="AV41:BC43"/>
    <mergeCell ref="AH44:AI46"/>
    <mergeCell ref="AJ44:AO46"/>
    <mergeCell ref="AP44:AU46"/>
    <mergeCell ref="AP38:AU40"/>
    <mergeCell ref="AV38:BC40"/>
    <mergeCell ref="BD38:BG40"/>
    <mergeCell ref="AJ32:AO34"/>
    <mergeCell ref="AP32:AU34"/>
    <mergeCell ref="N35:O37"/>
    <mergeCell ref="L53:M55"/>
    <mergeCell ref="AH53:AI55"/>
    <mergeCell ref="AJ53:AO55"/>
    <mergeCell ref="F47:G49"/>
    <mergeCell ref="H47:I49"/>
    <mergeCell ref="J47:K49"/>
    <mergeCell ref="L47:M49"/>
    <mergeCell ref="F44:G46"/>
    <mergeCell ref="H44:I46"/>
    <mergeCell ref="J44:K46"/>
    <mergeCell ref="L44:M46"/>
    <mergeCell ref="N47:O49"/>
    <mergeCell ref="P47:Q49"/>
    <mergeCell ref="R47:S49"/>
    <mergeCell ref="AH47:AI49"/>
    <mergeCell ref="P32:Q34"/>
    <mergeCell ref="R32:S34"/>
    <mergeCell ref="T32:AG34"/>
    <mergeCell ref="N59:O61"/>
    <mergeCell ref="P59:Q61"/>
    <mergeCell ref="AV53:BC55"/>
    <mergeCell ref="F56:G58"/>
    <mergeCell ref="H56:I58"/>
    <mergeCell ref="J56:K58"/>
    <mergeCell ref="L56:M58"/>
    <mergeCell ref="N56:O58"/>
    <mergeCell ref="P56:Q58"/>
    <mergeCell ref="R56:S58"/>
    <mergeCell ref="T56:AG58"/>
    <mergeCell ref="AV56:BC58"/>
    <mergeCell ref="N53:O55"/>
    <mergeCell ref="AP53:AU55"/>
    <mergeCell ref="BD56:BG58"/>
    <mergeCell ref="N41:O43"/>
    <mergeCell ref="P41:Q43"/>
    <mergeCell ref="R41:S43"/>
    <mergeCell ref="P50:Q52"/>
    <mergeCell ref="R50:S52"/>
    <mergeCell ref="T50:AG52"/>
    <mergeCell ref="P53:Q55"/>
    <mergeCell ref="R53:S55"/>
    <mergeCell ref="T53:AG55"/>
    <mergeCell ref="AJ50:AO52"/>
    <mergeCell ref="AV47:BC49"/>
    <mergeCell ref="AV44:BC46"/>
    <mergeCell ref="AJ47:AO49"/>
    <mergeCell ref="AP47:AU49"/>
    <mergeCell ref="F53:G55"/>
    <mergeCell ref="H53:I55"/>
    <mergeCell ref="J53:K55"/>
    <mergeCell ref="AP62:AU64"/>
    <mergeCell ref="AV62:BC64"/>
    <mergeCell ref="AJ62:AO64"/>
    <mergeCell ref="BD62:BG64"/>
    <mergeCell ref="F65:G67"/>
    <mergeCell ref="H65:I67"/>
    <mergeCell ref="J65:K67"/>
    <mergeCell ref="L65:M67"/>
    <mergeCell ref="N65:O67"/>
    <mergeCell ref="P65:Q67"/>
    <mergeCell ref="AH65:AI67"/>
    <mergeCell ref="AJ65:AO67"/>
    <mergeCell ref="AH68:AI70"/>
    <mergeCell ref="AV71:BC73"/>
    <mergeCell ref="BD71:BG73"/>
    <mergeCell ref="T47:AG49"/>
    <mergeCell ref="N44:O46"/>
    <mergeCell ref="P44:Q46"/>
    <mergeCell ref="BD59:BG61"/>
    <mergeCell ref="F62:G64"/>
    <mergeCell ref="H62:I64"/>
    <mergeCell ref="J62:K64"/>
    <mergeCell ref="L62:M64"/>
    <mergeCell ref="N62:O64"/>
    <mergeCell ref="P62:Q64"/>
    <mergeCell ref="R62:S64"/>
    <mergeCell ref="T62:AG64"/>
    <mergeCell ref="AH62:AI64"/>
    <mergeCell ref="F59:G61"/>
    <mergeCell ref="H59:I61"/>
    <mergeCell ref="J59:K61"/>
    <mergeCell ref="L59:M61"/>
    <mergeCell ref="P71:Q73"/>
    <mergeCell ref="R71:S73"/>
    <mergeCell ref="T71:AG73"/>
    <mergeCell ref="AH71:AI73"/>
    <mergeCell ref="AJ71:AO73"/>
    <mergeCell ref="AP71:AU73"/>
    <mergeCell ref="R68:S70"/>
    <mergeCell ref="AJ68:AO70"/>
    <mergeCell ref="AP68:AU70"/>
    <mergeCell ref="AV68:BC70"/>
    <mergeCell ref="BD68:BG70"/>
    <mergeCell ref="N71:O73"/>
    <mergeCell ref="R65:S67"/>
    <mergeCell ref="AP65:AU67"/>
    <mergeCell ref="AV65:BC67"/>
    <mergeCell ref="BD65:BG67"/>
    <mergeCell ref="F68:G70"/>
    <mergeCell ref="H68:I70"/>
    <mergeCell ref="J68:K70"/>
    <mergeCell ref="L68:M70"/>
    <mergeCell ref="N68:O70"/>
    <mergeCell ref="P68:Q70"/>
    <mergeCell ref="T80:AG82"/>
    <mergeCell ref="AH80:AI82"/>
    <mergeCell ref="AJ80:AO82"/>
    <mergeCell ref="AP80:AU82"/>
    <mergeCell ref="AV80:BC82"/>
    <mergeCell ref="BD80:BG82"/>
    <mergeCell ref="F80:G82"/>
    <mergeCell ref="H80:I82"/>
    <mergeCell ref="J80:K82"/>
    <mergeCell ref="L80:M82"/>
    <mergeCell ref="N80:O82"/>
    <mergeCell ref="R80:S82"/>
    <mergeCell ref="AJ74:AO76"/>
    <mergeCell ref="AH77:AI79"/>
    <mergeCell ref="AJ77:AO79"/>
    <mergeCell ref="AP77:AU79"/>
    <mergeCell ref="AV77:BC79"/>
    <mergeCell ref="BD77:BG79"/>
    <mergeCell ref="P77:Q79"/>
    <mergeCell ref="R77:S79"/>
    <mergeCell ref="P80:Q82"/>
    <mergeCell ref="N74:O76"/>
    <mergeCell ref="P74:Q76"/>
    <mergeCell ref="R74:S76"/>
    <mergeCell ref="T74:AG76"/>
    <mergeCell ref="AH74:AI76"/>
    <mergeCell ref="AP74:AU76"/>
    <mergeCell ref="AV74:BC76"/>
    <mergeCell ref="BD74:BG76"/>
    <mergeCell ref="BD83:BG85"/>
    <mergeCell ref="F86:G88"/>
    <mergeCell ref="H86:I88"/>
    <mergeCell ref="J86:K88"/>
    <mergeCell ref="L86:M88"/>
    <mergeCell ref="AJ86:AO88"/>
    <mergeCell ref="AP86:AU88"/>
    <mergeCell ref="AV86:BC88"/>
    <mergeCell ref="N86:O88"/>
    <mergeCell ref="T86:AG88"/>
    <mergeCell ref="R83:S85"/>
    <mergeCell ref="T83:AG85"/>
    <mergeCell ref="AH83:AI85"/>
    <mergeCell ref="AJ83:AO85"/>
    <mergeCell ref="AP83:AU85"/>
    <mergeCell ref="AV83:BC85"/>
    <mergeCell ref="F83:G85"/>
    <mergeCell ref="H83:I85"/>
    <mergeCell ref="J83:K85"/>
    <mergeCell ref="L83:M85"/>
    <mergeCell ref="N83:O85"/>
    <mergeCell ref="P83:Q85"/>
    <mergeCell ref="P86:Q88"/>
    <mergeCell ref="R86:S88"/>
    <mergeCell ref="AD109:AK110"/>
    <mergeCell ref="P92:AU94"/>
    <mergeCell ref="AL109:BC110"/>
    <mergeCell ref="B97:BG98"/>
    <mergeCell ref="AV92:BC94"/>
    <mergeCell ref="E102:Z104"/>
    <mergeCell ref="AE102:BF105"/>
    <mergeCell ref="J89:K91"/>
    <mergeCell ref="L89:M91"/>
    <mergeCell ref="N89:O91"/>
    <mergeCell ref="P89:Q91"/>
    <mergeCell ref="B109:L110"/>
    <mergeCell ref="M109:AB110"/>
    <mergeCell ref="BD86:BG88"/>
    <mergeCell ref="AH86:AI88"/>
    <mergeCell ref="R89:S91"/>
    <mergeCell ref="T89:AG91"/>
    <mergeCell ref="BD89:BG91"/>
    <mergeCell ref="AH89:AI91"/>
    <mergeCell ref="AJ89:AO91"/>
    <mergeCell ref="AP89:AU91"/>
    <mergeCell ref="AV89:BC91"/>
    <mergeCell ref="B89:C91"/>
    <mergeCell ref="D89:E91"/>
    <mergeCell ref="B86:C88"/>
    <mergeCell ref="F89:G91"/>
    <mergeCell ref="H89:I91"/>
    <mergeCell ref="D86:E88"/>
    <mergeCell ref="AV114:BC116"/>
    <mergeCell ref="BD114:BG116"/>
    <mergeCell ref="B117:C119"/>
    <mergeCell ref="D117:E119"/>
    <mergeCell ref="F117:G119"/>
    <mergeCell ref="H117:I119"/>
    <mergeCell ref="J117:K119"/>
    <mergeCell ref="L117:M119"/>
    <mergeCell ref="N117:O119"/>
    <mergeCell ref="P117:Q119"/>
    <mergeCell ref="P114:Q116"/>
    <mergeCell ref="R114:S116"/>
    <mergeCell ref="T114:AG116"/>
    <mergeCell ref="AH114:AI116"/>
    <mergeCell ref="AJ114:AO116"/>
    <mergeCell ref="AP114:AU116"/>
    <mergeCell ref="AP112:AU113"/>
    <mergeCell ref="AV112:BC113"/>
    <mergeCell ref="BD112:BG113"/>
    <mergeCell ref="B114:C116"/>
    <mergeCell ref="D114:E116"/>
    <mergeCell ref="F114:G116"/>
    <mergeCell ref="H114:I116"/>
    <mergeCell ref="J114:K116"/>
    <mergeCell ref="L114:M116"/>
    <mergeCell ref="N114:O116"/>
    <mergeCell ref="B112:G113"/>
    <mergeCell ref="H112:O113"/>
    <mergeCell ref="P112:S113"/>
    <mergeCell ref="T112:AG113"/>
    <mergeCell ref="AH112:AI113"/>
    <mergeCell ref="AJ112:AO113"/>
    <mergeCell ref="B123:C125"/>
    <mergeCell ref="D123:E125"/>
    <mergeCell ref="F123:G125"/>
    <mergeCell ref="H123:I125"/>
    <mergeCell ref="J123:K125"/>
    <mergeCell ref="L123:M125"/>
    <mergeCell ref="T120:AG122"/>
    <mergeCell ref="AH120:AI122"/>
    <mergeCell ref="AJ120:AO122"/>
    <mergeCell ref="AP120:AU122"/>
    <mergeCell ref="AV120:BC122"/>
    <mergeCell ref="BD120:BG122"/>
    <mergeCell ref="BD117:BG119"/>
    <mergeCell ref="B120:C122"/>
    <mergeCell ref="D120:E122"/>
    <mergeCell ref="F120:G122"/>
    <mergeCell ref="H120:I122"/>
    <mergeCell ref="J120:K122"/>
    <mergeCell ref="L120:M122"/>
    <mergeCell ref="N120:O122"/>
    <mergeCell ref="P120:Q122"/>
    <mergeCell ref="R120:S122"/>
    <mergeCell ref="R117:S119"/>
    <mergeCell ref="T117:AG119"/>
    <mergeCell ref="AH117:AI119"/>
    <mergeCell ref="AJ117:AO119"/>
    <mergeCell ref="AP117:AU119"/>
    <mergeCell ref="AV117:BC119"/>
    <mergeCell ref="AV126:BC128"/>
    <mergeCell ref="BD126:BG128"/>
    <mergeCell ref="B129:C131"/>
    <mergeCell ref="D129:E131"/>
    <mergeCell ref="F129:G131"/>
    <mergeCell ref="H129:I131"/>
    <mergeCell ref="J129:K131"/>
    <mergeCell ref="L129:M131"/>
    <mergeCell ref="N129:O131"/>
    <mergeCell ref="P129:Q131"/>
    <mergeCell ref="P126:Q128"/>
    <mergeCell ref="R126:S128"/>
    <mergeCell ref="T126:AG128"/>
    <mergeCell ref="AH126:AI128"/>
    <mergeCell ref="AJ126:AO128"/>
    <mergeCell ref="AP126:AU128"/>
    <mergeCell ref="AP123:AU125"/>
    <mergeCell ref="AV123:BC125"/>
    <mergeCell ref="BD123:BG125"/>
    <mergeCell ref="B126:C128"/>
    <mergeCell ref="D126:E128"/>
    <mergeCell ref="F126:G128"/>
    <mergeCell ref="H126:I128"/>
    <mergeCell ref="J126:K128"/>
    <mergeCell ref="L126:M128"/>
    <mergeCell ref="N126:O128"/>
    <mergeCell ref="N123:O125"/>
    <mergeCell ref="P123:Q125"/>
    <mergeCell ref="R123:S125"/>
    <mergeCell ref="T123:AG125"/>
    <mergeCell ref="AH123:AI125"/>
    <mergeCell ref="AJ123:AO125"/>
    <mergeCell ref="B135:C137"/>
    <mergeCell ref="D135:E137"/>
    <mergeCell ref="F135:G137"/>
    <mergeCell ref="H135:I137"/>
    <mergeCell ref="J135:K137"/>
    <mergeCell ref="L135:M137"/>
    <mergeCell ref="T132:AG134"/>
    <mergeCell ref="AH132:AI134"/>
    <mergeCell ref="AJ132:AO134"/>
    <mergeCell ref="AP132:AU134"/>
    <mergeCell ref="AV132:BC134"/>
    <mergeCell ref="BD132:BG134"/>
    <mergeCell ref="BD129:BG131"/>
    <mergeCell ref="B132:C134"/>
    <mergeCell ref="D132:E134"/>
    <mergeCell ref="F132:G134"/>
    <mergeCell ref="H132:I134"/>
    <mergeCell ref="J132:K134"/>
    <mergeCell ref="L132:M134"/>
    <mergeCell ref="N132:O134"/>
    <mergeCell ref="P132:Q134"/>
    <mergeCell ref="R132:S134"/>
    <mergeCell ref="R129:S131"/>
    <mergeCell ref="T129:AG131"/>
    <mergeCell ref="AH129:AI131"/>
    <mergeCell ref="AJ129:AO131"/>
    <mergeCell ref="AP129:AU131"/>
    <mergeCell ref="AV129:BC131"/>
    <mergeCell ref="AV138:BC140"/>
    <mergeCell ref="BD138:BG140"/>
    <mergeCell ref="B141:C143"/>
    <mergeCell ref="D141:E143"/>
    <mergeCell ref="F141:G143"/>
    <mergeCell ref="H141:I143"/>
    <mergeCell ref="J141:K143"/>
    <mergeCell ref="L141:M143"/>
    <mergeCell ref="N141:O143"/>
    <mergeCell ref="P141:Q143"/>
    <mergeCell ref="P138:Q140"/>
    <mergeCell ref="R138:S140"/>
    <mergeCell ref="T138:AG140"/>
    <mergeCell ref="AH138:AI140"/>
    <mergeCell ref="AJ138:AO140"/>
    <mergeCell ref="AP138:AU140"/>
    <mergeCell ref="AP135:AU137"/>
    <mergeCell ref="AV135:BC137"/>
    <mergeCell ref="BD135:BG137"/>
    <mergeCell ref="B138:C140"/>
    <mergeCell ref="D138:E140"/>
    <mergeCell ref="F138:G140"/>
    <mergeCell ref="H138:I140"/>
    <mergeCell ref="J138:K140"/>
    <mergeCell ref="L138:M140"/>
    <mergeCell ref="N138:O140"/>
    <mergeCell ref="N135:O137"/>
    <mergeCell ref="P135:Q137"/>
    <mergeCell ref="R135:S137"/>
    <mergeCell ref="T135:AG137"/>
    <mergeCell ref="AH135:AI137"/>
    <mergeCell ref="AJ135:AO137"/>
    <mergeCell ref="B147:C149"/>
    <mergeCell ref="D147:E149"/>
    <mergeCell ref="F147:G149"/>
    <mergeCell ref="H147:I149"/>
    <mergeCell ref="J147:K149"/>
    <mergeCell ref="L147:M149"/>
    <mergeCell ref="T144:AG146"/>
    <mergeCell ref="AH144:AI146"/>
    <mergeCell ref="AJ144:AO146"/>
    <mergeCell ref="AP144:AU146"/>
    <mergeCell ref="AV144:BC146"/>
    <mergeCell ref="BD144:BG146"/>
    <mergeCell ref="BD141:BG143"/>
    <mergeCell ref="B144:C146"/>
    <mergeCell ref="D144:E146"/>
    <mergeCell ref="F144:G146"/>
    <mergeCell ref="H144:I146"/>
    <mergeCell ref="J144:K146"/>
    <mergeCell ref="L144:M146"/>
    <mergeCell ref="N144:O146"/>
    <mergeCell ref="P144:Q146"/>
    <mergeCell ref="R144:S146"/>
    <mergeCell ref="R141:S143"/>
    <mergeCell ref="T141:AG143"/>
    <mergeCell ref="AH141:AI143"/>
    <mergeCell ref="AJ141:AO143"/>
    <mergeCell ref="AP141:AU143"/>
    <mergeCell ref="AV141:BC143"/>
    <mergeCell ref="AV150:BC152"/>
    <mergeCell ref="BD150:BG152"/>
    <mergeCell ref="B153:C155"/>
    <mergeCell ref="D153:E155"/>
    <mergeCell ref="F153:G155"/>
    <mergeCell ref="H153:I155"/>
    <mergeCell ref="J153:K155"/>
    <mergeCell ref="L153:M155"/>
    <mergeCell ref="N153:O155"/>
    <mergeCell ref="P153:Q155"/>
    <mergeCell ref="P150:Q152"/>
    <mergeCell ref="R150:S152"/>
    <mergeCell ref="T150:AG152"/>
    <mergeCell ref="AH150:AI152"/>
    <mergeCell ref="AJ150:AO152"/>
    <mergeCell ref="AP150:AU152"/>
    <mergeCell ref="AP147:AU149"/>
    <mergeCell ref="AV147:BC149"/>
    <mergeCell ref="BD147:BG149"/>
    <mergeCell ref="B150:C152"/>
    <mergeCell ref="D150:E152"/>
    <mergeCell ref="F150:G152"/>
    <mergeCell ref="H150:I152"/>
    <mergeCell ref="J150:K152"/>
    <mergeCell ref="L150:M152"/>
    <mergeCell ref="N150:O152"/>
    <mergeCell ref="N147:O149"/>
    <mergeCell ref="P147:Q149"/>
    <mergeCell ref="R147:S149"/>
    <mergeCell ref="T147:AG149"/>
    <mergeCell ref="AH147:AI149"/>
    <mergeCell ref="AJ147:AO149"/>
    <mergeCell ref="B159:C161"/>
    <mergeCell ref="D159:E161"/>
    <mergeCell ref="F159:G161"/>
    <mergeCell ref="H159:I161"/>
    <mergeCell ref="J159:K161"/>
    <mergeCell ref="L159:M161"/>
    <mergeCell ref="T156:AG158"/>
    <mergeCell ref="AH156:AI158"/>
    <mergeCell ref="AJ156:AO158"/>
    <mergeCell ref="AP156:AU158"/>
    <mergeCell ref="AV156:BC158"/>
    <mergeCell ref="BD156:BG158"/>
    <mergeCell ref="BD153:BG155"/>
    <mergeCell ref="B156:C158"/>
    <mergeCell ref="D156:E158"/>
    <mergeCell ref="F156:G158"/>
    <mergeCell ref="H156:I158"/>
    <mergeCell ref="J156:K158"/>
    <mergeCell ref="L156:M158"/>
    <mergeCell ref="N156:O158"/>
    <mergeCell ref="P156:Q158"/>
    <mergeCell ref="R156:S158"/>
    <mergeCell ref="R153:S155"/>
    <mergeCell ref="T153:AG155"/>
    <mergeCell ref="AH153:AI155"/>
    <mergeCell ref="AJ153:AO155"/>
    <mergeCell ref="AP153:AU155"/>
    <mergeCell ref="AV153:BC155"/>
    <mergeCell ref="AV162:BC164"/>
    <mergeCell ref="BD162:BG164"/>
    <mergeCell ref="B165:C167"/>
    <mergeCell ref="D165:E167"/>
    <mergeCell ref="F165:G167"/>
    <mergeCell ref="H165:I167"/>
    <mergeCell ref="J165:K167"/>
    <mergeCell ref="L165:M167"/>
    <mergeCell ref="N165:O167"/>
    <mergeCell ref="P165:Q167"/>
    <mergeCell ref="P162:Q164"/>
    <mergeCell ref="R162:S164"/>
    <mergeCell ref="T162:AG164"/>
    <mergeCell ref="AH162:AI164"/>
    <mergeCell ref="AJ162:AO164"/>
    <mergeCell ref="AP162:AU164"/>
    <mergeCell ref="AP159:AU161"/>
    <mergeCell ref="AV159:BC161"/>
    <mergeCell ref="BD159:BG161"/>
    <mergeCell ref="B162:C164"/>
    <mergeCell ref="D162:E164"/>
    <mergeCell ref="F162:G164"/>
    <mergeCell ref="H162:I164"/>
    <mergeCell ref="J162:K164"/>
    <mergeCell ref="L162:M164"/>
    <mergeCell ref="N162:O164"/>
    <mergeCell ref="N159:O161"/>
    <mergeCell ref="P159:Q161"/>
    <mergeCell ref="R159:S161"/>
    <mergeCell ref="T159:AG161"/>
    <mergeCell ref="AH159:AI161"/>
    <mergeCell ref="AJ159:AO161"/>
    <mergeCell ref="B171:C173"/>
    <mergeCell ref="D171:E173"/>
    <mergeCell ref="F171:G173"/>
    <mergeCell ref="H171:I173"/>
    <mergeCell ref="J171:K173"/>
    <mergeCell ref="L171:M173"/>
    <mergeCell ref="T168:AG170"/>
    <mergeCell ref="AH168:AI170"/>
    <mergeCell ref="AJ168:AO170"/>
    <mergeCell ref="AP168:AU170"/>
    <mergeCell ref="AV168:BC170"/>
    <mergeCell ref="BD168:BG170"/>
    <mergeCell ref="BD165:BG167"/>
    <mergeCell ref="B168:C170"/>
    <mergeCell ref="D168:E170"/>
    <mergeCell ref="F168:G170"/>
    <mergeCell ref="H168:I170"/>
    <mergeCell ref="J168:K170"/>
    <mergeCell ref="L168:M170"/>
    <mergeCell ref="N168:O170"/>
    <mergeCell ref="P168:Q170"/>
    <mergeCell ref="R168:S170"/>
    <mergeCell ref="R165:S167"/>
    <mergeCell ref="T165:AG167"/>
    <mergeCell ref="AH165:AI167"/>
    <mergeCell ref="AJ165:AO167"/>
    <mergeCell ref="AP165:AU167"/>
    <mergeCell ref="AV165:BC167"/>
    <mergeCell ref="AV174:BC176"/>
    <mergeCell ref="BD174:BG176"/>
    <mergeCell ref="B177:C179"/>
    <mergeCell ref="D177:E179"/>
    <mergeCell ref="F177:G179"/>
    <mergeCell ref="H177:I179"/>
    <mergeCell ref="J177:K179"/>
    <mergeCell ref="L177:M179"/>
    <mergeCell ref="N177:O179"/>
    <mergeCell ref="P177:Q179"/>
    <mergeCell ref="P174:Q176"/>
    <mergeCell ref="R174:S176"/>
    <mergeCell ref="T174:AG176"/>
    <mergeCell ref="AH174:AI176"/>
    <mergeCell ref="AJ174:AO176"/>
    <mergeCell ref="AP174:AU176"/>
    <mergeCell ref="AP171:AU173"/>
    <mergeCell ref="AV171:BC173"/>
    <mergeCell ref="BD171:BG173"/>
    <mergeCell ref="B174:C176"/>
    <mergeCell ref="D174:E176"/>
    <mergeCell ref="F174:G176"/>
    <mergeCell ref="H174:I176"/>
    <mergeCell ref="J174:K176"/>
    <mergeCell ref="L174:M176"/>
    <mergeCell ref="N174:O176"/>
    <mergeCell ref="N171:O173"/>
    <mergeCell ref="P171:Q173"/>
    <mergeCell ref="R171:S173"/>
    <mergeCell ref="T171:AG173"/>
    <mergeCell ref="AH171:AI173"/>
    <mergeCell ref="AJ171:AO173"/>
    <mergeCell ref="T180:AG182"/>
    <mergeCell ref="AH180:AI182"/>
    <mergeCell ref="AJ180:AO182"/>
    <mergeCell ref="AP180:AU182"/>
    <mergeCell ref="AV180:BC182"/>
    <mergeCell ref="BD180:BG182"/>
    <mergeCell ref="BD177:BG179"/>
    <mergeCell ref="B180:C182"/>
    <mergeCell ref="D180:E182"/>
    <mergeCell ref="F180:G182"/>
    <mergeCell ref="H180:I182"/>
    <mergeCell ref="J180:K182"/>
    <mergeCell ref="L180:M182"/>
    <mergeCell ref="N180:O182"/>
    <mergeCell ref="P180:Q182"/>
    <mergeCell ref="R180:S182"/>
    <mergeCell ref="R177:S179"/>
    <mergeCell ref="T177:AG179"/>
    <mergeCell ref="AH177:AI179"/>
    <mergeCell ref="AJ177:AO179"/>
    <mergeCell ref="AP177:AU179"/>
    <mergeCell ref="AV177:BC179"/>
    <mergeCell ref="AP183:AU185"/>
    <mergeCell ref="AV183:BC185"/>
    <mergeCell ref="BD183:BG185"/>
    <mergeCell ref="B186:C188"/>
    <mergeCell ref="D186:E188"/>
    <mergeCell ref="F186:G188"/>
    <mergeCell ref="H186:I188"/>
    <mergeCell ref="J186:K188"/>
    <mergeCell ref="L186:M188"/>
    <mergeCell ref="N186:O188"/>
    <mergeCell ref="N183:O185"/>
    <mergeCell ref="P183:Q185"/>
    <mergeCell ref="R183:S185"/>
    <mergeCell ref="T183:AG185"/>
    <mergeCell ref="AH183:AI185"/>
    <mergeCell ref="AJ183:AO185"/>
    <mergeCell ref="B183:C185"/>
    <mergeCell ref="D183:E185"/>
    <mergeCell ref="F183:G185"/>
    <mergeCell ref="H183:I185"/>
    <mergeCell ref="J183:K185"/>
    <mergeCell ref="L183:M185"/>
    <mergeCell ref="B197:BG198"/>
    <mergeCell ref="E201:Z203"/>
    <mergeCell ref="AE201:BF204"/>
    <mergeCell ref="B208:L209"/>
    <mergeCell ref="M208:AB209"/>
    <mergeCell ref="AD208:AK209"/>
    <mergeCell ref="AL208:BC209"/>
    <mergeCell ref="AV189:BC191"/>
    <mergeCell ref="BD189:BG191"/>
    <mergeCell ref="B192:AU194"/>
    <mergeCell ref="AV192:BC194"/>
    <mergeCell ref="R189:S191"/>
    <mergeCell ref="T189:AG191"/>
    <mergeCell ref="AH189:AI191"/>
    <mergeCell ref="AJ189:AO191"/>
    <mergeCell ref="J189:K191"/>
    <mergeCell ref="AV186:BC188"/>
    <mergeCell ref="BD186:BG188"/>
    <mergeCell ref="L189:M191"/>
    <mergeCell ref="N189:O191"/>
    <mergeCell ref="P189:Q191"/>
    <mergeCell ref="B189:C191"/>
    <mergeCell ref="D189:E191"/>
    <mergeCell ref="F189:G191"/>
    <mergeCell ref="H189:I191"/>
    <mergeCell ref="AP189:AU191"/>
    <mergeCell ref="P186:Q188"/>
    <mergeCell ref="R186:S188"/>
    <mergeCell ref="T186:AG188"/>
    <mergeCell ref="AH186:AI188"/>
    <mergeCell ref="AJ186:AO188"/>
    <mergeCell ref="AP186:AU188"/>
    <mergeCell ref="AV213:BC215"/>
    <mergeCell ref="BD213:BG215"/>
    <mergeCell ref="B216:C218"/>
    <mergeCell ref="D216:E218"/>
    <mergeCell ref="F216:G218"/>
    <mergeCell ref="H216:I218"/>
    <mergeCell ref="J216:K218"/>
    <mergeCell ref="L216:M218"/>
    <mergeCell ref="N216:O218"/>
    <mergeCell ref="P216:Q218"/>
    <mergeCell ref="P213:Q215"/>
    <mergeCell ref="R213:S215"/>
    <mergeCell ref="T213:AG215"/>
    <mergeCell ref="AH213:AI215"/>
    <mergeCell ref="AJ213:AO215"/>
    <mergeCell ref="AP213:AU215"/>
    <mergeCell ref="AP211:AU212"/>
    <mergeCell ref="AV211:BC212"/>
    <mergeCell ref="BD211:BG212"/>
    <mergeCell ref="B213:C215"/>
    <mergeCell ref="D213:E215"/>
    <mergeCell ref="F213:G215"/>
    <mergeCell ref="H213:I215"/>
    <mergeCell ref="J213:K215"/>
    <mergeCell ref="L213:M215"/>
    <mergeCell ref="N213:O215"/>
    <mergeCell ref="B211:G212"/>
    <mergeCell ref="H211:O212"/>
    <mergeCell ref="P211:S212"/>
    <mergeCell ref="T211:AG212"/>
    <mergeCell ref="AH211:AI212"/>
    <mergeCell ref="AJ211:AO212"/>
    <mergeCell ref="B222:C224"/>
    <mergeCell ref="D222:E224"/>
    <mergeCell ref="F222:G224"/>
    <mergeCell ref="H222:I224"/>
    <mergeCell ref="J222:K224"/>
    <mergeCell ref="L222:M224"/>
    <mergeCell ref="T219:AG221"/>
    <mergeCell ref="AH219:AI221"/>
    <mergeCell ref="AJ219:AO221"/>
    <mergeCell ref="AP219:AU221"/>
    <mergeCell ref="AV219:BC221"/>
    <mergeCell ref="BD219:BG221"/>
    <mergeCell ref="BD216:BG218"/>
    <mergeCell ref="B219:C221"/>
    <mergeCell ref="D219:E221"/>
    <mergeCell ref="F219:G221"/>
    <mergeCell ref="H219:I221"/>
    <mergeCell ref="J219:K221"/>
    <mergeCell ref="L219:M221"/>
    <mergeCell ref="N219:O221"/>
    <mergeCell ref="P219:Q221"/>
    <mergeCell ref="R219:S221"/>
    <mergeCell ref="R216:S218"/>
    <mergeCell ref="T216:AG218"/>
    <mergeCell ref="AH216:AI218"/>
    <mergeCell ref="AJ216:AO218"/>
    <mergeCell ref="AP216:AU218"/>
    <mergeCell ref="AV216:BC218"/>
    <mergeCell ref="AV225:BC227"/>
    <mergeCell ref="BD225:BG227"/>
    <mergeCell ref="B228:C230"/>
    <mergeCell ref="D228:E230"/>
    <mergeCell ref="F228:G230"/>
    <mergeCell ref="H228:I230"/>
    <mergeCell ref="J228:K230"/>
    <mergeCell ref="L228:M230"/>
    <mergeCell ref="N228:O230"/>
    <mergeCell ref="P228:Q230"/>
    <mergeCell ref="P225:Q227"/>
    <mergeCell ref="R225:S227"/>
    <mergeCell ref="T225:AG227"/>
    <mergeCell ref="AH225:AI227"/>
    <mergeCell ref="AJ225:AO227"/>
    <mergeCell ref="AP225:AU227"/>
    <mergeCell ref="AP222:AU224"/>
    <mergeCell ref="AV222:BC224"/>
    <mergeCell ref="BD222:BG224"/>
    <mergeCell ref="B225:C227"/>
    <mergeCell ref="D225:E227"/>
    <mergeCell ref="F225:G227"/>
    <mergeCell ref="H225:I227"/>
    <mergeCell ref="J225:K227"/>
    <mergeCell ref="L225:M227"/>
    <mergeCell ref="N225:O227"/>
    <mergeCell ref="N222:O224"/>
    <mergeCell ref="P222:Q224"/>
    <mergeCell ref="R222:S224"/>
    <mergeCell ref="T222:AG224"/>
    <mergeCell ref="AH222:AI224"/>
    <mergeCell ref="AJ222:AO224"/>
    <mergeCell ref="B234:C236"/>
    <mergeCell ref="D234:E236"/>
    <mergeCell ref="F234:G236"/>
    <mergeCell ref="H234:I236"/>
    <mergeCell ref="J234:K236"/>
    <mergeCell ref="L234:M236"/>
    <mergeCell ref="T231:AG233"/>
    <mergeCell ref="AH231:AI233"/>
    <mergeCell ref="AJ231:AO233"/>
    <mergeCell ref="AP231:AU233"/>
    <mergeCell ref="AV231:BC233"/>
    <mergeCell ref="BD231:BG233"/>
    <mergeCell ref="BD228:BG230"/>
    <mergeCell ref="B231:C233"/>
    <mergeCell ref="D231:E233"/>
    <mergeCell ref="F231:G233"/>
    <mergeCell ref="H231:I233"/>
    <mergeCell ref="J231:K233"/>
    <mergeCell ref="L231:M233"/>
    <mergeCell ref="N231:O233"/>
    <mergeCell ref="P231:Q233"/>
    <mergeCell ref="R231:S233"/>
    <mergeCell ref="R228:S230"/>
    <mergeCell ref="T228:AG230"/>
    <mergeCell ref="AH228:AI230"/>
    <mergeCell ref="AJ228:AO230"/>
    <mergeCell ref="AP228:AU230"/>
    <mergeCell ref="AV228:BC230"/>
    <mergeCell ref="AV237:BC239"/>
    <mergeCell ref="BD237:BG239"/>
    <mergeCell ref="B240:C242"/>
    <mergeCell ref="D240:E242"/>
    <mergeCell ref="F240:G242"/>
    <mergeCell ref="H240:I242"/>
    <mergeCell ref="J240:K242"/>
    <mergeCell ref="L240:M242"/>
    <mergeCell ref="N240:O242"/>
    <mergeCell ref="P240:Q242"/>
    <mergeCell ref="P237:Q239"/>
    <mergeCell ref="R237:S239"/>
    <mergeCell ref="T237:AG239"/>
    <mergeCell ref="AH237:AI239"/>
    <mergeCell ref="AJ237:AO239"/>
    <mergeCell ref="AP237:AU239"/>
    <mergeCell ref="AP234:AU236"/>
    <mergeCell ref="AV234:BC236"/>
    <mergeCell ref="BD234:BG236"/>
    <mergeCell ref="B237:C239"/>
    <mergeCell ref="D237:E239"/>
    <mergeCell ref="F237:G239"/>
    <mergeCell ref="H237:I239"/>
    <mergeCell ref="J237:K239"/>
    <mergeCell ref="L237:M239"/>
    <mergeCell ref="N237:O239"/>
    <mergeCell ref="N234:O236"/>
    <mergeCell ref="P234:Q236"/>
    <mergeCell ref="R234:S236"/>
    <mergeCell ref="T234:AG236"/>
    <mergeCell ref="AH234:AI236"/>
    <mergeCell ref="AJ234:AO236"/>
    <mergeCell ref="B246:C248"/>
    <mergeCell ref="D246:E248"/>
    <mergeCell ref="F246:G248"/>
    <mergeCell ref="H246:I248"/>
    <mergeCell ref="J246:K248"/>
    <mergeCell ref="L246:M248"/>
    <mergeCell ref="T243:AG245"/>
    <mergeCell ref="AH243:AI245"/>
    <mergeCell ref="AJ243:AO245"/>
    <mergeCell ref="AP243:AU245"/>
    <mergeCell ref="AV243:BC245"/>
    <mergeCell ref="BD243:BG245"/>
    <mergeCell ref="BD240:BG242"/>
    <mergeCell ref="B243:C245"/>
    <mergeCell ref="D243:E245"/>
    <mergeCell ref="F243:G245"/>
    <mergeCell ref="H243:I245"/>
    <mergeCell ref="J243:K245"/>
    <mergeCell ref="L243:M245"/>
    <mergeCell ref="N243:O245"/>
    <mergeCell ref="P243:Q245"/>
    <mergeCell ref="R243:S245"/>
    <mergeCell ref="R240:S242"/>
    <mergeCell ref="T240:AG242"/>
    <mergeCell ref="AH240:AI242"/>
    <mergeCell ref="AJ240:AO242"/>
    <mergeCell ref="AP240:AU242"/>
    <mergeCell ref="AV240:BC242"/>
    <mergeCell ref="AV249:BC251"/>
    <mergeCell ref="BD249:BG251"/>
    <mergeCell ref="B252:C254"/>
    <mergeCell ref="D252:E254"/>
    <mergeCell ref="F252:G254"/>
    <mergeCell ref="H252:I254"/>
    <mergeCell ref="J252:K254"/>
    <mergeCell ref="L252:M254"/>
    <mergeCell ref="N252:O254"/>
    <mergeCell ref="P252:Q254"/>
    <mergeCell ref="P249:Q251"/>
    <mergeCell ref="R249:S251"/>
    <mergeCell ref="T249:AG251"/>
    <mergeCell ref="AH249:AI251"/>
    <mergeCell ref="AJ249:AO251"/>
    <mergeCell ref="AP249:AU251"/>
    <mergeCell ref="AP246:AU248"/>
    <mergeCell ref="AV246:BC248"/>
    <mergeCell ref="BD246:BG248"/>
    <mergeCell ref="B249:C251"/>
    <mergeCell ref="D249:E251"/>
    <mergeCell ref="F249:G251"/>
    <mergeCell ref="H249:I251"/>
    <mergeCell ref="J249:K251"/>
    <mergeCell ref="L249:M251"/>
    <mergeCell ref="N249:O251"/>
    <mergeCell ref="N246:O248"/>
    <mergeCell ref="P246:Q248"/>
    <mergeCell ref="R246:S248"/>
    <mergeCell ref="T246:AG248"/>
    <mergeCell ref="AH246:AI248"/>
    <mergeCell ref="AJ246:AO248"/>
    <mergeCell ref="B258:C260"/>
    <mergeCell ref="D258:E260"/>
    <mergeCell ref="F258:G260"/>
    <mergeCell ref="H258:I260"/>
    <mergeCell ref="J258:K260"/>
    <mergeCell ref="L258:M260"/>
    <mergeCell ref="T255:AG257"/>
    <mergeCell ref="AH255:AI257"/>
    <mergeCell ref="AJ255:AO257"/>
    <mergeCell ref="AP255:AU257"/>
    <mergeCell ref="AV255:BC257"/>
    <mergeCell ref="BD255:BG257"/>
    <mergeCell ref="BD252:BG254"/>
    <mergeCell ref="B255:C257"/>
    <mergeCell ref="D255:E257"/>
    <mergeCell ref="F255:G257"/>
    <mergeCell ref="H255:I257"/>
    <mergeCell ref="J255:K257"/>
    <mergeCell ref="L255:M257"/>
    <mergeCell ref="N255:O257"/>
    <mergeCell ref="P255:Q257"/>
    <mergeCell ref="R255:S257"/>
    <mergeCell ref="R252:S254"/>
    <mergeCell ref="T252:AG254"/>
    <mergeCell ref="AH252:AI254"/>
    <mergeCell ref="AJ252:AO254"/>
    <mergeCell ref="AP252:AU254"/>
    <mergeCell ref="AV252:BC254"/>
    <mergeCell ref="AV261:BC263"/>
    <mergeCell ref="BD261:BG263"/>
    <mergeCell ref="B264:C266"/>
    <mergeCell ref="D264:E266"/>
    <mergeCell ref="F264:G266"/>
    <mergeCell ref="H264:I266"/>
    <mergeCell ref="J264:K266"/>
    <mergeCell ref="L264:M266"/>
    <mergeCell ref="N264:O266"/>
    <mergeCell ref="P264:Q266"/>
    <mergeCell ref="P261:Q263"/>
    <mergeCell ref="R261:S263"/>
    <mergeCell ref="T261:AG263"/>
    <mergeCell ref="AH261:AI263"/>
    <mergeCell ref="AJ261:AO263"/>
    <mergeCell ref="AP261:AU263"/>
    <mergeCell ref="AP258:AU260"/>
    <mergeCell ref="AV258:BC260"/>
    <mergeCell ref="BD258:BG260"/>
    <mergeCell ref="B261:C263"/>
    <mergeCell ref="D261:E263"/>
    <mergeCell ref="F261:G263"/>
    <mergeCell ref="H261:I263"/>
    <mergeCell ref="J261:K263"/>
    <mergeCell ref="L261:M263"/>
    <mergeCell ref="N261:O263"/>
    <mergeCell ref="N258:O260"/>
    <mergeCell ref="P258:Q260"/>
    <mergeCell ref="R258:S260"/>
    <mergeCell ref="T258:AG260"/>
    <mergeCell ref="AH258:AI260"/>
    <mergeCell ref="AJ258:AO260"/>
    <mergeCell ref="B270:C272"/>
    <mergeCell ref="D270:E272"/>
    <mergeCell ref="F270:G272"/>
    <mergeCell ref="H270:I272"/>
    <mergeCell ref="J270:K272"/>
    <mergeCell ref="L270:M272"/>
    <mergeCell ref="T267:AG269"/>
    <mergeCell ref="AH267:AI269"/>
    <mergeCell ref="AJ267:AO269"/>
    <mergeCell ref="AP267:AU269"/>
    <mergeCell ref="AV267:BC269"/>
    <mergeCell ref="BD267:BG269"/>
    <mergeCell ref="BD264:BG266"/>
    <mergeCell ref="B267:C269"/>
    <mergeCell ref="D267:E269"/>
    <mergeCell ref="F267:G269"/>
    <mergeCell ref="H267:I269"/>
    <mergeCell ref="J267:K269"/>
    <mergeCell ref="L267:M269"/>
    <mergeCell ref="N267:O269"/>
    <mergeCell ref="P267:Q269"/>
    <mergeCell ref="R267:S269"/>
    <mergeCell ref="R264:S266"/>
    <mergeCell ref="T264:AG266"/>
    <mergeCell ref="AH264:AI266"/>
    <mergeCell ref="AJ264:AO266"/>
    <mergeCell ref="AP264:AU266"/>
    <mergeCell ref="AV264:BC266"/>
    <mergeCell ref="AV273:BC275"/>
    <mergeCell ref="BD273:BG275"/>
    <mergeCell ref="B276:C278"/>
    <mergeCell ref="D276:E278"/>
    <mergeCell ref="F276:G278"/>
    <mergeCell ref="H276:I278"/>
    <mergeCell ref="J276:K278"/>
    <mergeCell ref="L276:M278"/>
    <mergeCell ref="N276:O278"/>
    <mergeCell ref="P276:Q278"/>
    <mergeCell ref="P273:Q275"/>
    <mergeCell ref="R273:S275"/>
    <mergeCell ref="T273:AG275"/>
    <mergeCell ref="AH273:AI275"/>
    <mergeCell ref="AJ273:AO275"/>
    <mergeCell ref="AP273:AU275"/>
    <mergeCell ref="AP270:AU272"/>
    <mergeCell ref="AV270:BC272"/>
    <mergeCell ref="BD270:BG272"/>
    <mergeCell ref="B273:C275"/>
    <mergeCell ref="D273:E275"/>
    <mergeCell ref="F273:G275"/>
    <mergeCell ref="H273:I275"/>
    <mergeCell ref="J273:K275"/>
    <mergeCell ref="L273:M275"/>
    <mergeCell ref="N273:O275"/>
    <mergeCell ref="N270:O272"/>
    <mergeCell ref="P270:Q272"/>
    <mergeCell ref="R270:S272"/>
    <mergeCell ref="T270:AG272"/>
    <mergeCell ref="AH270:AI272"/>
    <mergeCell ref="AJ270:AO272"/>
    <mergeCell ref="T279:AG281"/>
    <mergeCell ref="AH279:AI281"/>
    <mergeCell ref="AJ279:AO281"/>
    <mergeCell ref="AP279:AU281"/>
    <mergeCell ref="AV279:BC281"/>
    <mergeCell ref="BD279:BG281"/>
    <mergeCell ref="BD276:BG278"/>
    <mergeCell ref="B279:C281"/>
    <mergeCell ref="D279:E281"/>
    <mergeCell ref="F279:G281"/>
    <mergeCell ref="H279:I281"/>
    <mergeCell ref="J279:K281"/>
    <mergeCell ref="L279:M281"/>
    <mergeCell ref="N279:O281"/>
    <mergeCell ref="P279:Q281"/>
    <mergeCell ref="R279:S281"/>
    <mergeCell ref="R276:S278"/>
    <mergeCell ref="T276:AG278"/>
    <mergeCell ref="AH276:AI278"/>
    <mergeCell ref="AJ276:AO278"/>
    <mergeCell ref="AP276:AU278"/>
    <mergeCell ref="AV276:BC278"/>
    <mergeCell ref="AP282:AU284"/>
    <mergeCell ref="AV282:BC284"/>
    <mergeCell ref="BD282:BG284"/>
    <mergeCell ref="B285:C287"/>
    <mergeCell ref="D285:E287"/>
    <mergeCell ref="F285:G287"/>
    <mergeCell ref="H285:I287"/>
    <mergeCell ref="J285:K287"/>
    <mergeCell ref="L285:M287"/>
    <mergeCell ref="N285:O287"/>
    <mergeCell ref="N282:O284"/>
    <mergeCell ref="P282:Q284"/>
    <mergeCell ref="R282:S284"/>
    <mergeCell ref="T282:AG284"/>
    <mergeCell ref="AH282:AI284"/>
    <mergeCell ref="AJ282:AO284"/>
    <mergeCell ref="B282:C284"/>
    <mergeCell ref="D282:E284"/>
    <mergeCell ref="F282:G284"/>
    <mergeCell ref="H282:I284"/>
    <mergeCell ref="J282:K284"/>
    <mergeCell ref="L282:M284"/>
    <mergeCell ref="B296:BG297"/>
    <mergeCell ref="AP288:AU290"/>
    <mergeCell ref="AV288:BC290"/>
    <mergeCell ref="BD288:BG290"/>
    <mergeCell ref="B291:AU293"/>
    <mergeCell ref="AV291:BC293"/>
    <mergeCell ref="R288:S290"/>
    <mergeCell ref="T288:AG290"/>
    <mergeCell ref="AH288:AI290"/>
    <mergeCell ref="AJ288:AO290"/>
    <mergeCell ref="AV285:BC287"/>
    <mergeCell ref="BD285:BG287"/>
    <mergeCell ref="B288:C290"/>
    <mergeCell ref="D288:E290"/>
    <mergeCell ref="F288:G290"/>
    <mergeCell ref="H288:I290"/>
    <mergeCell ref="J288:K290"/>
    <mergeCell ref="L288:M290"/>
    <mergeCell ref="N288:O290"/>
    <mergeCell ref="P288:Q290"/>
    <mergeCell ref="P285:Q287"/>
    <mergeCell ref="R285:S287"/>
    <mergeCell ref="T285:AG287"/>
    <mergeCell ref="AH285:AI287"/>
    <mergeCell ref="AJ285:AO287"/>
    <mergeCell ref="AP285:AU287"/>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0" priority="1" stopIfTrue="1" operator="equal">
      <formula>0</formula>
    </cfRule>
  </conditionalFormatting>
  <dataValidations count="1">
    <dataValidation errorStyle="warning" operator="equal" allowBlank="1" showInputMessage="1" showErrorMessage="1" errorTitle="注意点をお読みください。" error="注文書に記載されている注文番号の先頭に西暦４ケタを追加して下さい。" sqref="BD165 BD14 BD168 BD171 BD174 BD177 BD180 BD183 BD186 BD189 BD213 BD114 BD65 BD68 BD71 BD74 BD77 BD80 BD83 BD86 BD89 BD117 BD120 BD123 BD126 BD129 BD132 BD135 BD138 BD141 BD144 BD147 BD150 BD153 BD156 BD159 BD162 BD17 BD20 BD23 BD26 BD29 BD32 BD35 BD38 BD41 BD44 BD47 BD50 BD53 BD56 BD59 BD62 BD216 BD219 BD222 BD225 BD228 BD231 BD234 BD237 BD240 BD243 BD246 BD249 BD252 BD255 BD258 BD261 BD264 BD267 BD270 BD273 BD276 BD279 BD282 BD285 BD288" xr:uid="{00000000-0002-0000-0900-000000000000}"/>
  </dataValidations>
  <hyperlinks>
    <hyperlink ref="BM1:BT2" location="目次!A1" display="目次へ戻る" xr:uid="{00000000-0004-0000-0900-000000000000}"/>
  </hyperlinks>
  <printOptions horizontalCentered="1"/>
  <pageMargins left="0.59055118110236227" right="0.59055118110236227" top="0.9055118110236221" bottom="0.59055118110236227" header="0.51181102362204722" footer="0"/>
  <pageSetup paperSize="9" scale="96"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C1:I12"/>
  <sheetViews>
    <sheetView showGridLines="0" view="pageBreakPreview" zoomScaleNormal="100" workbookViewId="0">
      <selection activeCell="H13" sqref="H13"/>
    </sheetView>
  </sheetViews>
  <sheetFormatPr defaultRowHeight="12" x14ac:dyDescent="0.15"/>
  <cols>
    <col min="1" max="3" width="1" style="78" customWidth="1"/>
    <col min="4" max="4" width="39.28515625" style="78" customWidth="1"/>
    <col min="5" max="5" width="6.28515625" style="78" customWidth="1"/>
    <col min="6" max="6" width="39.5703125" style="78" customWidth="1"/>
    <col min="7" max="7" width="5.7109375" style="78" customWidth="1"/>
    <col min="8" max="8" width="39.5703125" style="78" customWidth="1"/>
    <col min="9" max="11" width="7.5703125" style="78" customWidth="1"/>
    <col min="12" max="16384" width="9.140625" style="78"/>
  </cols>
  <sheetData>
    <row r="1" spans="3:9" s="77" customFormat="1" ht="21" customHeight="1" x14ac:dyDescent="0.2">
      <c r="D1" s="133" t="s">
        <v>186</v>
      </c>
      <c r="E1" s="134"/>
      <c r="F1" s="134"/>
      <c r="G1" s="134"/>
      <c r="H1" s="135"/>
    </row>
    <row r="2" spans="3:9" ht="26.25" customHeight="1" thickBot="1" x14ac:dyDescent="0.2">
      <c r="D2" s="136" t="s">
        <v>185</v>
      </c>
      <c r="E2" s="137"/>
      <c r="F2" s="137"/>
      <c r="G2" s="137"/>
      <c r="H2" s="138"/>
    </row>
    <row r="3" spans="3:9" ht="40.5" customHeight="1" thickTop="1" thickBot="1" x14ac:dyDescent="0.2">
      <c r="C3" s="79"/>
      <c r="D3" s="21" t="s">
        <v>55</v>
      </c>
      <c r="F3" s="23" t="s">
        <v>60</v>
      </c>
      <c r="G3" s="80"/>
      <c r="H3" s="23" t="s">
        <v>96</v>
      </c>
    </row>
    <row r="4" spans="3:9" ht="42.75" customHeight="1" thickTop="1" thickBot="1" x14ac:dyDescent="0.2">
      <c r="D4" s="22" t="s">
        <v>56</v>
      </c>
      <c r="F4" s="81" t="s">
        <v>68</v>
      </c>
      <c r="H4" s="81" t="s">
        <v>91</v>
      </c>
    </row>
    <row r="5" spans="3:9" ht="42.75" customHeight="1" thickTop="1" thickBot="1" x14ac:dyDescent="0.2">
      <c r="C5" s="79"/>
      <c r="D5" s="23" t="s">
        <v>54</v>
      </c>
      <c r="E5" s="82"/>
      <c r="F5" s="23" t="s">
        <v>62</v>
      </c>
      <c r="G5" s="80"/>
      <c r="H5" s="26" t="s">
        <v>92</v>
      </c>
    </row>
    <row r="6" spans="3:9" ht="48" customHeight="1" thickTop="1" thickBot="1" x14ac:dyDescent="0.2">
      <c r="D6" s="81" t="s">
        <v>57</v>
      </c>
      <c r="F6" s="81" t="s">
        <v>69</v>
      </c>
      <c r="H6" s="81" t="s">
        <v>93</v>
      </c>
    </row>
    <row r="7" spans="3:9" ht="52.5" customHeight="1" thickTop="1" thickBot="1" x14ac:dyDescent="0.2">
      <c r="C7" s="79"/>
      <c r="D7" s="23" t="s">
        <v>61</v>
      </c>
      <c r="E7" s="82"/>
      <c r="F7" s="101"/>
      <c r="G7" s="80"/>
      <c r="H7" s="26" t="s">
        <v>94</v>
      </c>
    </row>
    <row r="8" spans="3:9" ht="51.75" customHeight="1" thickTop="1" x14ac:dyDescent="0.15">
      <c r="D8" s="83" t="s">
        <v>58</v>
      </c>
      <c r="E8" s="79"/>
      <c r="F8" s="102"/>
      <c r="G8" s="80"/>
      <c r="H8" s="81" t="s">
        <v>95</v>
      </c>
    </row>
    <row r="9" spans="3:9" ht="45" customHeight="1" x14ac:dyDescent="0.15">
      <c r="E9" s="79"/>
      <c r="F9" s="101"/>
      <c r="G9" s="82"/>
      <c r="H9" s="103"/>
      <c r="I9" s="80"/>
    </row>
    <row r="10" spans="3:9" ht="33" customHeight="1" x14ac:dyDescent="0.15">
      <c r="F10" s="83" t="s">
        <v>187</v>
      </c>
      <c r="H10" s="83"/>
    </row>
    <row r="12" spans="3:9" x14ac:dyDescent="0.15">
      <c r="H12" s="110" t="s">
        <v>188</v>
      </c>
    </row>
  </sheetData>
  <mergeCells count="2">
    <mergeCell ref="D1:H1"/>
    <mergeCell ref="D2:H2"/>
  </mergeCells>
  <phoneticPr fontId="2"/>
  <hyperlinks>
    <hyperlink ref="D5" location="基本情報入力!A1" display="基本情報入力" xr:uid="{00000000-0004-0000-0100-000000000000}"/>
    <hyperlink ref="D7" location="'請求書（一般・物品Ⅰ）'!A1" display="請求書（一般・物品　Ⅰ）" xr:uid="{00000000-0004-0000-0100-000001000000}"/>
    <hyperlink ref="F5" location="'請求書（一般・物品　Ⅱ-2）'!A1" display="請求書（一般・物品　Ⅱ-2）" xr:uid="{00000000-0004-0000-0100-000002000000}"/>
    <hyperlink ref="F3" location="'請求書（一般・物品　Ⅱ-1）'!A1" display="請求書（一般・物品　Ⅱ-1）" xr:uid="{00000000-0004-0000-0100-000003000000}"/>
    <hyperlink ref="H3" location="入力例＿基本情報入力!A1" display="入力例　基本情報入力" xr:uid="{00000000-0004-0000-0100-000004000000}"/>
    <hyperlink ref="H5" location="'入力例＿請求書（一般・物品　Ⅰ）'!A1" display="入力例＿請求書（一般・物品　Ⅰ）" xr:uid="{00000000-0004-0000-0100-000005000000}"/>
    <hyperlink ref="H7" location="'入力例＿請求書（一般・物品　Ⅱ-1）'!A1" display="入力例＿請求書（一般・物品　Ⅱ-1）" xr:uid="{00000000-0004-0000-0100-000006000000}"/>
    <hyperlink ref="D3" location="指定用紙の取り扱いに関して!A1" display="最初にお読みください" xr:uid="{00000000-0004-0000-0100-000007000000}"/>
  </hyperlinks>
  <pageMargins left="0.75" right="0.75" top="1" bottom="1" header="0.51200000000000001" footer="0.51200000000000001"/>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E42"/>
  <sheetViews>
    <sheetView zoomScaleNormal="100" workbookViewId="0">
      <selection activeCell="A25" sqref="A25"/>
    </sheetView>
  </sheetViews>
  <sheetFormatPr defaultRowHeight="12" x14ac:dyDescent="0.15"/>
  <cols>
    <col min="1" max="1" width="104.7109375" style="6" customWidth="1"/>
    <col min="2" max="2" width="2.42578125" style="6" customWidth="1"/>
    <col min="3" max="16384" width="9.140625" style="6"/>
  </cols>
  <sheetData>
    <row r="1" spans="1:5" x14ac:dyDescent="0.15">
      <c r="A1" s="5"/>
      <c r="D1" s="139" t="s">
        <v>59</v>
      </c>
      <c r="E1" s="139"/>
    </row>
    <row r="2" spans="1:5" ht="14.25" x14ac:dyDescent="0.15">
      <c r="A2" s="7" t="s">
        <v>99</v>
      </c>
      <c r="D2" s="139"/>
      <c r="E2" s="139"/>
    </row>
    <row r="3" spans="1:5" ht="14.25" x14ac:dyDescent="0.15">
      <c r="A3" s="7"/>
      <c r="D3" s="24"/>
      <c r="E3" s="24"/>
    </row>
    <row r="4" spans="1:5" ht="14.25" x14ac:dyDescent="0.15">
      <c r="A4" s="7" t="s">
        <v>98</v>
      </c>
    </row>
    <row r="5" spans="1:5" x14ac:dyDescent="0.15">
      <c r="A5" s="5" t="s">
        <v>102</v>
      </c>
    </row>
    <row r="7" spans="1:5" ht="22.5" customHeight="1" x14ac:dyDescent="0.15">
      <c r="A7" s="14" t="s">
        <v>30</v>
      </c>
    </row>
    <row r="9" spans="1:5" ht="17.25" customHeight="1" x14ac:dyDescent="0.15">
      <c r="A9" s="8" t="s">
        <v>72</v>
      </c>
    </row>
    <row r="10" spans="1:5" ht="17.25" customHeight="1" x14ac:dyDescent="0.15">
      <c r="A10" s="9" t="s">
        <v>143</v>
      </c>
    </row>
    <row r="11" spans="1:5" ht="17.25" customHeight="1" x14ac:dyDescent="0.15">
      <c r="A11" s="9" t="s">
        <v>142</v>
      </c>
    </row>
    <row r="12" spans="1:5" ht="18.75" customHeight="1" x14ac:dyDescent="0.15">
      <c r="A12" s="8" t="s">
        <v>100</v>
      </c>
    </row>
    <row r="13" spans="1:5" x14ac:dyDescent="0.15">
      <c r="A13" s="6" t="s">
        <v>101</v>
      </c>
    </row>
    <row r="15" spans="1:5" ht="21" customHeight="1" x14ac:dyDescent="0.15">
      <c r="A15" s="14" t="s">
        <v>31</v>
      </c>
    </row>
    <row r="16" spans="1:5" ht="14.25" customHeight="1" x14ac:dyDescent="0.15"/>
    <row r="17" spans="1:1" x14ac:dyDescent="0.15">
      <c r="A17" s="6" t="s">
        <v>103</v>
      </c>
    </row>
    <row r="18" spans="1:1" x14ac:dyDescent="0.15">
      <c r="A18" s="6" t="s">
        <v>104</v>
      </c>
    </row>
    <row r="19" spans="1:1" x14ac:dyDescent="0.15">
      <c r="A19" s="6" t="s">
        <v>44</v>
      </c>
    </row>
    <row r="20" spans="1:1" x14ac:dyDescent="0.15">
      <c r="A20" s="6" t="s">
        <v>70</v>
      </c>
    </row>
    <row r="21" spans="1:1" x14ac:dyDescent="0.15">
      <c r="A21" s="6" t="s">
        <v>64</v>
      </c>
    </row>
    <row r="22" spans="1:1" x14ac:dyDescent="0.15">
      <c r="A22" s="6" t="s">
        <v>63</v>
      </c>
    </row>
    <row r="23" spans="1:1" x14ac:dyDescent="0.15">
      <c r="A23" s="6" t="s">
        <v>105</v>
      </c>
    </row>
    <row r="25" spans="1:1" x14ac:dyDescent="0.15">
      <c r="A25" s="132" t="s">
        <v>106</v>
      </c>
    </row>
    <row r="26" spans="1:1" x14ac:dyDescent="0.15">
      <c r="A26" s="132" t="s">
        <v>45</v>
      </c>
    </row>
    <row r="28" spans="1:1" ht="24" customHeight="1" x14ac:dyDescent="0.15">
      <c r="A28" s="14" t="s">
        <v>174</v>
      </c>
    </row>
    <row r="29" spans="1:1" ht="17.25" customHeight="1" x14ac:dyDescent="0.15"/>
    <row r="30" spans="1:1" x14ac:dyDescent="0.15">
      <c r="A30" s="6" t="s">
        <v>180</v>
      </c>
    </row>
    <row r="31" spans="1:1" x14ac:dyDescent="0.15">
      <c r="A31" s="6" t="s">
        <v>71</v>
      </c>
    </row>
    <row r="32" spans="1:1" x14ac:dyDescent="0.15">
      <c r="A32" s="6" t="s">
        <v>181</v>
      </c>
    </row>
    <row r="33" spans="1:1" x14ac:dyDescent="0.15">
      <c r="A33" s="6" t="s">
        <v>97</v>
      </c>
    </row>
    <row r="34" spans="1:1" x14ac:dyDescent="0.15">
      <c r="A34" s="6" t="s">
        <v>141</v>
      </c>
    </row>
    <row r="35" spans="1:1" x14ac:dyDescent="0.15">
      <c r="A35" s="6" t="s">
        <v>125</v>
      </c>
    </row>
    <row r="36" spans="1:1" x14ac:dyDescent="0.15">
      <c r="A36" s="6" t="s">
        <v>175</v>
      </c>
    </row>
    <row r="37" spans="1:1" x14ac:dyDescent="0.15">
      <c r="A37" s="6" t="s">
        <v>52</v>
      </c>
    </row>
    <row r="38" spans="1:1" x14ac:dyDescent="0.15">
      <c r="A38" s="6" t="s">
        <v>50</v>
      </c>
    </row>
    <row r="39" spans="1:1" x14ac:dyDescent="0.15">
      <c r="A39" s="6" t="s">
        <v>51</v>
      </c>
    </row>
    <row r="42" spans="1:1" x14ac:dyDescent="0.15">
      <c r="A42" s="24" t="s">
        <v>59</v>
      </c>
    </row>
  </sheetData>
  <mergeCells count="1">
    <mergeCell ref="D1:E2"/>
  </mergeCells>
  <phoneticPr fontId="2"/>
  <hyperlinks>
    <hyperlink ref="A42" location="目次!A1" display="目次へ戻る" xr:uid="{00000000-0004-0000-0200-000000000000}"/>
    <hyperlink ref="D1:E2" location="目次!A1" display="目次へ戻る" xr:uid="{00000000-0004-0000-0200-000001000000}"/>
  </hyperlinks>
  <pageMargins left="0.75" right="0.32" top="1" bottom="1" header="0.51200000000000001" footer="0.51200000000000001"/>
  <pageSetup paperSize="9" scale="9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N40"/>
  <sheetViews>
    <sheetView tabSelected="1" view="pageBreakPreview" zoomScaleNormal="100" workbookViewId="0"/>
  </sheetViews>
  <sheetFormatPr defaultRowHeight="12" x14ac:dyDescent="0.15"/>
  <cols>
    <col min="1" max="1" width="21.42578125" style="1" customWidth="1"/>
    <col min="2" max="7" width="5.85546875" style="1" customWidth="1"/>
    <col min="8" max="8" width="5.5703125" style="1" customWidth="1"/>
    <col min="9" max="9" width="6.28515625" style="1" customWidth="1"/>
    <col min="10" max="16384" width="9.140625" style="1"/>
  </cols>
  <sheetData>
    <row r="1" spans="1:14" x14ac:dyDescent="0.15">
      <c r="A1" s="1" t="s">
        <v>20</v>
      </c>
      <c r="M1" s="145" t="s">
        <v>59</v>
      </c>
      <c r="N1" s="145"/>
    </row>
    <row r="2" spans="1:14" x14ac:dyDescent="0.15">
      <c r="A2" s="1" t="s">
        <v>21</v>
      </c>
      <c r="M2" s="145"/>
      <c r="N2" s="145"/>
    </row>
    <row r="3" spans="1:14" x14ac:dyDescent="0.15">
      <c r="A3" s="1" t="s">
        <v>28</v>
      </c>
    </row>
    <row r="5" spans="1:14" x14ac:dyDescent="0.15">
      <c r="A5" s="152" t="s">
        <v>46</v>
      </c>
      <c r="B5" s="152"/>
      <c r="C5" s="152"/>
      <c r="D5" s="152"/>
      <c r="E5" s="153"/>
      <c r="F5" s="162" t="s">
        <v>73</v>
      </c>
      <c r="G5" s="163"/>
    </row>
    <row r="7" spans="1:14" x14ac:dyDescent="0.15">
      <c r="A7" s="12" t="s">
        <v>43</v>
      </c>
    </row>
    <row r="9" spans="1:14" x14ac:dyDescent="0.15">
      <c r="A9" s="2" t="s">
        <v>27</v>
      </c>
    </row>
    <row r="10" spans="1:14" x14ac:dyDescent="0.15">
      <c r="A10" s="2" t="s">
        <v>67</v>
      </c>
    </row>
    <row r="12" spans="1:14" ht="13.5" customHeight="1" x14ac:dyDescent="0.15">
      <c r="A12" s="4" t="s">
        <v>24</v>
      </c>
      <c r="B12" s="167" t="s">
        <v>192</v>
      </c>
      <c r="C12" s="168"/>
      <c r="D12" s="84" t="s">
        <v>48</v>
      </c>
      <c r="E12" s="167" t="s">
        <v>193</v>
      </c>
      <c r="F12" s="169"/>
      <c r="G12" s="15"/>
    </row>
    <row r="13" spans="1:14" ht="33.75" customHeight="1" x14ac:dyDescent="0.15">
      <c r="A13" s="3" t="s">
        <v>25</v>
      </c>
      <c r="B13" s="154" t="s">
        <v>216</v>
      </c>
      <c r="C13" s="154"/>
      <c r="D13" s="154"/>
      <c r="E13" s="154"/>
      <c r="F13" s="154"/>
      <c r="G13" s="154"/>
      <c r="H13" s="154"/>
      <c r="I13" s="154"/>
      <c r="J13" s="154"/>
    </row>
    <row r="14" spans="1:14" ht="20.25" customHeight="1" x14ac:dyDescent="0.15">
      <c r="A14" s="3" t="s">
        <v>22</v>
      </c>
      <c r="B14" s="155" t="s">
        <v>217</v>
      </c>
      <c r="C14" s="155"/>
      <c r="D14" s="155"/>
      <c r="E14" s="155"/>
      <c r="F14" s="155"/>
      <c r="G14" s="155"/>
      <c r="H14" s="155"/>
      <c r="I14" s="155"/>
      <c r="J14" s="155"/>
    </row>
    <row r="15" spans="1:14" ht="18" customHeight="1" x14ac:dyDescent="0.15">
      <c r="A15" s="3" t="s">
        <v>23</v>
      </c>
      <c r="B15" s="155" t="s">
        <v>207</v>
      </c>
      <c r="C15" s="155"/>
      <c r="D15" s="155"/>
      <c r="E15" s="155"/>
      <c r="F15" s="155"/>
      <c r="G15" s="155"/>
      <c r="H15" s="155"/>
      <c r="I15" s="155"/>
      <c r="J15" s="155"/>
    </row>
    <row r="16" spans="1:14" s="2" customFormat="1" ht="14.25" customHeight="1" x14ac:dyDescent="0.15">
      <c r="A16" s="3" t="s">
        <v>26</v>
      </c>
      <c r="B16" s="140" t="s">
        <v>194</v>
      </c>
      <c r="C16" s="141"/>
      <c r="D16" s="85" t="s">
        <v>49</v>
      </c>
      <c r="E16" s="140" t="s">
        <v>154</v>
      </c>
      <c r="F16" s="141"/>
      <c r="G16" s="86" t="s">
        <v>49</v>
      </c>
      <c r="H16" s="140" t="s">
        <v>213</v>
      </c>
      <c r="I16" s="141"/>
    </row>
    <row r="17" spans="1:10" ht="12.75" thickBot="1" x14ac:dyDescent="0.2"/>
    <row r="18" spans="1:10" ht="24" thickTop="1" thickBot="1" x14ac:dyDescent="0.2">
      <c r="A18" s="131" t="s">
        <v>190</v>
      </c>
      <c r="B18" s="142" t="s">
        <v>208</v>
      </c>
      <c r="C18" s="143"/>
      <c r="D18" s="143"/>
      <c r="E18" s="143"/>
      <c r="F18" s="143"/>
      <c r="G18" s="143"/>
      <c r="H18" s="143"/>
      <c r="I18" s="143"/>
      <c r="J18" s="144"/>
    </row>
    <row r="19" spans="1:10" ht="12.75" thickTop="1" x14ac:dyDescent="0.15"/>
    <row r="20" spans="1:10" x14ac:dyDescent="0.15">
      <c r="A20" s="12" t="s">
        <v>182</v>
      </c>
    </row>
    <row r="22" spans="1:10" x14ac:dyDescent="0.15">
      <c r="A22" s="1" t="s">
        <v>36</v>
      </c>
    </row>
    <row r="23" spans="1:10" x14ac:dyDescent="0.15">
      <c r="A23" s="1" t="s">
        <v>53</v>
      </c>
    </row>
    <row r="24" spans="1:10" x14ac:dyDescent="0.15">
      <c r="A24" s="1" t="s">
        <v>37</v>
      </c>
    </row>
    <row r="26" spans="1:10" ht="17.25" customHeight="1" x14ac:dyDescent="0.15">
      <c r="A26" s="3" t="s">
        <v>183</v>
      </c>
      <c r="B26" s="164" t="s">
        <v>154</v>
      </c>
      <c r="C26" s="165"/>
      <c r="D26" s="165"/>
      <c r="E26" s="165"/>
      <c r="F26" s="165"/>
      <c r="G26" s="166"/>
      <c r="H26" s="16"/>
    </row>
    <row r="28" spans="1:10" x14ac:dyDescent="0.15">
      <c r="A28" s="12" t="s">
        <v>2</v>
      </c>
    </row>
    <row r="33" spans="1:8" ht="17.25" customHeight="1" x14ac:dyDescent="0.15">
      <c r="A33" s="10" t="s">
        <v>32</v>
      </c>
      <c r="B33" s="156" t="s">
        <v>209</v>
      </c>
      <c r="C33" s="157"/>
      <c r="D33" s="157"/>
      <c r="E33" s="158"/>
    </row>
    <row r="34" spans="1:8" ht="17.25" customHeight="1" x14ac:dyDescent="0.15">
      <c r="A34" s="10" t="s">
        <v>47</v>
      </c>
      <c r="B34" s="159" t="s">
        <v>210</v>
      </c>
      <c r="C34" s="160"/>
      <c r="D34" s="160"/>
      <c r="E34" s="161"/>
    </row>
    <row r="35" spans="1:8" ht="17.25" customHeight="1" x14ac:dyDescent="0.15">
      <c r="A35" s="10" t="s">
        <v>196</v>
      </c>
      <c r="B35" s="146" t="s">
        <v>211</v>
      </c>
      <c r="C35" s="147"/>
      <c r="D35" s="147"/>
      <c r="E35" s="147"/>
      <c r="F35" s="147"/>
      <c r="G35" s="148"/>
    </row>
    <row r="36" spans="1:8" ht="16.5" customHeight="1" x14ac:dyDescent="0.15">
      <c r="A36" s="10" t="s">
        <v>33</v>
      </c>
      <c r="B36" s="11" t="s">
        <v>77</v>
      </c>
    </row>
    <row r="37" spans="1:8" ht="16.5" customHeight="1" x14ac:dyDescent="0.15">
      <c r="A37" s="10" t="s">
        <v>35</v>
      </c>
      <c r="B37" s="149" t="s">
        <v>212</v>
      </c>
      <c r="C37" s="150"/>
      <c r="D37" s="150"/>
      <c r="E37" s="150"/>
      <c r="F37" s="150"/>
      <c r="G37" s="150"/>
      <c r="H37" s="151"/>
    </row>
    <row r="38" spans="1:8" ht="16.5" customHeight="1" x14ac:dyDescent="0.15"/>
    <row r="40" spans="1:8" x14ac:dyDescent="0.15">
      <c r="A40" s="25" t="s">
        <v>59</v>
      </c>
    </row>
  </sheetData>
  <mergeCells count="17">
    <mergeCell ref="B37:H37"/>
    <mergeCell ref="H16:I16"/>
    <mergeCell ref="A5:E5"/>
    <mergeCell ref="B13:J13"/>
    <mergeCell ref="B14:J14"/>
    <mergeCell ref="B15:J15"/>
    <mergeCell ref="B33:E33"/>
    <mergeCell ref="B34:E34"/>
    <mergeCell ref="F5:G5"/>
    <mergeCell ref="B26:G26"/>
    <mergeCell ref="B12:C12"/>
    <mergeCell ref="E12:F12"/>
    <mergeCell ref="B16:C16"/>
    <mergeCell ref="E16:F16"/>
    <mergeCell ref="B18:J18"/>
    <mergeCell ref="M1:N2"/>
    <mergeCell ref="B35:G35"/>
  </mergeCells>
  <phoneticPr fontId="2"/>
  <dataValidations xWindow="712" yWindow="628" count="5">
    <dataValidation type="list" allowBlank="1" showInputMessage="1" showErrorMessage="1" prompt="ゴム印を「する」か「しない」か選択してください。使用「する」場合には、会社名・代表社名・郵便番号・住所が請求書に表示されません。" sqref="F5" xr:uid="{00000000-0002-0000-0300-000000000000}">
      <formula1>"する,しない"</formula1>
    </dataValidation>
    <dataValidation type="list" allowBlank="1" showInputMessage="1" showErrorMessage="1" sqref="B36" xr:uid="{00000000-0002-0000-0300-000001000000}">
      <formula1>"普通,当座"</formula1>
    </dataValidation>
    <dataValidation operator="equal" allowBlank="1" showErrorMessage="1" sqref="B26:G26" xr:uid="{00000000-0002-0000-0300-000002000000}"/>
    <dataValidation type="textLength" operator="equal" allowBlank="1" showInputMessage="1" showErrorMessage="1" sqref="B37:H37" xr:uid="{00000000-0002-0000-0300-000003000000}">
      <formula1>7</formula1>
    </dataValidation>
    <dataValidation type="textLength" imeMode="halfKatakana" operator="lessThanOrEqual" allowBlank="1" showInputMessage="1" showErrorMessage="1" errorTitle="文字数オーバー" error="入力可能文字数（３０字）を超えています。" sqref="B35:G35" xr:uid="{00000000-0002-0000-0300-000004000000}">
      <formula1>30</formula1>
    </dataValidation>
  </dataValidations>
  <hyperlinks>
    <hyperlink ref="A40" location="目次!A1" display="目次へ戻る" xr:uid="{00000000-0004-0000-0300-000000000000}"/>
    <hyperlink ref="M1:N2" location="目次!A1" display="目次へ戻る" xr:uid="{00000000-0004-0000-0300-000001000000}"/>
  </hyperlink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autoPageBreaks="0"/>
  </sheetPr>
  <dimension ref="B1:BW249"/>
  <sheetViews>
    <sheetView showGridLines="0" showZeros="0" zoomScaleNormal="100" zoomScaleSheetLayoutView="120" workbookViewId="0">
      <selection activeCell="AV64" sqref="AV64:BC65"/>
    </sheetView>
  </sheetViews>
  <sheetFormatPr defaultRowHeight="12" x14ac:dyDescent="0.15"/>
  <cols>
    <col min="1" max="1" width="0.42578125" style="27" customWidth="1"/>
    <col min="2" max="19" width="1.7109375" style="27" customWidth="1"/>
    <col min="20" max="20" width="0.140625" style="27" customWidth="1"/>
    <col min="21" max="25" width="1.7109375" style="27" customWidth="1"/>
    <col min="26" max="26" width="2.7109375" style="27" customWidth="1"/>
    <col min="27" max="27" width="1" style="27" customWidth="1"/>
    <col min="28" max="31" width="2.140625" style="28" customWidth="1"/>
    <col min="32" max="33" width="2.28515625" style="28" customWidth="1"/>
    <col min="34" max="36" width="2.28515625" style="31" customWidth="1"/>
    <col min="37" max="40" width="1.7109375" style="31" customWidth="1"/>
    <col min="41" max="59" width="1.7109375" style="27" customWidth="1"/>
    <col min="60" max="60" width="0.5703125" style="27" customWidth="1"/>
    <col min="61" max="80" width="1.7109375" style="27" customWidth="1"/>
    <col min="81" max="16384" width="9.140625" style="27"/>
  </cols>
  <sheetData>
    <row r="1" spans="2:75" ht="15" customHeight="1" x14ac:dyDescent="0.15">
      <c r="AD1" s="455"/>
      <c r="AE1" s="455"/>
      <c r="AF1" s="455"/>
      <c r="AG1" s="455"/>
      <c r="AH1" s="455"/>
      <c r="AI1" s="455"/>
      <c r="AJ1" s="455"/>
      <c r="AK1" s="455"/>
      <c r="AL1" s="455"/>
      <c r="AM1" s="455"/>
      <c r="AN1" s="455"/>
      <c r="AO1" s="455"/>
      <c r="AP1" s="455"/>
      <c r="AQ1" s="455"/>
      <c r="AR1" s="455"/>
      <c r="AS1" s="455"/>
      <c r="AT1" s="380"/>
      <c r="AU1" s="380"/>
      <c r="AV1" s="380"/>
      <c r="AW1" s="380"/>
      <c r="AX1" s="380"/>
      <c r="AY1" s="380"/>
      <c r="AZ1" s="380"/>
      <c r="BA1" s="380"/>
      <c r="BB1" s="380"/>
      <c r="BC1" s="380"/>
      <c r="BD1" s="380"/>
      <c r="BE1" s="380"/>
      <c r="BF1" s="380"/>
      <c r="BG1" s="380"/>
      <c r="BP1" s="337" t="s">
        <v>59</v>
      </c>
      <c r="BQ1" s="337"/>
      <c r="BR1" s="337"/>
      <c r="BS1" s="337"/>
      <c r="BT1" s="337"/>
      <c r="BU1" s="337"/>
      <c r="BV1" s="337"/>
      <c r="BW1" s="337"/>
    </row>
    <row r="2" spans="2:75" ht="7.5" customHeight="1" x14ac:dyDescent="0.15">
      <c r="E2" s="422" t="s">
        <v>202</v>
      </c>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27"/>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P2" s="337"/>
      <c r="BQ2" s="337"/>
      <c r="BR2" s="337"/>
      <c r="BS2" s="337"/>
      <c r="BT2" s="337"/>
      <c r="BU2" s="337"/>
      <c r="BV2" s="337"/>
      <c r="BW2" s="337"/>
    </row>
    <row r="3" spans="2:75" ht="7.5" customHeight="1" x14ac:dyDescent="0.15">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27"/>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row>
    <row r="4" spans="2:75" ht="7.5" customHeight="1" x14ac:dyDescent="0.15">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27"/>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row>
    <row r="5" spans="2:75" ht="5.25" customHeight="1" x14ac:dyDescent="0.15">
      <c r="X5" s="477" t="s">
        <v>197</v>
      </c>
      <c r="Y5" s="477"/>
      <c r="Z5" s="477"/>
      <c r="AA5" s="477"/>
      <c r="AB5" s="477"/>
      <c r="AD5" s="27"/>
      <c r="AE5" s="27"/>
      <c r="AF5" s="27"/>
      <c r="AG5" s="27"/>
      <c r="AH5" s="27"/>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row>
    <row r="6" spans="2:75" ht="7.5" customHeight="1" x14ac:dyDescent="0.15">
      <c r="F6" s="290" t="s">
        <v>108</v>
      </c>
      <c r="G6" s="290"/>
      <c r="H6" s="353">
        <f>$M$25</f>
        <v>45230</v>
      </c>
      <c r="I6" s="353"/>
      <c r="J6" s="353"/>
      <c r="K6" s="353"/>
      <c r="L6" s="353"/>
      <c r="M6" s="353"/>
      <c r="N6" s="353"/>
      <c r="O6" s="353"/>
      <c r="P6" s="353"/>
      <c r="Q6" s="353"/>
      <c r="R6" s="353"/>
      <c r="S6" s="353"/>
      <c r="T6" s="353"/>
      <c r="U6" s="353"/>
      <c r="V6" s="353"/>
      <c r="W6" s="290" t="s">
        <v>109</v>
      </c>
      <c r="X6" s="477"/>
      <c r="Y6" s="477"/>
      <c r="Z6" s="477"/>
      <c r="AA6" s="477"/>
      <c r="AB6" s="477"/>
      <c r="AD6" s="27"/>
      <c r="AE6" s="27"/>
      <c r="AF6" s="27"/>
      <c r="AG6" s="27"/>
      <c r="AH6" s="27"/>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row>
    <row r="7" spans="2:75" ht="7.5" customHeight="1" x14ac:dyDescent="0.15">
      <c r="F7" s="290"/>
      <c r="G7" s="290"/>
      <c r="H7" s="353"/>
      <c r="I7" s="353"/>
      <c r="J7" s="353"/>
      <c r="K7" s="353"/>
      <c r="L7" s="353"/>
      <c r="M7" s="353"/>
      <c r="N7" s="353"/>
      <c r="O7" s="353"/>
      <c r="P7" s="353"/>
      <c r="Q7" s="353"/>
      <c r="R7" s="353"/>
      <c r="S7" s="353"/>
      <c r="T7" s="353"/>
      <c r="U7" s="353"/>
      <c r="V7" s="353"/>
      <c r="W7" s="290"/>
      <c r="X7" s="477"/>
      <c r="Y7" s="477"/>
      <c r="Z7" s="477"/>
      <c r="AA7" s="477"/>
      <c r="AB7" s="477"/>
      <c r="AD7" s="27"/>
      <c r="AE7" s="27"/>
      <c r="AF7" s="27"/>
      <c r="AG7" s="27"/>
      <c r="AH7" s="27"/>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row>
    <row r="8" spans="2:75" ht="4.5" customHeight="1" x14ac:dyDescent="0.15">
      <c r="H8" s="353"/>
      <c r="I8" s="353"/>
      <c r="J8" s="353"/>
      <c r="K8" s="353"/>
      <c r="L8" s="353"/>
      <c r="M8" s="353"/>
      <c r="N8" s="353"/>
      <c r="O8" s="353"/>
      <c r="P8" s="353"/>
      <c r="Q8" s="353"/>
      <c r="R8" s="353"/>
      <c r="S8" s="353"/>
      <c r="T8" s="353"/>
      <c r="U8" s="353"/>
      <c r="V8" s="353"/>
      <c r="X8" s="477"/>
      <c r="Y8" s="477"/>
      <c r="Z8" s="477"/>
      <c r="AA8" s="477"/>
      <c r="AB8" s="477"/>
      <c r="AD8" s="27"/>
      <c r="AE8" s="27"/>
      <c r="AF8" s="27"/>
      <c r="AG8" s="27"/>
      <c r="AH8" s="27"/>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row>
    <row r="9" spans="2:75" ht="4.5" customHeight="1" x14ac:dyDescent="0.15">
      <c r="X9" s="111"/>
      <c r="Y9" s="111"/>
      <c r="Z9" s="111"/>
      <c r="AA9" s="111"/>
      <c r="AB9" s="111"/>
      <c r="AD9" s="27"/>
      <c r="AE9" s="27"/>
      <c r="AF9" s="27"/>
      <c r="AG9" s="27"/>
      <c r="AH9" s="27"/>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row>
    <row r="10" spans="2:75" ht="9.75" customHeight="1" x14ac:dyDescent="0.15">
      <c r="E10" s="418" t="s">
        <v>134</v>
      </c>
      <c r="F10" s="419"/>
      <c r="G10" s="419"/>
      <c r="H10" s="419"/>
      <c r="I10" s="419"/>
      <c r="J10" s="419"/>
      <c r="K10" s="419"/>
      <c r="L10" s="419"/>
      <c r="M10" s="419"/>
      <c r="N10" s="419"/>
      <c r="O10" s="419"/>
      <c r="P10" s="419"/>
      <c r="Q10" s="419"/>
      <c r="R10" s="419"/>
      <c r="S10" s="419"/>
      <c r="T10" s="419"/>
      <c r="U10" s="419"/>
      <c r="V10" s="419"/>
      <c r="W10" s="419"/>
    </row>
    <row r="11" spans="2:75" ht="12" customHeight="1" x14ac:dyDescent="0.15">
      <c r="E11" s="419"/>
      <c r="F11" s="419"/>
      <c r="G11" s="419"/>
      <c r="H11" s="419"/>
      <c r="I11" s="419"/>
      <c r="J11" s="419"/>
      <c r="K11" s="419"/>
      <c r="L11" s="419"/>
      <c r="M11" s="419"/>
      <c r="N11" s="419"/>
      <c r="O11" s="419"/>
      <c r="P11" s="419"/>
      <c r="Q11" s="419"/>
      <c r="R11" s="419"/>
      <c r="S11" s="419"/>
      <c r="T11" s="419"/>
      <c r="U11" s="419"/>
      <c r="V11" s="419"/>
      <c r="W11" s="419"/>
      <c r="AD11" s="32" t="s">
        <v>29</v>
      </c>
      <c r="AE11" s="32"/>
      <c r="AF11" s="32"/>
      <c r="AG11" s="32"/>
      <c r="AH11" s="38"/>
      <c r="AI11" s="38"/>
      <c r="AJ11" s="38"/>
      <c r="AK11" s="38"/>
      <c r="AL11" s="38"/>
      <c r="AM11" s="38"/>
      <c r="AN11" s="38"/>
      <c r="AO11" s="34"/>
      <c r="AP11" s="34"/>
      <c r="AQ11" s="34"/>
      <c r="AR11" s="34"/>
      <c r="AS11" s="34"/>
      <c r="AT11" s="34"/>
      <c r="AU11" s="34"/>
      <c r="AV11" s="34"/>
      <c r="AW11" s="34"/>
      <c r="AX11" s="34"/>
      <c r="AY11" s="34"/>
      <c r="AZ11" s="34"/>
      <c r="BA11" s="34"/>
      <c r="BB11" s="34"/>
      <c r="BC11" s="34"/>
      <c r="BD11" s="34"/>
      <c r="BE11" s="34"/>
      <c r="BF11" s="34"/>
      <c r="BG11" s="34"/>
    </row>
    <row r="12" spans="2:75" ht="13.5" x14ac:dyDescent="0.15">
      <c r="I12" s="383" t="s">
        <v>0</v>
      </c>
      <c r="J12" s="383"/>
      <c r="K12" s="383"/>
      <c r="L12" s="383"/>
      <c r="M12" s="383"/>
      <c r="N12" s="383"/>
      <c r="O12" s="383"/>
      <c r="P12" s="383"/>
      <c r="Q12" s="383"/>
      <c r="R12" s="383"/>
      <c r="S12" s="383"/>
      <c r="AD12" s="42"/>
      <c r="AE12" s="374" t="s">
        <v>127</v>
      </c>
      <c r="AF12" s="374"/>
      <c r="AG12" s="370" t="str">
        <f>IF(基本情報入力!F5="しない",基本情報入力!B12,"")</f>
        <v>950</v>
      </c>
      <c r="AH12" s="370"/>
      <c r="AI12" s="370"/>
      <c r="AJ12" s="370"/>
      <c r="AK12" s="370"/>
      <c r="AL12" s="375" t="s">
        <v>128</v>
      </c>
      <c r="AM12" s="375"/>
      <c r="AN12" s="375"/>
      <c r="AO12" s="370" t="str">
        <f>IF(基本情報入力!F5="しない",基本情報入力!E12,"")</f>
        <v>0150</v>
      </c>
      <c r="AP12" s="370"/>
      <c r="AQ12" s="370"/>
      <c r="AR12" s="370"/>
      <c r="AS12" s="370"/>
      <c r="AT12" s="370"/>
      <c r="AU12" s="43"/>
      <c r="AV12" s="43"/>
      <c r="AW12" s="43"/>
      <c r="AX12" s="43"/>
      <c r="AY12" s="43"/>
      <c r="AZ12" s="43"/>
      <c r="BA12" s="43"/>
      <c r="BB12" s="43"/>
      <c r="BC12" s="43"/>
      <c r="BD12" s="43"/>
      <c r="BE12" s="43"/>
      <c r="BF12" s="43"/>
      <c r="BG12" s="44"/>
    </row>
    <row r="13" spans="2:75" ht="13.5" customHeight="1" x14ac:dyDescent="0.15">
      <c r="B13" s="264" t="s">
        <v>1</v>
      </c>
      <c r="C13" s="264"/>
      <c r="D13" s="264"/>
      <c r="E13" s="264"/>
      <c r="F13" s="264"/>
      <c r="G13" s="264"/>
      <c r="H13" s="264"/>
      <c r="AD13" s="45"/>
      <c r="AE13" s="207" t="str">
        <f>IF(基本情報入力!$F$5="しない",基本情報入力!$B13,"")</f>
        <v>新潟市江南区◯◯◯◯2-2-17</v>
      </c>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46"/>
    </row>
    <row r="14" spans="2:75" ht="12" customHeight="1" thickBot="1" x14ac:dyDescent="0.2">
      <c r="B14" s="264"/>
      <c r="C14" s="264"/>
      <c r="D14" s="264"/>
      <c r="E14" s="264"/>
      <c r="F14" s="264"/>
      <c r="G14" s="264"/>
      <c r="H14" s="264"/>
      <c r="AD14" s="45"/>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46"/>
    </row>
    <row r="15" spans="2:75" ht="11.25" customHeight="1" x14ac:dyDescent="0.15">
      <c r="B15" s="340" t="s">
        <v>214</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2"/>
      <c r="AD15" s="45"/>
      <c r="AE15" s="175" t="str">
        <f>IF(基本情報入力!$F$5="しない",基本情報入力!$B14,"")</f>
        <v>◯◯◯◯株式会社</v>
      </c>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15"/>
      <c r="BG15" s="46"/>
    </row>
    <row r="16" spans="2:75" ht="12" customHeight="1" x14ac:dyDescent="0.15">
      <c r="B16" s="343"/>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5"/>
      <c r="AD16" s="4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15"/>
      <c r="BG16" s="46"/>
    </row>
    <row r="17" spans="2:73" ht="18" customHeight="1" x14ac:dyDescent="0.15">
      <c r="B17" s="343"/>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5"/>
      <c r="AD17" s="45"/>
      <c r="AE17" s="417" t="str">
        <f>IF(基本情報入力!$F$5="しない",基本情報入力!$B15,"")</f>
        <v>代表取締役 ◯◯ ◯◯</v>
      </c>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78" t="s">
        <v>218</v>
      </c>
      <c r="BG17" s="479"/>
    </row>
    <row r="18" spans="2:73" ht="15.75" customHeight="1" x14ac:dyDescent="0.15">
      <c r="B18" s="343"/>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5"/>
      <c r="AD18" s="45"/>
      <c r="AE18" s="297" t="str">
        <f>IF(基本情報入力!$F$5="しない",基本情報入力!$B$16,"")</f>
        <v>025</v>
      </c>
      <c r="AF18" s="297"/>
      <c r="AG18" s="297"/>
      <c r="AH18" s="297"/>
      <c r="AI18" s="297" t="str">
        <f>IF(基本情報入力!$F$5="しない",基本情報入力!$D$16,"")</f>
        <v>-</v>
      </c>
      <c r="AJ18" s="297" t="str">
        <f>IF(基本情報入力!$F$5="しない",基本情報入力!$B$16,"")</f>
        <v>025</v>
      </c>
      <c r="AK18" s="297" t="str">
        <f>IF(基本情報入力!$F$5="しない",基本情報入力!$E$16,"")</f>
        <v>000</v>
      </c>
      <c r="AL18" s="297"/>
      <c r="AM18" s="297"/>
      <c r="AN18" s="297"/>
      <c r="AO18" s="297"/>
      <c r="AP18" s="297" t="str">
        <f>IF(基本情報入力!$F$5="しない",基本情報入力!$G$16,"")</f>
        <v>-</v>
      </c>
      <c r="AQ18" s="297" t="str">
        <f>IF(基本情報入力!$F$5="しない",基本情報入力!$B$16,"")</f>
        <v>025</v>
      </c>
      <c r="AR18" s="297" t="str">
        <f>IF(基本情報入力!$F$5="しない",基本情報入力!$H$16,"")</f>
        <v>0000</v>
      </c>
      <c r="AS18" s="297"/>
      <c r="AT18" s="297"/>
      <c r="AU18" s="297"/>
      <c r="AV18" s="297"/>
      <c r="AW18" s="297"/>
      <c r="AX18" s="112"/>
      <c r="AY18" s="112"/>
      <c r="AZ18" s="112"/>
      <c r="BA18" s="112"/>
      <c r="BB18" s="112"/>
      <c r="BC18" s="112"/>
      <c r="BD18" s="112"/>
      <c r="BE18" s="112"/>
      <c r="BF18" s="113"/>
      <c r="BG18" s="114"/>
    </row>
    <row r="19" spans="2:73" ht="12" customHeight="1" x14ac:dyDescent="0.15">
      <c r="B19" s="343"/>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5"/>
      <c r="AD19" s="45"/>
      <c r="AE19" s="116"/>
      <c r="AF19" s="298" t="s">
        <v>195</v>
      </c>
      <c r="AG19" s="298"/>
      <c r="AH19" s="298"/>
      <c r="AI19" s="298"/>
      <c r="AJ19" s="298"/>
      <c r="AK19" s="298"/>
      <c r="AL19" s="298"/>
      <c r="AM19" s="298"/>
      <c r="AN19" s="172" t="str">
        <f>基本情報入力!B18</f>
        <v>T311000100****</v>
      </c>
      <c r="AO19" s="173"/>
      <c r="AP19" s="173"/>
      <c r="AQ19" s="173"/>
      <c r="AR19" s="173"/>
      <c r="AS19" s="173"/>
      <c r="AT19" s="173"/>
      <c r="AU19" s="173"/>
      <c r="AV19" s="173"/>
      <c r="AW19" s="173"/>
      <c r="AX19" s="173"/>
      <c r="AY19" s="173"/>
      <c r="AZ19" s="173"/>
      <c r="BA19" s="173"/>
      <c r="BB19" s="173"/>
      <c r="BC19" s="173"/>
      <c r="BD19" s="173"/>
      <c r="BE19" s="48"/>
      <c r="BF19" s="49"/>
      <c r="BG19" s="46"/>
      <c r="BU19" s="18"/>
    </row>
    <row r="20" spans="2:73" ht="6.75" customHeight="1" thickBot="1" x14ac:dyDescent="0.2">
      <c r="B20" s="346"/>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8"/>
      <c r="AD20" s="50"/>
      <c r="AE20" s="51"/>
      <c r="AF20" s="299"/>
      <c r="AG20" s="299"/>
      <c r="AH20" s="299"/>
      <c r="AI20" s="299"/>
      <c r="AJ20" s="299"/>
      <c r="AK20" s="299"/>
      <c r="AL20" s="299"/>
      <c r="AM20" s="299"/>
      <c r="AN20" s="174"/>
      <c r="AO20" s="174"/>
      <c r="AP20" s="174"/>
      <c r="AQ20" s="174"/>
      <c r="AR20" s="174"/>
      <c r="AS20" s="174"/>
      <c r="AT20" s="174"/>
      <c r="AU20" s="174"/>
      <c r="AV20" s="174"/>
      <c r="AW20" s="174"/>
      <c r="AX20" s="174"/>
      <c r="AY20" s="174"/>
      <c r="AZ20" s="174"/>
      <c r="BA20" s="174"/>
      <c r="BB20" s="174"/>
      <c r="BC20" s="174"/>
      <c r="BD20" s="174"/>
      <c r="BE20" s="53"/>
      <c r="BF20" s="53"/>
      <c r="BG20" s="54"/>
    </row>
    <row r="21" spans="2:73" ht="12" customHeight="1" x14ac:dyDescent="0.15">
      <c r="B21" s="349" t="s">
        <v>110</v>
      </c>
      <c r="C21" s="350"/>
      <c r="D21" s="350"/>
      <c r="E21" s="350"/>
      <c r="F21" s="350"/>
      <c r="G21" s="350"/>
      <c r="H21" s="350"/>
      <c r="I21" s="350"/>
      <c r="J21" s="350"/>
      <c r="K21" s="350"/>
      <c r="L21" s="350"/>
      <c r="M21" s="456" t="s">
        <v>215</v>
      </c>
      <c r="N21" s="457"/>
      <c r="O21" s="457"/>
      <c r="P21" s="457"/>
      <c r="Q21" s="457"/>
      <c r="R21" s="457"/>
      <c r="S21" s="457"/>
      <c r="T21" s="457"/>
      <c r="U21" s="457"/>
      <c r="V21" s="457"/>
      <c r="W21" s="457"/>
      <c r="X21" s="457"/>
      <c r="Y21" s="457"/>
      <c r="Z21" s="457"/>
      <c r="AA21" s="457"/>
      <c r="AB21" s="458"/>
      <c r="AD21" s="319" t="s">
        <v>182</v>
      </c>
      <c r="AE21" s="319"/>
      <c r="AF21" s="319"/>
      <c r="AG21" s="319"/>
      <c r="AH21" s="319"/>
      <c r="AI21" s="319"/>
      <c r="AJ21" s="319"/>
      <c r="AK21" s="319"/>
      <c r="AL21" s="480" t="str">
        <f>基本情報入力!$B$26</f>
        <v>000</v>
      </c>
      <c r="AM21" s="480"/>
      <c r="AN21" s="480"/>
      <c r="AO21" s="480"/>
      <c r="AP21" s="480"/>
      <c r="AQ21" s="480"/>
      <c r="AR21" s="480"/>
      <c r="AS21" s="480"/>
      <c r="AT21" s="480"/>
      <c r="AU21" s="480"/>
      <c r="AV21" s="480"/>
      <c r="AW21" s="480"/>
      <c r="AX21" s="480"/>
      <c r="AY21" s="480"/>
      <c r="AZ21" s="480"/>
      <c r="BA21" s="480"/>
      <c r="BB21" s="480"/>
      <c r="BC21" s="480"/>
      <c r="BD21" s="17"/>
      <c r="BE21" s="17"/>
      <c r="BF21" s="17"/>
      <c r="BG21" s="17"/>
    </row>
    <row r="22" spans="2:73" ht="12" customHeight="1" thickBot="1" x14ac:dyDescent="0.2">
      <c r="B22" s="351"/>
      <c r="C22" s="352"/>
      <c r="D22" s="352"/>
      <c r="E22" s="352"/>
      <c r="F22" s="352"/>
      <c r="G22" s="352"/>
      <c r="H22" s="352"/>
      <c r="I22" s="352"/>
      <c r="J22" s="352"/>
      <c r="K22" s="352"/>
      <c r="L22" s="352"/>
      <c r="M22" s="459"/>
      <c r="N22" s="460"/>
      <c r="O22" s="460"/>
      <c r="P22" s="460"/>
      <c r="Q22" s="460"/>
      <c r="R22" s="460"/>
      <c r="S22" s="460"/>
      <c r="T22" s="460"/>
      <c r="U22" s="460"/>
      <c r="V22" s="460"/>
      <c r="W22" s="460"/>
      <c r="X22" s="460"/>
      <c r="Y22" s="460"/>
      <c r="Z22" s="460"/>
      <c r="AA22" s="460"/>
      <c r="AB22" s="461"/>
      <c r="AD22" s="319"/>
      <c r="AE22" s="319"/>
      <c r="AF22" s="319"/>
      <c r="AG22" s="319"/>
      <c r="AH22" s="319"/>
      <c r="AI22" s="319"/>
      <c r="AJ22" s="319"/>
      <c r="AK22" s="319"/>
      <c r="AL22" s="480"/>
      <c r="AM22" s="480"/>
      <c r="AN22" s="480"/>
      <c r="AO22" s="480"/>
      <c r="AP22" s="480"/>
      <c r="AQ22" s="480"/>
      <c r="AR22" s="480"/>
      <c r="AS22" s="480"/>
      <c r="AT22" s="480"/>
      <c r="AU22" s="480"/>
      <c r="AV22" s="480"/>
      <c r="AW22" s="480"/>
      <c r="AX22" s="480"/>
      <c r="AY22" s="480"/>
      <c r="AZ22" s="480"/>
      <c r="BA22" s="480"/>
      <c r="BB22" s="480"/>
      <c r="BC22" s="480"/>
      <c r="BD22" s="17"/>
      <c r="BE22" s="17"/>
      <c r="BF22" s="17"/>
      <c r="BG22" s="17"/>
    </row>
    <row r="23" spans="2:73" ht="6.75" customHeight="1" x14ac:dyDescent="0.15"/>
    <row r="24" spans="2:73" ht="12" customHeight="1" thickBot="1" x14ac:dyDescent="0.2">
      <c r="AD24" s="63"/>
      <c r="AE24" s="371" t="s">
        <v>2</v>
      </c>
      <c r="AF24" s="371"/>
      <c r="AG24" s="371"/>
      <c r="AH24" s="371"/>
      <c r="AI24" s="371"/>
      <c r="AJ24" s="371"/>
      <c r="AK24" s="64"/>
      <c r="AL24" s="304" t="str">
        <f>基本情報入力!B33</f>
        <v>第四北越銀行</v>
      </c>
      <c r="AM24" s="305"/>
      <c r="AN24" s="305"/>
      <c r="AO24" s="305"/>
      <c r="AP24" s="305"/>
      <c r="AQ24" s="305"/>
      <c r="AR24" s="305"/>
      <c r="AS24" s="305"/>
      <c r="AT24" s="305"/>
      <c r="AU24" s="305"/>
      <c r="AV24" s="306"/>
      <c r="AW24" s="304" t="str">
        <f>基本情報入力!B34</f>
        <v>亀田支店</v>
      </c>
      <c r="AX24" s="305"/>
      <c r="AY24" s="305"/>
      <c r="AZ24" s="305"/>
      <c r="BA24" s="305"/>
      <c r="BB24" s="305"/>
      <c r="BC24" s="305"/>
      <c r="BD24" s="305"/>
      <c r="BE24" s="305"/>
      <c r="BF24" s="305"/>
      <c r="BG24" s="306"/>
    </row>
    <row r="25" spans="2:73" ht="12" customHeight="1" x14ac:dyDescent="0.15">
      <c r="B25" s="87"/>
      <c r="C25" s="453" t="s">
        <v>130</v>
      </c>
      <c r="D25" s="453"/>
      <c r="E25" s="453"/>
      <c r="F25" s="453"/>
      <c r="G25" s="453"/>
      <c r="H25" s="453"/>
      <c r="I25" s="453"/>
      <c r="J25" s="453"/>
      <c r="K25" s="454"/>
      <c r="L25" s="108"/>
      <c r="M25" s="462">
        <v>45230</v>
      </c>
      <c r="N25" s="463"/>
      <c r="O25" s="463"/>
      <c r="P25" s="463"/>
      <c r="Q25" s="463"/>
      <c r="R25" s="463"/>
      <c r="S25" s="463"/>
      <c r="T25" s="463"/>
      <c r="U25" s="463"/>
      <c r="V25" s="463"/>
      <c r="W25" s="463"/>
      <c r="X25" s="463"/>
      <c r="Y25" s="464"/>
      <c r="AD25" s="65"/>
      <c r="AE25" s="372"/>
      <c r="AF25" s="372"/>
      <c r="AG25" s="372"/>
      <c r="AH25" s="372"/>
      <c r="AI25" s="372"/>
      <c r="AJ25" s="372"/>
      <c r="AK25" s="66"/>
      <c r="AL25" s="307"/>
      <c r="AM25" s="308"/>
      <c r="AN25" s="308"/>
      <c r="AO25" s="308"/>
      <c r="AP25" s="308"/>
      <c r="AQ25" s="308"/>
      <c r="AR25" s="308"/>
      <c r="AS25" s="308"/>
      <c r="AT25" s="308"/>
      <c r="AU25" s="308"/>
      <c r="AV25" s="309"/>
      <c r="AW25" s="307"/>
      <c r="AX25" s="308"/>
      <c r="AY25" s="308"/>
      <c r="AZ25" s="308"/>
      <c r="BA25" s="308"/>
      <c r="BB25" s="308"/>
      <c r="BC25" s="308"/>
      <c r="BD25" s="308"/>
      <c r="BE25" s="308"/>
      <c r="BF25" s="308"/>
      <c r="BG25" s="309"/>
    </row>
    <row r="26" spans="2:73" ht="4.5" customHeight="1" x14ac:dyDescent="0.15">
      <c r="B26" s="87"/>
      <c r="C26" s="453"/>
      <c r="D26" s="453"/>
      <c r="E26" s="453"/>
      <c r="F26" s="453"/>
      <c r="G26" s="453"/>
      <c r="H26" s="453"/>
      <c r="I26" s="453"/>
      <c r="J26" s="453"/>
      <c r="K26" s="454"/>
      <c r="L26" s="87"/>
      <c r="M26" s="465"/>
      <c r="N26" s="466"/>
      <c r="O26" s="466"/>
      <c r="P26" s="466"/>
      <c r="Q26" s="466"/>
      <c r="R26" s="466"/>
      <c r="S26" s="466"/>
      <c r="T26" s="466"/>
      <c r="U26" s="466"/>
      <c r="V26" s="466"/>
      <c r="W26" s="466"/>
      <c r="X26" s="466"/>
      <c r="Y26" s="467"/>
      <c r="AD26" s="50"/>
      <c r="AE26" s="373"/>
      <c r="AF26" s="373"/>
      <c r="AG26" s="373"/>
      <c r="AH26" s="373"/>
      <c r="AI26" s="373"/>
      <c r="AJ26" s="373"/>
      <c r="AK26" s="67"/>
      <c r="AL26" s="310"/>
      <c r="AM26" s="311"/>
      <c r="AN26" s="311"/>
      <c r="AO26" s="311"/>
      <c r="AP26" s="311"/>
      <c r="AQ26" s="311"/>
      <c r="AR26" s="311"/>
      <c r="AS26" s="311"/>
      <c r="AT26" s="311"/>
      <c r="AU26" s="311"/>
      <c r="AV26" s="312"/>
      <c r="AW26" s="310"/>
      <c r="AX26" s="311"/>
      <c r="AY26" s="311"/>
      <c r="AZ26" s="311"/>
      <c r="BA26" s="311"/>
      <c r="BB26" s="311"/>
      <c r="BC26" s="311"/>
      <c r="BD26" s="311"/>
      <c r="BE26" s="311"/>
      <c r="BF26" s="311"/>
      <c r="BG26" s="312"/>
    </row>
    <row r="27" spans="2:73" ht="12" customHeight="1" thickBot="1" x14ac:dyDescent="0.2">
      <c r="B27" s="87"/>
      <c r="C27" s="453"/>
      <c r="D27" s="453"/>
      <c r="E27" s="453"/>
      <c r="F27" s="453"/>
      <c r="G27" s="453"/>
      <c r="H27" s="453"/>
      <c r="I27" s="453"/>
      <c r="J27" s="453"/>
      <c r="K27" s="454"/>
      <c r="L27" s="109"/>
      <c r="M27" s="468"/>
      <c r="N27" s="469"/>
      <c r="O27" s="469"/>
      <c r="P27" s="469"/>
      <c r="Q27" s="469"/>
      <c r="R27" s="469"/>
      <c r="S27" s="469"/>
      <c r="T27" s="469"/>
      <c r="U27" s="469"/>
      <c r="V27" s="469"/>
      <c r="W27" s="469"/>
      <c r="X27" s="469"/>
      <c r="Y27" s="470"/>
      <c r="AD27" s="63"/>
      <c r="AE27" s="371" t="s">
        <v>3</v>
      </c>
      <c r="AF27" s="371"/>
      <c r="AG27" s="371"/>
      <c r="AH27" s="371"/>
      <c r="AI27" s="371"/>
      <c r="AJ27" s="371"/>
      <c r="AK27" s="64"/>
      <c r="AL27" s="425" t="str">
        <f>基本情報入力!B35</f>
        <v>ｺｳｻﾞﾒｲ(ｶ</v>
      </c>
      <c r="AM27" s="426"/>
      <c r="AN27" s="426"/>
      <c r="AO27" s="426"/>
      <c r="AP27" s="426"/>
      <c r="AQ27" s="426"/>
      <c r="AR27" s="426"/>
      <c r="AS27" s="426"/>
      <c r="AT27" s="426"/>
      <c r="AU27" s="426"/>
      <c r="AV27" s="426"/>
      <c r="AW27" s="426"/>
      <c r="AX27" s="426"/>
      <c r="AY27" s="426"/>
      <c r="AZ27" s="426"/>
      <c r="BA27" s="426"/>
      <c r="BB27" s="426"/>
      <c r="BC27" s="426"/>
      <c r="BD27" s="426"/>
      <c r="BE27" s="426"/>
      <c r="BF27" s="426"/>
      <c r="BG27" s="427"/>
    </row>
    <row r="28" spans="2:73" ht="12" customHeight="1" x14ac:dyDescent="0.15">
      <c r="AD28" s="50"/>
      <c r="AE28" s="373"/>
      <c r="AF28" s="373"/>
      <c r="AG28" s="373"/>
      <c r="AH28" s="373"/>
      <c r="AI28" s="373"/>
      <c r="AJ28" s="373"/>
      <c r="AK28" s="67"/>
      <c r="AL28" s="428"/>
      <c r="AM28" s="429"/>
      <c r="AN28" s="429"/>
      <c r="AO28" s="429"/>
      <c r="AP28" s="429"/>
      <c r="AQ28" s="429"/>
      <c r="AR28" s="429"/>
      <c r="AS28" s="429"/>
      <c r="AT28" s="429"/>
      <c r="AU28" s="429"/>
      <c r="AV28" s="429"/>
      <c r="AW28" s="429"/>
      <c r="AX28" s="429"/>
      <c r="AY28" s="429"/>
      <c r="AZ28" s="429"/>
      <c r="BA28" s="429"/>
      <c r="BB28" s="429"/>
      <c r="BC28" s="429"/>
      <c r="BD28" s="429"/>
      <c r="BE28" s="429"/>
      <c r="BF28" s="429"/>
      <c r="BG28" s="430"/>
    </row>
    <row r="29" spans="2:73" ht="30.75" customHeight="1" x14ac:dyDescent="0.15">
      <c r="B29" s="33"/>
      <c r="C29" s="471" t="s">
        <v>131</v>
      </c>
      <c r="D29" s="398"/>
      <c r="E29" s="398"/>
      <c r="F29" s="398"/>
      <c r="G29" s="398"/>
      <c r="H29" s="398"/>
      <c r="I29" s="398"/>
      <c r="J29" s="398"/>
      <c r="K29" s="398"/>
      <c r="L29" s="62"/>
      <c r="M29" s="444">
        <f>AV63+AV64</f>
        <v>2160</v>
      </c>
      <c r="N29" s="445"/>
      <c r="O29" s="445"/>
      <c r="P29" s="445"/>
      <c r="Q29" s="445"/>
      <c r="R29" s="445"/>
      <c r="S29" s="445"/>
      <c r="T29" s="445"/>
      <c r="U29" s="445"/>
      <c r="V29" s="445"/>
      <c r="W29" s="445"/>
      <c r="X29" s="446"/>
      <c r="Z29" s="290" t="s">
        <v>4</v>
      </c>
      <c r="AA29" s="290"/>
      <c r="AD29" s="68"/>
      <c r="AE29" s="447" t="s">
        <v>5</v>
      </c>
      <c r="AF29" s="447"/>
      <c r="AG29" s="447"/>
      <c r="AH29" s="447"/>
      <c r="AI29" s="447"/>
      <c r="AJ29" s="447"/>
      <c r="AK29" s="69"/>
      <c r="AL29" s="483" t="str">
        <f>基本情報入力!B36</f>
        <v>普通</v>
      </c>
      <c r="AM29" s="483"/>
      <c r="AN29" s="483"/>
      <c r="AO29" s="483"/>
      <c r="AP29" s="483"/>
      <c r="AQ29" s="483"/>
      <c r="AR29" s="483"/>
      <c r="AS29" s="483"/>
      <c r="AT29" s="481" t="str">
        <f>基本情報入力!B37</f>
        <v>1111111</v>
      </c>
      <c r="AU29" s="482"/>
      <c r="AV29" s="482"/>
      <c r="AW29" s="482"/>
      <c r="AX29" s="482"/>
      <c r="AY29" s="482"/>
      <c r="AZ29" s="482"/>
      <c r="BA29" s="482"/>
      <c r="BB29" s="482"/>
      <c r="BC29" s="482"/>
      <c r="BD29" s="482"/>
      <c r="BE29" s="482"/>
      <c r="BF29" s="482"/>
      <c r="BG29" s="482"/>
    </row>
    <row r="30" spans="2:73" ht="15" customHeight="1" x14ac:dyDescent="0.15">
      <c r="M30" s="357" t="s">
        <v>111</v>
      </c>
      <c r="N30" s="357"/>
      <c r="O30" s="357"/>
      <c r="P30" s="193"/>
      <c r="Q30" s="193"/>
      <c r="R30" s="193"/>
      <c r="S30" s="193"/>
      <c r="T30" s="193"/>
      <c r="U30" s="193"/>
      <c r="V30" s="193"/>
      <c r="W30" s="193"/>
      <c r="X30" s="193"/>
      <c r="AX30" s="170" t="s">
        <v>198</v>
      </c>
      <c r="AY30" s="170"/>
      <c r="AZ30" s="170"/>
      <c r="BA30" s="170"/>
      <c r="BB30" s="170"/>
      <c r="BC30" s="170"/>
      <c r="BD30" s="170"/>
      <c r="BE30" s="170"/>
      <c r="BF30" s="170"/>
      <c r="BG30" s="170"/>
    </row>
    <row r="31" spans="2:73" ht="9" customHeight="1" x14ac:dyDescent="0.15">
      <c r="B31" s="93"/>
      <c r="C31" s="93"/>
      <c r="D31" s="93"/>
      <c r="E31" s="93"/>
      <c r="F31" s="93"/>
      <c r="G31" s="93"/>
      <c r="H31" s="87"/>
      <c r="I31" s="87"/>
      <c r="J31" s="87"/>
      <c r="K31" s="87"/>
      <c r="L31" s="87"/>
      <c r="M31" s="87"/>
      <c r="N31" s="87"/>
      <c r="O31" s="58"/>
      <c r="P31" s="319" t="s">
        <v>146</v>
      </c>
      <c r="Q31" s="319"/>
      <c r="R31" s="319"/>
      <c r="S31" s="319"/>
      <c r="T31" s="376" t="s">
        <v>147</v>
      </c>
      <c r="U31" s="377"/>
      <c r="V31" s="377"/>
      <c r="W31" s="377"/>
      <c r="X31" s="377"/>
      <c r="Y31" s="377"/>
      <c r="Z31" s="377"/>
      <c r="AA31" s="377"/>
      <c r="AB31" s="377"/>
      <c r="AC31" s="377"/>
      <c r="AD31" s="377"/>
      <c r="AE31" s="377"/>
      <c r="AF31" s="377"/>
      <c r="AG31" s="378"/>
      <c r="AH31" s="424" t="s">
        <v>6</v>
      </c>
      <c r="AI31" s="424"/>
      <c r="AJ31" s="424" t="s">
        <v>7</v>
      </c>
      <c r="AK31" s="424"/>
      <c r="AL31" s="424"/>
      <c r="AM31" s="424"/>
      <c r="AN31" s="424"/>
      <c r="AO31" s="424"/>
      <c r="AP31" s="368" t="s">
        <v>8</v>
      </c>
      <c r="AQ31" s="368"/>
      <c r="AR31" s="368"/>
      <c r="AS31" s="368"/>
      <c r="AT31" s="368"/>
      <c r="AU31" s="368"/>
      <c r="AV31" s="300" t="s">
        <v>205</v>
      </c>
      <c r="AW31" s="300"/>
      <c r="AX31" s="300"/>
      <c r="AY31" s="300"/>
      <c r="AZ31" s="300"/>
      <c r="BA31" s="300"/>
      <c r="BB31" s="300"/>
      <c r="BC31" s="300"/>
      <c r="BD31" s="319" t="s">
        <v>148</v>
      </c>
      <c r="BE31" s="319"/>
      <c r="BF31" s="319"/>
      <c r="BG31" s="319"/>
    </row>
    <row r="32" spans="2:73" ht="9" customHeight="1" thickBot="1" x14ac:dyDescent="0.2">
      <c r="B32" s="93"/>
      <c r="C32" s="93"/>
      <c r="D32" s="93"/>
      <c r="E32" s="93"/>
      <c r="F32" s="93"/>
      <c r="G32" s="93"/>
      <c r="H32" s="87"/>
      <c r="I32" s="87"/>
      <c r="J32" s="87"/>
      <c r="K32" s="87"/>
      <c r="L32" s="87"/>
      <c r="M32" s="87"/>
      <c r="N32" s="87"/>
      <c r="O32" s="58"/>
      <c r="P32" s="358"/>
      <c r="Q32" s="358"/>
      <c r="R32" s="358"/>
      <c r="S32" s="358"/>
      <c r="T32" s="379"/>
      <c r="U32" s="380"/>
      <c r="V32" s="380"/>
      <c r="W32" s="380"/>
      <c r="X32" s="380"/>
      <c r="Y32" s="380"/>
      <c r="Z32" s="380"/>
      <c r="AA32" s="380"/>
      <c r="AB32" s="380"/>
      <c r="AC32" s="380"/>
      <c r="AD32" s="380"/>
      <c r="AE32" s="380"/>
      <c r="AF32" s="380"/>
      <c r="AG32" s="381"/>
      <c r="AH32" s="450"/>
      <c r="AI32" s="450"/>
      <c r="AJ32" s="450"/>
      <c r="AK32" s="450"/>
      <c r="AL32" s="450"/>
      <c r="AM32" s="450"/>
      <c r="AN32" s="450"/>
      <c r="AO32" s="450"/>
      <c r="AP32" s="369"/>
      <c r="AQ32" s="369"/>
      <c r="AR32" s="369"/>
      <c r="AS32" s="369"/>
      <c r="AT32" s="369"/>
      <c r="AU32" s="369"/>
      <c r="AV32" s="300"/>
      <c r="AW32" s="300"/>
      <c r="AX32" s="300"/>
      <c r="AY32" s="300"/>
      <c r="AZ32" s="300"/>
      <c r="BA32" s="300"/>
      <c r="BB32" s="300"/>
      <c r="BC32" s="300"/>
      <c r="BD32" s="358"/>
      <c r="BE32" s="358"/>
      <c r="BF32" s="358"/>
      <c r="BG32" s="358"/>
    </row>
    <row r="33" spans="2:59" ht="6" customHeight="1" x14ac:dyDescent="0.15">
      <c r="B33" s="308"/>
      <c r="C33" s="308"/>
      <c r="D33" s="308"/>
      <c r="E33" s="308"/>
      <c r="F33" s="336"/>
      <c r="G33" s="336"/>
      <c r="H33" s="336"/>
      <c r="I33" s="336"/>
      <c r="J33" s="336"/>
      <c r="K33" s="336"/>
      <c r="L33" s="336"/>
      <c r="M33" s="336"/>
      <c r="N33" s="336"/>
      <c r="O33" s="336"/>
      <c r="P33" s="472">
        <v>10</v>
      </c>
      <c r="Q33" s="473"/>
      <c r="R33" s="473">
        <v>1</v>
      </c>
      <c r="S33" s="473"/>
      <c r="T33" s="474" t="s">
        <v>204</v>
      </c>
      <c r="U33" s="475"/>
      <c r="V33" s="475"/>
      <c r="W33" s="475"/>
      <c r="X33" s="475"/>
      <c r="Y33" s="475"/>
      <c r="Z33" s="475"/>
      <c r="AA33" s="475"/>
      <c r="AB33" s="475"/>
      <c r="AC33" s="475"/>
      <c r="AD33" s="475"/>
      <c r="AE33" s="475"/>
      <c r="AF33" s="475"/>
      <c r="AG33" s="476"/>
      <c r="AH33" s="327"/>
      <c r="AI33" s="327"/>
      <c r="AJ33" s="451">
        <v>1</v>
      </c>
      <c r="AK33" s="451"/>
      <c r="AL33" s="451"/>
      <c r="AM33" s="451"/>
      <c r="AN33" s="451"/>
      <c r="AO33" s="451"/>
      <c r="AP33" s="328">
        <v>100</v>
      </c>
      <c r="AQ33" s="328"/>
      <c r="AR33" s="328"/>
      <c r="AS33" s="328"/>
      <c r="AT33" s="328"/>
      <c r="AU33" s="329"/>
      <c r="AV33" s="208">
        <f>ROUNDDOWN(AJ33*AP33,0)</f>
        <v>100</v>
      </c>
      <c r="AW33" s="197"/>
      <c r="AX33" s="197"/>
      <c r="AY33" s="197"/>
      <c r="AZ33" s="197"/>
      <c r="BA33" s="197"/>
      <c r="BB33" s="197"/>
      <c r="BC33" s="209"/>
      <c r="BD33" s="359" t="str">
        <f>IF(AV33=0,"","※")</f>
        <v>※</v>
      </c>
      <c r="BE33" s="360"/>
      <c r="BF33" s="360"/>
      <c r="BG33" s="361"/>
    </row>
    <row r="34" spans="2:59" ht="6" customHeight="1" x14ac:dyDescent="0.15">
      <c r="B34" s="308"/>
      <c r="C34" s="308"/>
      <c r="D34" s="308"/>
      <c r="E34" s="308"/>
      <c r="F34" s="336"/>
      <c r="G34" s="336"/>
      <c r="H34" s="336"/>
      <c r="I34" s="336"/>
      <c r="J34" s="336"/>
      <c r="K34" s="336"/>
      <c r="L34" s="336"/>
      <c r="M34" s="336"/>
      <c r="N34" s="336"/>
      <c r="O34" s="336"/>
      <c r="P34" s="334"/>
      <c r="Q34" s="335"/>
      <c r="R34" s="335"/>
      <c r="S34" s="335"/>
      <c r="T34" s="181"/>
      <c r="U34" s="182"/>
      <c r="V34" s="182"/>
      <c r="W34" s="182"/>
      <c r="X34" s="182"/>
      <c r="Y34" s="182"/>
      <c r="Z34" s="182"/>
      <c r="AA34" s="182"/>
      <c r="AB34" s="182"/>
      <c r="AC34" s="182"/>
      <c r="AD34" s="182"/>
      <c r="AE34" s="182"/>
      <c r="AF34" s="182"/>
      <c r="AG34" s="183"/>
      <c r="AH34" s="210"/>
      <c r="AI34" s="210"/>
      <c r="AJ34" s="452"/>
      <c r="AK34" s="452"/>
      <c r="AL34" s="452"/>
      <c r="AM34" s="452"/>
      <c r="AN34" s="452"/>
      <c r="AO34" s="452"/>
      <c r="AP34" s="330"/>
      <c r="AQ34" s="330"/>
      <c r="AR34" s="330"/>
      <c r="AS34" s="330"/>
      <c r="AT34" s="330"/>
      <c r="AU34" s="331"/>
      <c r="AV34" s="208"/>
      <c r="AW34" s="197"/>
      <c r="AX34" s="197"/>
      <c r="AY34" s="197"/>
      <c r="AZ34" s="197"/>
      <c r="BA34" s="197"/>
      <c r="BB34" s="197"/>
      <c r="BC34" s="209"/>
      <c r="BD34" s="332"/>
      <c r="BE34" s="196"/>
      <c r="BF34" s="196"/>
      <c r="BG34" s="333"/>
    </row>
    <row r="35" spans="2:59" ht="12" customHeight="1" x14ac:dyDescent="0.15">
      <c r="B35" s="308"/>
      <c r="C35" s="308"/>
      <c r="D35" s="308"/>
      <c r="E35" s="308"/>
      <c r="F35" s="336"/>
      <c r="G35" s="336"/>
      <c r="H35" s="336"/>
      <c r="I35" s="336"/>
      <c r="J35" s="336"/>
      <c r="K35" s="336"/>
      <c r="L35" s="336"/>
      <c r="M35" s="336"/>
      <c r="N35" s="336"/>
      <c r="O35" s="336"/>
      <c r="P35" s="334"/>
      <c r="Q35" s="335"/>
      <c r="R35" s="335"/>
      <c r="S35" s="335"/>
      <c r="T35" s="184"/>
      <c r="U35" s="185"/>
      <c r="V35" s="185"/>
      <c r="W35" s="185"/>
      <c r="X35" s="185"/>
      <c r="Y35" s="185"/>
      <c r="Z35" s="185"/>
      <c r="AA35" s="185"/>
      <c r="AB35" s="185"/>
      <c r="AC35" s="185"/>
      <c r="AD35" s="185"/>
      <c r="AE35" s="185"/>
      <c r="AF35" s="185"/>
      <c r="AG35" s="186"/>
      <c r="AH35" s="210"/>
      <c r="AI35" s="210"/>
      <c r="AJ35" s="452"/>
      <c r="AK35" s="452"/>
      <c r="AL35" s="452"/>
      <c r="AM35" s="452"/>
      <c r="AN35" s="452"/>
      <c r="AO35" s="452"/>
      <c r="AP35" s="330"/>
      <c r="AQ35" s="330"/>
      <c r="AR35" s="330"/>
      <c r="AS35" s="330"/>
      <c r="AT35" s="330"/>
      <c r="AU35" s="331"/>
      <c r="AV35" s="208"/>
      <c r="AW35" s="197"/>
      <c r="AX35" s="197"/>
      <c r="AY35" s="197"/>
      <c r="AZ35" s="197"/>
      <c r="BA35" s="197"/>
      <c r="BB35" s="197"/>
      <c r="BC35" s="209"/>
      <c r="BD35" s="332"/>
      <c r="BE35" s="196"/>
      <c r="BF35" s="196"/>
      <c r="BG35" s="333"/>
    </row>
    <row r="36" spans="2:59" ht="6" customHeight="1" x14ac:dyDescent="0.15">
      <c r="B36" s="308"/>
      <c r="C36" s="308"/>
      <c r="D36" s="308"/>
      <c r="E36" s="308"/>
      <c r="F36" s="336"/>
      <c r="G36" s="336"/>
      <c r="H36" s="336"/>
      <c r="I36" s="336"/>
      <c r="J36" s="336"/>
      <c r="K36" s="336"/>
      <c r="L36" s="336"/>
      <c r="M36" s="336"/>
      <c r="N36" s="336"/>
      <c r="O36" s="336"/>
      <c r="P36" s="334"/>
      <c r="Q36" s="335"/>
      <c r="R36" s="335">
        <v>15</v>
      </c>
      <c r="S36" s="335"/>
      <c r="T36" s="178" t="s">
        <v>203</v>
      </c>
      <c r="U36" s="179"/>
      <c r="V36" s="179"/>
      <c r="W36" s="179"/>
      <c r="X36" s="179"/>
      <c r="Y36" s="179"/>
      <c r="Z36" s="179"/>
      <c r="AA36" s="179"/>
      <c r="AB36" s="179"/>
      <c r="AC36" s="179"/>
      <c r="AD36" s="179"/>
      <c r="AE36" s="179"/>
      <c r="AF36" s="179"/>
      <c r="AG36" s="180"/>
      <c r="AH36" s="210"/>
      <c r="AI36" s="210"/>
      <c r="AJ36" s="211">
        <v>2</v>
      </c>
      <c r="AK36" s="212"/>
      <c r="AL36" s="212"/>
      <c r="AM36" s="212"/>
      <c r="AN36" s="212"/>
      <c r="AO36" s="213"/>
      <c r="AP36" s="220">
        <v>200</v>
      </c>
      <c r="AQ36" s="221"/>
      <c r="AR36" s="221"/>
      <c r="AS36" s="221"/>
      <c r="AT36" s="221"/>
      <c r="AU36" s="222"/>
      <c r="AV36" s="208">
        <f>ROUNDDOWN(AJ36*AP36,0)</f>
        <v>400</v>
      </c>
      <c r="AW36" s="197"/>
      <c r="AX36" s="197"/>
      <c r="AY36" s="197"/>
      <c r="AZ36" s="197"/>
      <c r="BA36" s="197"/>
      <c r="BB36" s="197"/>
      <c r="BC36" s="209"/>
      <c r="BD36" s="332" t="str">
        <f>IF(AV36=0,"","※")</f>
        <v>※</v>
      </c>
      <c r="BE36" s="196"/>
      <c r="BF36" s="196"/>
      <c r="BG36" s="333"/>
    </row>
    <row r="37" spans="2:59" ht="6" customHeight="1" x14ac:dyDescent="0.15">
      <c r="B37" s="308"/>
      <c r="C37" s="308"/>
      <c r="D37" s="308"/>
      <c r="E37" s="308"/>
      <c r="F37" s="336"/>
      <c r="G37" s="336"/>
      <c r="H37" s="336"/>
      <c r="I37" s="336"/>
      <c r="J37" s="336"/>
      <c r="K37" s="336"/>
      <c r="L37" s="336"/>
      <c r="M37" s="336"/>
      <c r="N37" s="336"/>
      <c r="O37" s="336"/>
      <c r="P37" s="334"/>
      <c r="Q37" s="335"/>
      <c r="R37" s="335"/>
      <c r="S37" s="335"/>
      <c r="T37" s="181"/>
      <c r="U37" s="182"/>
      <c r="V37" s="182"/>
      <c r="W37" s="182"/>
      <c r="X37" s="182"/>
      <c r="Y37" s="182"/>
      <c r="Z37" s="182"/>
      <c r="AA37" s="182"/>
      <c r="AB37" s="182"/>
      <c r="AC37" s="182"/>
      <c r="AD37" s="182"/>
      <c r="AE37" s="182"/>
      <c r="AF37" s="182"/>
      <c r="AG37" s="183"/>
      <c r="AH37" s="210"/>
      <c r="AI37" s="210"/>
      <c r="AJ37" s="214"/>
      <c r="AK37" s="215"/>
      <c r="AL37" s="215"/>
      <c r="AM37" s="215"/>
      <c r="AN37" s="215"/>
      <c r="AO37" s="216"/>
      <c r="AP37" s="223"/>
      <c r="AQ37" s="224"/>
      <c r="AR37" s="224"/>
      <c r="AS37" s="224"/>
      <c r="AT37" s="224"/>
      <c r="AU37" s="225"/>
      <c r="AV37" s="208"/>
      <c r="AW37" s="197"/>
      <c r="AX37" s="197"/>
      <c r="AY37" s="197"/>
      <c r="AZ37" s="197"/>
      <c r="BA37" s="197"/>
      <c r="BB37" s="197"/>
      <c r="BC37" s="209"/>
      <c r="BD37" s="332"/>
      <c r="BE37" s="196"/>
      <c r="BF37" s="196"/>
      <c r="BG37" s="333"/>
    </row>
    <row r="38" spans="2:59" ht="12" customHeight="1" x14ac:dyDescent="0.15">
      <c r="B38" s="308"/>
      <c r="C38" s="308"/>
      <c r="D38" s="308"/>
      <c r="E38" s="308"/>
      <c r="F38" s="336"/>
      <c r="G38" s="336"/>
      <c r="H38" s="336"/>
      <c r="I38" s="336"/>
      <c r="J38" s="336"/>
      <c r="K38" s="336"/>
      <c r="L38" s="336"/>
      <c r="M38" s="336"/>
      <c r="N38" s="336"/>
      <c r="O38" s="336"/>
      <c r="P38" s="334"/>
      <c r="Q38" s="335"/>
      <c r="R38" s="335"/>
      <c r="S38" s="335"/>
      <c r="T38" s="184"/>
      <c r="U38" s="185"/>
      <c r="V38" s="185"/>
      <c r="W38" s="185"/>
      <c r="X38" s="185"/>
      <c r="Y38" s="185"/>
      <c r="Z38" s="185"/>
      <c r="AA38" s="185"/>
      <c r="AB38" s="185"/>
      <c r="AC38" s="185"/>
      <c r="AD38" s="185"/>
      <c r="AE38" s="185"/>
      <c r="AF38" s="185"/>
      <c r="AG38" s="186"/>
      <c r="AH38" s="210"/>
      <c r="AI38" s="210"/>
      <c r="AJ38" s="217"/>
      <c r="AK38" s="218"/>
      <c r="AL38" s="218"/>
      <c r="AM38" s="218"/>
      <c r="AN38" s="218"/>
      <c r="AO38" s="219"/>
      <c r="AP38" s="226"/>
      <c r="AQ38" s="227"/>
      <c r="AR38" s="227"/>
      <c r="AS38" s="227"/>
      <c r="AT38" s="227"/>
      <c r="AU38" s="228"/>
      <c r="AV38" s="208"/>
      <c r="AW38" s="197"/>
      <c r="AX38" s="197"/>
      <c r="AY38" s="197"/>
      <c r="AZ38" s="197"/>
      <c r="BA38" s="197"/>
      <c r="BB38" s="197"/>
      <c r="BC38" s="209"/>
      <c r="BD38" s="332"/>
      <c r="BE38" s="196"/>
      <c r="BF38" s="196"/>
      <c r="BG38" s="333"/>
    </row>
    <row r="39" spans="2:59" ht="6" customHeight="1" x14ac:dyDescent="0.15">
      <c r="B39" s="308"/>
      <c r="C39" s="308"/>
      <c r="D39" s="308"/>
      <c r="E39" s="308"/>
      <c r="F39" s="336"/>
      <c r="G39" s="336"/>
      <c r="H39" s="336"/>
      <c r="I39" s="336"/>
      <c r="J39" s="336"/>
      <c r="K39" s="336"/>
      <c r="L39" s="336"/>
      <c r="M39" s="336"/>
      <c r="N39" s="336"/>
      <c r="O39" s="336"/>
      <c r="P39" s="334"/>
      <c r="Q39" s="335"/>
      <c r="R39" s="335">
        <v>20</v>
      </c>
      <c r="S39" s="335"/>
      <c r="T39" s="178" t="s">
        <v>203</v>
      </c>
      <c r="U39" s="179"/>
      <c r="V39" s="179"/>
      <c r="W39" s="179"/>
      <c r="X39" s="179"/>
      <c r="Y39" s="179"/>
      <c r="Z39" s="179"/>
      <c r="AA39" s="179"/>
      <c r="AB39" s="179"/>
      <c r="AC39" s="179"/>
      <c r="AD39" s="179"/>
      <c r="AE39" s="179"/>
      <c r="AF39" s="179"/>
      <c r="AG39" s="180"/>
      <c r="AH39" s="210"/>
      <c r="AI39" s="210"/>
      <c r="AJ39" s="211">
        <v>3</v>
      </c>
      <c r="AK39" s="212"/>
      <c r="AL39" s="212"/>
      <c r="AM39" s="212"/>
      <c r="AN39" s="212"/>
      <c r="AO39" s="213"/>
      <c r="AP39" s="220">
        <v>500</v>
      </c>
      <c r="AQ39" s="221"/>
      <c r="AR39" s="221"/>
      <c r="AS39" s="221"/>
      <c r="AT39" s="221"/>
      <c r="AU39" s="222"/>
      <c r="AV39" s="208">
        <f>ROUNDDOWN(AJ39*AP39,0)</f>
        <v>1500</v>
      </c>
      <c r="AW39" s="197"/>
      <c r="AX39" s="197"/>
      <c r="AY39" s="197"/>
      <c r="AZ39" s="197"/>
      <c r="BA39" s="197"/>
      <c r="BB39" s="197"/>
      <c r="BC39" s="209"/>
      <c r="BD39" s="332" t="str">
        <f>IF(AV39=0,"","※")</f>
        <v>※</v>
      </c>
      <c r="BE39" s="196"/>
      <c r="BF39" s="196"/>
      <c r="BG39" s="333"/>
    </row>
    <row r="40" spans="2:59" ht="6" customHeight="1" x14ac:dyDescent="0.15">
      <c r="B40" s="308"/>
      <c r="C40" s="308"/>
      <c r="D40" s="308"/>
      <c r="E40" s="308"/>
      <c r="F40" s="336"/>
      <c r="G40" s="336"/>
      <c r="H40" s="336"/>
      <c r="I40" s="336"/>
      <c r="J40" s="336"/>
      <c r="K40" s="336"/>
      <c r="L40" s="336"/>
      <c r="M40" s="336"/>
      <c r="N40" s="336"/>
      <c r="O40" s="336"/>
      <c r="P40" s="334"/>
      <c r="Q40" s="335"/>
      <c r="R40" s="335"/>
      <c r="S40" s="335"/>
      <c r="T40" s="181"/>
      <c r="U40" s="182"/>
      <c r="V40" s="182"/>
      <c r="W40" s="182"/>
      <c r="X40" s="182"/>
      <c r="Y40" s="182"/>
      <c r="Z40" s="182"/>
      <c r="AA40" s="182"/>
      <c r="AB40" s="182"/>
      <c r="AC40" s="182"/>
      <c r="AD40" s="182"/>
      <c r="AE40" s="182"/>
      <c r="AF40" s="182"/>
      <c r="AG40" s="183"/>
      <c r="AH40" s="210"/>
      <c r="AI40" s="210"/>
      <c r="AJ40" s="214"/>
      <c r="AK40" s="215"/>
      <c r="AL40" s="215"/>
      <c r="AM40" s="215"/>
      <c r="AN40" s="215"/>
      <c r="AO40" s="216"/>
      <c r="AP40" s="223"/>
      <c r="AQ40" s="224"/>
      <c r="AR40" s="224"/>
      <c r="AS40" s="224"/>
      <c r="AT40" s="224"/>
      <c r="AU40" s="225"/>
      <c r="AV40" s="208"/>
      <c r="AW40" s="197"/>
      <c r="AX40" s="197"/>
      <c r="AY40" s="197"/>
      <c r="AZ40" s="197"/>
      <c r="BA40" s="197"/>
      <c r="BB40" s="197"/>
      <c r="BC40" s="209"/>
      <c r="BD40" s="332"/>
      <c r="BE40" s="196"/>
      <c r="BF40" s="196"/>
      <c r="BG40" s="333"/>
    </row>
    <row r="41" spans="2:59" ht="12" customHeight="1" x14ac:dyDescent="0.15">
      <c r="B41" s="308"/>
      <c r="C41" s="308"/>
      <c r="D41" s="308"/>
      <c r="E41" s="308"/>
      <c r="F41" s="336"/>
      <c r="G41" s="336"/>
      <c r="H41" s="336"/>
      <c r="I41" s="336"/>
      <c r="J41" s="336"/>
      <c r="K41" s="336"/>
      <c r="L41" s="336"/>
      <c r="M41" s="336"/>
      <c r="N41" s="336"/>
      <c r="O41" s="336"/>
      <c r="P41" s="334"/>
      <c r="Q41" s="335"/>
      <c r="R41" s="335"/>
      <c r="S41" s="335"/>
      <c r="T41" s="184"/>
      <c r="U41" s="185"/>
      <c r="V41" s="185"/>
      <c r="W41" s="185"/>
      <c r="X41" s="185"/>
      <c r="Y41" s="185"/>
      <c r="Z41" s="185"/>
      <c r="AA41" s="185"/>
      <c r="AB41" s="185"/>
      <c r="AC41" s="185"/>
      <c r="AD41" s="185"/>
      <c r="AE41" s="185"/>
      <c r="AF41" s="185"/>
      <c r="AG41" s="186"/>
      <c r="AH41" s="210"/>
      <c r="AI41" s="210"/>
      <c r="AJ41" s="217"/>
      <c r="AK41" s="218"/>
      <c r="AL41" s="218"/>
      <c r="AM41" s="218"/>
      <c r="AN41" s="218"/>
      <c r="AO41" s="219"/>
      <c r="AP41" s="226"/>
      <c r="AQ41" s="227"/>
      <c r="AR41" s="227"/>
      <c r="AS41" s="227"/>
      <c r="AT41" s="227"/>
      <c r="AU41" s="228"/>
      <c r="AV41" s="208"/>
      <c r="AW41" s="197"/>
      <c r="AX41" s="197"/>
      <c r="AY41" s="197"/>
      <c r="AZ41" s="197"/>
      <c r="BA41" s="197"/>
      <c r="BB41" s="197"/>
      <c r="BC41" s="209"/>
      <c r="BD41" s="332"/>
      <c r="BE41" s="196"/>
      <c r="BF41" s="196"/>
      <c r="BG41" s="333"/>
    </row>
    <row r="42" spans="2:59" ht="6" customHeight="1" x14ac:dyDescent="0.15">
      <c r="B42" s="308"/>
      <c r="C42" s="308"/>
      <c r="D42" s="308"/>
      <c r="E42" s="308"/>
      <c r="F42" s="336"/>
      <c r="G42" s="336"/>
      <c r="H42" s="336"/>
      <c r="I42" s="336"/>
      <c r="J42" s="336"/>
      <c r="K42" s="336"/>
      <c r="L42" s="336"/>
      <c r="M42" s="336"/>
      <c r="N42" s="336"/>
      <c r="O42" s="336"/>
      <c r="P42" s="334"/>
      <c r="Q42" s="335"/>
      <c r="R42" s="335"/>
      <c r="S42" s="335"/>
      <c r="T42" s="178"/>
      <c r="U42" s="179"/>
      <c r="V42" s="179"/>
      <c r="W42" s="179"/>
      <c r="X42" s="179"/>
      <c r="Y42" s="179"/>
      <c r="Z42" s="179"/>
      <c r="AA42" s="179"/>
      <c r="AB42" s="179"/>
      <c r="AC42" s="179"/>
      <c r="AD42" s="179"/>
      <c r="AE42" s="179"/>
      <c r="AF42" s="179"/>
      <c r="AG42" s="180"/>
      <c r="AH42" s="210"/>
      <c r="AI42" s="210"/>
      <c r="AJ42" s="211"/>
      <c r="AK42" s="212"/>
      <c r="AL42" s="212"/>
      <c r="AM42" s="212"/>
      <c r="AN42" s="212"/>
      <c r="AO42" s="213"/>
      <c r="AP42" s="220"/>
      <c r="AQ42" s="221"/>
      <c r="AR42" s="221"/>
      <c r="AS42" s="221"/>
      <c r="AT42" s="221"/>
      <c r="AU42" s="222"/>
      <c r="AV42" s="208">
        <f>ROUNDDOWN(AJ42*AP42,0)</f>
        <v>0</v>
      </c>
      <c r="AW42" s="197"/>
      <c r="AX42" s="197"/>
      <c r="AY42" s="197"/>
      <c r="AZ42" s="197"/>
      <c r="BA42" s="197"/>
      <c r="BB42" s="197"/>
      <c r="BC42" s="209"/>
      <c r="BD42" s="332" t="str">
        <f>IF(AV42=0,"","※")</f>
        <v/>
      </c>
      <c r="BE42" s="196"/>
      <c r="BF42" s="196"/>
      <c r="BG42" s="333"/>
    </row>
    <row r="43" spans="2:59" ht="6" customHeight="1" x14ac:dyDescent="0.15">
      <c r="B43" s="308"/>
      <c r="C43" s="308"/>
      <c r="D43" s="308"/>
      <c r="E43" s="308"/>
      <c r="F43" s="336"/>
      <c r="G43" s="336"/>
      <c r="H43" s="336"/>
      <c r="I43" s="336"/>
      <c r="J43" s="336"/>
      <c r="K43" s="336"/>
      <c r="L43" s="336"/>
      <c r="M43" s="336"/>
      <c r="N43" s="336"/>
      <c r="O43" s="336"/>
      <c r="P43" s="334"/>
      <c r="Q43" s="335"/>
      <c r="R43" s="335"/>
      <c r="S43" s="335"/>
      <c r="T43" s="181"/>
      <c r="U43" s="182"/>
      <c r="V43" s="182"/>
      <c r="W43" s="182"/>
      <c r="X43" s="182"/>
      <c r="Y43" s="182"/>
      <c r="Z43" s="182"/>
      <c r="AA43" s="182"/>
      <c r="AB43" s="182"/>
      <c r="AC43" s="182"/>
      <c r="AD43" s="182"/>
      <c r="AE43" s="182"/>
      <c r="AF43" s="182"/>
      <c r="AG43" s="183"/>
      <c r="AH43" s="210"/>
      <c r="AI43" s="210"/>
      <c r="AJ43" s="214"/>
      <c r="AK43" s="215"/>
      <c r="AL43" s="215"/>
      <c r="AM43" s="215"/>
      <c r="AN43" s="215"/>
      <c r="AO43" s="216"/>
      <c r="AP43" s="223"/>
      <c r="AQ43" s="224"/>
      <c r="AR43" s="224"/>
      <c r="AS43" s="224"/>
      <c r="AT43" s="224"/>
      <c r="AU43" s="225"/>
      <c r="AV43" s="208"/>
      <c r="AW43" s="197"/>
      <c r="AX43" s="197"/>
      <c r="AY43" s="197"/>
      <c r="AZ43" s="197"/>
      <c r="BA43" s="197"/>
      <c r="BB43" s="197"/>
      <c r="BC43" s="209"/>
      <c r="BD43" s="332"/>
      <c r="BE43" s="196"/>
      <c r="BF43" s="196"/>
      <c r="BG43" s="333"/>
    </row>
    <row r="44" spans="2:59" ht="12" customHeight="1" x14ac:dyDescent="0.15">
      <c r="B44" s="308"/>
      <c r="C44" s="308"/>
      <c r="D44" s="308"/>
      <c r="E44" s="308"/>
      <c r="F44" s="336"/>
      <c r="G44" s="336"/>
      <c r="H44" s="336"/>
      <c r="I44" s="336"/>
      <c r="J44" s="336"/>
      <c r="K44" s="336"/>
      <c r="L44" s="336"/>
      <c r="M44" s="336"/>
      <c r="N44" s="336"/>
      <c r="O44" s="336"/>
      <c r="P44" s="334"/>
      <c r="Q44" s="335"/>
      <c r="R44" s="335"/>
      <c r="S44" s="335"/>
      <c r="T44" s="184"/>
      <c r="U44" s="185"/>
      <c r="V44" s="185"/>
      <c r="W44" s="185"/>
      <c r="X44" s="185"/>
      <c r="Y44" s="185"/>
      <c r="Z44" s="185"/>
      <c r="AA44" s="185"/>
      <c r="AB44" s="185"/>
      <c r="AC44" s="185"/>
      <c r="AD44" s="185"/>
      <c r="AE44" s="185"/>
      <c r="AF44" s="185"/>
      <c r="AG44" s="186"/>
      <c r="AH44" s="210"/>
      <c r="AI44" s="210"/>
      <c r="AJ44" s="217"/>
      <c r="AK44" s="218"/>
      <c r="AL44" s="218"/>
      <c r="AM44" s="218"/>
      <c r="AN44" s="218"/>
      <c r="AO44" s="219"/>
      <c r="AP44" s="226"/>
      <c r="AQ44" s="227"/>
      <c r="AR44" s="227"/>
      <c r="AS44" s="227"/>
      <c r="AT44" s="227"/>
      <c r="AU44" s="228"/>
      <c r="AV44" s="208"/>
      <c r="AW44" s="197"/>
      <c r="AX44" s="197"/>
      <c r="AY44" s="197"/>
      <c r="AZ44" s="197"/>
      <c r="BA44" s="197"/>
      <c r="BB44" s="197"/>
      <c r="BC44" s="209"/>
      <c r="BD44" s="332"/>
      <c r="BE44" s="196"/>
      <c r="BF44" s="196"/>
      <c r="BG44" s="333"/>
    </row>
    <row r="45" spans="2:59" ht="6" customHeight="1" x14ac:dyDescent="0.15">
      <c r="B45" s="308"/>
      <c r="C45" s="308"/>
      <c r="D45" s="308"/>
      <c r="E45" s="308"/>
      <c r="F45" s="336"/>
      <c r="G45" s="336"/>
      <c r="H45" s="336"/>
      <c r="I45" s="336"/>
      <c r="J45" s="336"/>
      <c r="K45" s="336"/>
      <c r="L45" s="336"/>
      <c r="M45" s="336"/>
      <c r="N45" s="336"/>
      <c r="O45" s="336"/>
      <c r="P45" s="334"/>
      <c r="Q45" s="335"/>
      <c r="R45" s="335"/>
      <c r="S45" s="335"/>
      <c r="T45" s="178"/>
      <c r="U45" s="179"/>
      <c r="V45" s="179"/>
      <c r="W45" s="179"/>
      <c r="X45" s="179"/>
      <c r="Y45" s="179"/>
      <c r="Z45" s="179"/>
      <c r="AA45" s="179"/>
      <c r="AB45" s="179"/>
      <c r="AC45" s="179"/>
      <c r="AD45" s="179"/>
      <c r="AE45" s="179"/>
      <c r="AF45" s="179"/>
      <c r="AG45" s="180"/>
      <c r="AH45" s="210"/>
      <c r="AI45" s="210"/>
      <c r="AJ45" s="211"/>
      <c r="AK45" s="212"/>
      <c r="AL45" s="212"/>
      <c r="AM45" s="212"/>
      <c r="AN45" s="212"/>
      <c r="AO45" s="213"/>
      <c r="AP45" s="220"/>
      <c r="AQ45" s="221"/>
      <c r="AR45" s="221"/>
      <c r="AS45" s="221"/>
      <c r="AT45" s="221"/>
      <c r="AU45" s="222"/>
      <c r="AV45" s="208">
        <f>ROUNDDOWN(AJ45*AP45,0)</f>
        <v>0</v>
      </c>
      <c r="AW45" s="197"/>
      <c r="AX45" s="197"/>
      <c r="AY45" s="197"/>
      <c r="AZ45" s="197"/>
      <c r="BA45" s="197"/>
      <c r="BB45" s="197"/>
      <c r="BC45" s="209"/>
      <c r="BD45" s="332" t="str">
        <f>IF(AV45=0,"","※")</f>
        <v/>
      </c>
      <c r="BE45" s="196"/>
      <c r="BF45" s="196"/>
      <c r="BG45" s="333"/>
    </row>
    <row r="46" spans="2:59" ht="6" customHeight="1" x14ac:dyDescent="0.15">
      <c r="B46" s="308"/>
      <c r="C46" s="308"/>
      <c r="D46" s="308"/>
      <c r="E46" s="308"/>
      <c r="F46" s="336"/>
      <c r="G46" s="336"/>
      <c r="H46" s="336"/>
      <c r="I46" s="336"/>
      <c r="J46" s="336"/>
      <c r="K46" s="336"/>
      <c r="L46" s="336"/>
      <c r="M46" s="336"/>
      <c r="N46" s="336"/>
      <c r="O46" s="336"/>
      <c r="P46" s="334"/>
      <c r="Q46" s="335"/>
      <c r="R46" s="335"/>
      <c r="S46" s="335"/>
      <c r="T46" s="181"/>
      <c r="U46" s="182"/>
      <c r="V46" s="182"/>
      <c r="W46" s="182"/>
      <c r="X46" s="182"/>
      <c r="Y46" s="182"/>
      <c r="Z46" s="182"/>
      <c r="AA46" s="182"/>
      <c r="AB46" s="182"/>
      <c r="AC46" s="182"/>
      <c r="AD46" s="182"/>
      <c r="AE46" s="182"/>
      <c r="AF46" s="182"/>
      <c r="AG46" s="183"/>
      <c r="AH46" s="210"/>
      <c r="AI46" s="210"/>
      <c r="AJ46" s="214"/>
      <c r="AK46" s="215"/>
      <c r="AL46" s="215"/>
      <c r="AM46" s="215"/>
      <c r="AN46" s="215"/>
      <c r="AO46" s="216"/>
      <c r="AP46" s="223"/>
      <c r="AQ46" s="224"/>
      <c r="AR46" s="224"/>
      <c r="AS46" s="224"/>
      <c r="AT46" s="224"/>
      <c r="AU46" s="225"/>
      <c r="AV46" s="208"/>
      <c r="AW46" s="197"/>
      <c r="AX46" s="197"/>
      <c r="AY46" s="197"/>
      <c r="AZ46" s="197"/>
      <c r="BA46" s="197"/>
      <c r="BB46" s="197"/>
      <c r="BC46" s="209"/>
      <c r="BD46" s="332"/>
      <c r="BE46" s="196"/>
      <c r="BF46" s="196"/>
      <c r="BG46" s="333"/>
    </row>
    <row r="47" spans="2:59" ht="12" customHeight="1" x14ac:dyDescent="0.15">
      <c r="B47" s="308"/>
      <c r="C47" s="308"/>
      <c r="D47" s="308"/>
      <c r="E47" s="308"/>
      <c r="F47" s="336"/>
      <c r="G47" s="336"/>
      <c r="H47" s="336"/>
      <c r="I47" s="336"/>
      <c r="J47" s="336"/>
      <c r="K47" s="336"/>
      <c r="L47" s="336"/>
      <c r="M47" s="336"/>
      <c r="N47" s="336"/>
      <c r="O47" s="336"/>
      <c r="P47" s="334"/>
      <c r="Q47" s="335"/>
      <c r="R47" s="335"/>
      <c r="S47" s="335"/>
      <c r="T47" s="184"/>
      <c r="U47" s="185"/>
      <c r="V47" s="185"/>
      <c r="W47" s="185"/>
      <c r="X47" s="185"/>
      <c r="Y47" s="185"/>
      <c r="Z47" s="185"/>
      <c r="AA47" s="185"/>
      <c r="AB47" s="185"/>
      <c r="AC47" s="185"/>
      <c r="AD47" s="185"/>
      <c r="AE47" s="185"/>
      <c r="AF47" s="185"/>
      <c r="AG47" s="186"/>
      <c r="AH47" s="210"/>
      <c r="AI47" s="210"/>
      <c r="AJ47" s="217"/>
      <c r="AK47" s="218"/>
      <c r="AL47" s="218"/>
      <c r="AM47" s="218"/>
      <c r="AN47" s="218"/>
      <c r="AO47" s="219"/>
      <c r="AP47" s="226"/>
      <c r="AQ47" s="227"/>
      <c r="AR47" s="227"/>
      <c r="AS47" s="227"/>
      <c r="AT47" s="227"/>
      <c r="AU47" s="228"/>
      <c r="AV47" s="208"/>
      <c r="AW47" s="197"/>
      <c r="AX47" s="197"/>
      <c r="AY47" s="197"/>
      <c r="AZ47" s="197"/>
      <c r="BA47" s="197"/>
      <c r="BB47" s="197"/>
      <c r="BC47" s="209"/>
      <c r="BD47" s="332"/>
      <c r="BE47" s="196"/>
      <c r="BF47" s="196"/>
      <c r="BG47" s="333"/>
    </row>
    <row r="48" spans="2:59" ht="6" customHeight="1" x14ac:dyDescent="0.15">
      <c r="B48" s="308"/>
      <c r="C48" s="308"/>
      <c r="D48" s="308"/>
      <c r="E48" s="308"/>
      <c r="F48" s="336"/>
      <c r="G48" s="336"/>
      <c r="H48" s="336"/>
      <c r="I48" s="336"/>
      <c r="J48" s="336"/>
      <c r="K48" s="336"/>
      <c r="L48" s="336"/>
      <c r="M48" s="336"/>
      <c r="N48" s="336"/>
      <c r="O48" s="336"/>
      <c r="P48" s="334"/>
      <c r="Q48" s="335"/>
      <c r="R48" s="335"/>
      <c r="S48" s="335"/>
      <c r="T48" s="178"/>
      <c r="U48" s="179"/>
      <c r="V48" s="179"/>
      <c r="W48" s="179"/>
      <c r="X48" s="179"/>
      <c r="Y48" s="179"/>
      <c r="Z48" s="179"/>
      <c r="AA48" s="179"/>
      <c r="AB48" s="179"/>
      <c r="AC48" s="179"/>
      <c r="AD48" s="179"/>
      <c r="AE48" s="179"/>
      <c r="AF48" s="179"/>
      <c r="AG48" s="180"/>
      <c r="AH48" s="210"/>
      <c r="AI48" s="210"/>
      <c r="AJ48" s="211"/>
      <c r="AK48" s="212"/>
      <c r="AL48" s="212"/>
      <c r="AM48" s="212"/>
      <c r="AN48" s="212"/>
      <c r="AO48" s="213"/>
      <c r="AP48" s="220"/>
      <c r="AQ48" s="221"/>
      <c r="AR48" s="221"/>
      <c r="AS48" s="221"/>
      <c r="AT48" s="221"/>
      <c r="AU48" s="222"/>
      <c r="AV48" s="208">
        <f>ROUNDDOWN(AJ48*AP48,0)</f>
        <v>0</v>
      </c>
      <c r="AW48" s="197"/>
      <c r="AX48" s="197"/>
      <c r="AY48" s="197"/>
      <c r="AZ48" s="197"/>
      <c r="BA48" s="197"/>
      <c r="BB48" s="197"/>
      <c r="BC48" s="209"/>
      <c r="BD48" s="332" t="str">
        <f>IF(AV48=0,"","※")</f>
        <v/>
      </c>
      <c r="BE48" s="196"/>
      <c r="BF48" s="196"/>
      <c r="BG48" s="333"/>
    </row>
    <row r="49" spans="2:59" ht="6" customHeight="1" x14ac:dyDescent="0.15">
      <c r="B49" s="308"/>
      <c r="C49" s="308"/>
      <c r="D49" s="308"/>
      <c r="E49" s="308"/>
      <c r="F49" s="336"/>
      <c r="G49" s="336"/>
      <c r="H49" s="336"/>
      <c r="I49" s="336"/>
      <c r="J49" s="336"/>
      <c r="K49" s="336"/>
      <c r="L49" s="336"/>
      <c r="M49" s="336"/>
      <c r="N49" s="336"/>
      <c r="O49" s="336"/>
      <c r="P49" s="334"/>
      <c r="Q49" s="335"/>
      <c r="R49" s="335"/>
      <c r="S49" s="335"/>
      <c r="T49" s="181"/>
      <c r="U49" s="182"/>
      <c r="V49" s="182"/>
      <c r="W49" s="182"/>
      <c r="X49" s="182"/>
      <c r="Y49" s="182"/>
      <c r="Z49" s="182"/>
      <c r="AA49" s="182"/>
      <c r="AB49" s="182"/>
      <c r="AC49" s="182"/>
      <c r="AD49" s="182"/>
      <c r="AE49" s="182"/>
      <c r="AF49" s="182"/>
      <c r="AG49" s="183"/>
      <c r="AH49" s="210"/>
      <c r="AI49" s="210"/>
      <c r="AJ49" s="214"/>
      <c r="AK49" s="215"/>
      <c r="AL49" s="215"/>
      <c r="AM49" s="215"/>
      <c r="AN49" s="215"/>
      <c r="AO49" s="216"/>
      <c r="AP49" s="223"/>
      <c r="AQ49" s="224"/>
      <c r="AR49" s="224"/>
      <c r="AS49" s="224"/>
      <c r="AT49" s="224"/>
      <c r="AU49" s="225"/>
      <c r="AV49" s="208"/>
      <c r="AW49" s="197"/>
      <c r="AX49" s="197"/>
      <c r="AY49" s="197"/>
      <c r="AZ49" s="197"/>
      <c r="BA49" s="197"/>
      <c r="BB49" s="197"/>
      <c r="BC49" s="209"/>
      <c r="BD49" s="332"/>
      <c r="BE49" s="196"/>
      <c r="BF49" s="196"/>
      <c r="BG49" s="333"/>
    </row>
    <row r="50" spans="2:59" ht="12" customHeight="1" x14ac:dyDescent="0.15">
      <c r="B50" s="308"/>
      <c r="C50" s="308"/>
      <c r="D50" s="308"/>
      <c r="E50" s="308"/>
      <c r="F50" s="336"/>
      <c r="G50" s="336"/>
      <c r="H50" s="336"/>
      <c r="I50" s="336"/>
      <c r="J50" s="336"/>
      <c r="K50" s="336"/>
      <c r="L50" s="336"/>
      <c r="M50" s="336"/>
      <c r="N50" s="336"/>
      <c r="O50" s="336"/>
      <c r="P50" s="334"/>
      <c r="Q50" s="335"/>
      <c r="R50" s="335"/>
      <c r="S50" s="335"/>
      <c r="T50" s="184"/>
      <c r="U50" s="185"/>
      <c r="V50" s="185"/>
      <c r="W50" s="185"/>
      <c r="X50" s="185"/>
      <c r="Y50" s="185"/>
      <c r="Z50" s="185"/>
      <c r="AA50" s="185"/>
      <c r="AB50" s="185"/>
      <c r="AC50" s="185"/>
      <c r="AD50" s="185"/>
      <c r="AE50" s="185"/>
      <c r="AF50" s="185"/>
      <c r="AG50" s="186"/>
      <c r="AH50" s="210"/>
      <c r="AI50" s="210"/>
      <c r="AJ50" s="217"/>
      <c r="AK50" s="218"/>
      <c r="AL50" s="218"/>
      <c r="AM50" s="218"/>
      <c r="AN50" s="218"/>
      <c r="AO50" s="219"/>
      <c r="AP50" s="226"/>
      <c r="AQ50" s="227"/>
      <c r="AR50" s="227"/>
      <c r="AS50" s="227"/>
      <c r="AT50" s="227"/>
      <c r="AU50" s="228"/>
      <c r="AV50" s="208"/>
      <c r="AW50" s="197"/>
      <c r="AX50" s="197"/>
      <c r="AY50" s="197"/>
      <c r="AZ50" s="197"/>
      <c r="BA50" s="197"/>
      <c r="BB50" s="197"/>
      <c r="BC50" s="209"/>
      <c r="BD50" s="332"/>
      <c r="BE50" s="196"/>
      <c r="BF50" s="196"/>
      <c r="BG50" s="333"/>
    </row>
    <row r="51" spans="2:59" ht="6" customHeight="1" x14ac:dyDescent="0.15">
      <c r="B51" s="308"/>
      <c r="C51" s="308"/>
      <c r="D51" s="308"/>
      <c r="E51" s="308"/>
      <c r="F51" s="336"/>
      <c r="G51" s="336"/>
      <c r="H51" s="336"/>
      <c r="I51" s="336"/>
      <c r="J51" s="336"/>
      <c r="K51" s="336"/>
      <c r="L51" s="336"/>
      <c r="M51" s="336"/>
      <c r="N51" s="336"/>
      <c r="O51" s="336"/>
      <c r="P51" s="334"/>
      <c r="Q51" s="335"/>
      <c r="R51" s="335"/>
      <c r="S51" s="335"/>
      <c r="T51" s="178"/>
      <c r="U51" s="179"/>
      <c r="V51" s="179"/>
      <c r="W51" s="179"/>
      <c r="X51" s="179"/>
      <c r="Y51" s="179"/>
      <c r="Z51" s="179"/>
      <c r="AA51" s="179"/>
      <c r="AB51" s="179"/>
      <c r="AC51" s="179"/>
      <c r="AD51" s="179"/>
      <c r="AE51" s="179"/>
      <c r="AF51" s="179"/>
      <c r="AG51" s="180"/>
      <c r="AH51" s="210"/>
      <c r="AI51" s="210"/>
      <c r="AJ51" s="211"/>
      <c r="AK51" s="212"/>
      <c r="AL51" s="212"/>
      <c r="AM51" s="212"/>
      <c r="AN51" s="212"/>
      <c r="AO51" s="213"/>
      <c r="AP51" s="220"/>
      <c r="AQ51" s="221"/>
      <c r="AR51" s="221"/>
      <c r="AS51" s="221"/>
      <c r="AT51" s="221"/>
      <c r="AU51" s="222"/>
      <c r="AV51" s="208">
        <f>ROUNDDOWN(AJ51*AP51,0)</f>
        <v>0</v>
      </c>
      <c r="AW51" s="197"/>
      <c r="AX51" s="197"/>
      <c r="AY51" s="197"/>
      <c r="AZ51" s="197"/>
      <c r="BA51" s="197"/>
      <c r="BB51" s="197"/>
      <c r="BC51" s="209"/>
      <c r="BD51" s="332" t="str">
        <f>IF(AV51=0,"","※")</f>
        <v/>
      </c>
      <c r="BE51" s="196"/>
      <c r="BF51" s="196"/>
      <c r="BG51" s="333"/>
    </row>
    <row r="52" spans="2:59" ht="6" customHeight="1" x14ac:dyDescent="0.15">
      <c r="B52" s="308"/>
      <c r="C52" s="308"/>
      <c r="D52" s="308"/>
      <c r="E52" s="308"/>
      <c r="F52" s="336"/>
      <c r="G52" s="336"/>
      <c r="H52" s="336"/>
      <c r="I52" s="336"/>
      <c r="J52" s="336"/>
      <c r="K52" s="336"/>
      <c r="L52" s="336"/>
      <c r="M52" s="336"/>
      <c r="N52" s="336"/>
      <c r="O52" s="336"/>
      <c r="P52" s="334"/>
      <c r="Q52" s="335"/>
      <c r="R52" s="335"/>
      <c r="S52" s="335"/>
      <c r="T52" s="181"/>
      <c r="U52" s="182"/>
      <c r="V52" s="182"/>
      <c r="W52" s="182"/>
      <c r="X52" s="182"/>
      <c r="Y52" s="182"/>
      <c r="Z52" s="182"/>
      <c r="AA52" s="182"/>
      <c r="AB52" s="182"/>
      <c r="AC52" s="182"/>
      <c r="AD52" s="182"/>
      <c r="AE52" s="182"/>
      <c r="AF52" s="182"/>
      <c r="AG52" s="183"/>
      <c r="AH52" s="210"/>
      <c r="AI52" s="210"/>
      <c r="AJ52" s="214"/>
      <c r="AK52" s="215"/>
      <c r="AL52" s="215"/>
      <c r="AM52" s="215"/>
      <c r="AN52" s="215"/>
      <c r="AO52" s="216"/>
      <c r="AP52" s="223"/>
      <c r="AQ52" s="224"/>
      <c r="AR52" s="224"/>
      <c r="AS52" s="224"/>
      <c r="AT52" s="224"/>
      <c r="AU52" s="225"/>
      <c r="AV52" s="208"/>
      <c r="AW52" s="197"/>
      <c r="AX52" s="197"/>
      <c r="AY52" s="197"/>
      <c r="AZ52" s="197"/>
      <c r="BA52" s="197"/>
      <c r="BB52" s="197"/>
      <c r="BC52" s="209"/>
      <c r="BD52" s="332"/>
      <c r="BE52" s="196"/>
      <c r="BF52" s="196"/>
      <c r="BG52" s="333"/>
    </row>
    <row r="53" spans="2:59" ht="12" customHeight="1" x14ac:dyDescent="0.15">
      <c r="B53" s="308"/>
      <c r="C53" s="308"/>
      <c r="D53" s="308"/>
      <c r="E53" s="308"/>
      <c r="F53" s="336"/>
      <c r="G53" s="336"/>
      <c r="H53" s="336"/>
      <c r="I53" s="336"/>
      <c r="J53" s="336"/>
      <c r="K53" s="336"/>
      <c r="L53" s="336"/>
      <c r="M53" s="336"/>
      <c r="N53" s="336"/>
      <c r="O53" s="336"/>
      <c r="P53" s="334"/>
      <c r="Q53" s="335"/>
      <c r="R53" s="335"/>
      <c r="S53" s="335"/>
      <c r="T53" s="184"/>
      <c r="U53" s="185"/>
      <c r="V53" s="185"/>
      <c r="W53" s="185"/>
      <c r="X53" s="185"/>
      <c r="Y53" s="185"/>
      <c r="Z53" s="185"/>
      <c r="AA53" s="185"/>
      <c r="AB53" s="185"/>
      <c r="AC53" s="185"/>
      <c r="AD53" s="185"/>
      <c r="AE53" s="185"/>
      <c r="AF53" s="185"/>
      <c r="AG53" s="186"/>
      <c r="AH53" s="210"/>
      <c r="AI53" s="210"/>
      <c r="AJ53" s="217"/>
      <c r="AK53" s="218"/>
      <c r="AL53" s="218"/>
      <c r="AM53" s="218"/>
      <c r="AN53" s="218"/>
      <c r="AO53" s="219"/>
      <c r="AP53" s="226"/>
      <c r="AQ53" s="227"/>
      <c r="AR53" s="227"/>
      <c r="AS53" s="227"/>
      <c r="AT53" s="227"/>
      <c r="AU53" s="228"/>
      <c r="AV53" s="208"/>
      <c r="AW53" s="197"/>
      <c r="AX53" s="197"/>
      <c r="AY53" s="197"/>
      <c r="AZ53" s="197"/>
      <c r="BA53" s="197"/>
      <c r="BB53" s="197"/>
      <c r="BC53" s="209"/>
      <c r="BD53" s="332"/>
      <c r="BE53" s="196"/>
      <c r="BF53" s="196"/>
      <c r="BG53" s="333"/>
    </row>
    <row r="54" spans="2:59" ht="6" customHeight="1" x14ac:dyDescent="0.15">
      <c r="B54" s="308"/>
      <c r="C54" s="308"/>
      <c r="D54" s="308"/>
      <c r="E54" s="308"/>
      <c r="F54" s="336"/>
      <c r="G54" s="336"/>
      <c r="H54" s="336"/>
      <c r="I54" s="336"/>
      <c r="J54" s="336"/>
      <c r="K54" s="336"/>
      <c r="L54" s="336"/>
      <c r="M54" s="336"/>
      <c r="N54" s="336"/>
      <c r="O54" s="336"/>
      <c r="P54" s="334"/>
      <c r="Q54" s="335"/>
      <c r="R54" s="335"/>
      <c r="S54" s="335"/>
      <c r="T54" s="178"/>
      <c r="U54" s="179"/>
      <c r="V54" s="179"/>
      <c r="W54" s="179"/>
      <c r="X54" s="179"/>
      <c r="Y54" s="179"/>
      <c r="Z54" s="179"/>
      <c r="AA54" s="179"/>
      <c r="AB54" s="179"/>
      <c r="AC54" s="179"/>
      <c r="AD54" s="179"/>
      <c r="AE54" s="179"/>
      <c r="AF54" s="179"/>
      <c r="AG54" s="180"/>
      <c r="AH54" s="210"/>
      <c r="AI54" s="210"/>
      <c r="AJ54" s="211"/>
      <c r="AK54" s="212"/>
      <c r="AL54" s="212"/>
      <c r="AM54" s="212"/>
      <c r="AN54" s="212"/>
      <c r="AO54" s="213"/>
      <c r="AP54" s="220"/>
      <c r="AQ54" s="221"/>
      <c r="AR54" s="221"/>
      <c r="AS54" s="221"/>
      <c r="AT54" s="221"/>
      <c r="AU54" s="222"/>
      <c r="AV54" s="208">
        <f>ROUNDDOWN(AJ54*AP54,0)</f>
        <v>0</v>
      </c>
      <c r="AW54" s="197"/>
      <c r="AX54" s="197"/>
      <c r="AY54" s="197"/>
      <c r="AZ54" s="197"/>
      <c r="BA54" s="197"/>
      <c r="BB54" s="197"/>
      <c r="BC54" s="209"/>
      <c r="BD54" s="332" t="str">
        <f>IF(AV54=0,"","※")</f>
        <v/>
      </c>
      <c r="BE54" s="196"/>
      <c r="BF54" s="196"/>
      <c r="BG54" s="333"/>
    </row>
    <row r="55" spans="2:59" ht="6" customHeight="1" x14ac:dyDescent="0.15">
      <c r="B55" s="308"/>
      <c r="C55" s="308"/>
      <c r="D55" s="308"/>
      <c r="E55" s="308"/>
      <c r="F55" s="336"/>
      <c r="G55" s="336"/>
      <c r="H55" s="336"/>
      <c r="I55" s="336"/>
      <c r="J55" s="336"/>
      <c r="K55" s="336"/>
      <c r="L55" s="336"/>
      <c r="M55" s="336"/>
      <c r="N55" s="336"/>
      <c r="O55" s="336"/>
      <c r="P55" s="334"/>
      <c r="Q55" s="335"/>
      <c r="R55" s="335"/>
      <c r="S55" s="335"/>
      <c r="T55" s="181"/>
      <c r="U55" s="182"/>
      <c r="V55" s="182"/>
      <c r="W55" s="182"/>
      <c r="X55" s="182"/>
      <c r="Y55" s="182"/>
      <c r="Z55" s="182"/>
      <c r="AA55" s="182"/>
      <c r="AB55" s="182"/>
      <c r="AC55" s="182"/>
      <c r="AD55" s="182"/>
      <c r="AE55" s="182"/>
      <c r="AF55" s="182"/>
      <c r="AG55" s="183"/>
      <c r="AH55" s="210"/>
      <c r="AI55" s="210"/>
      <c r="AJ55" s="214"/>
      <c r="AK55" s="215"/>
      <c r="AL55" s="215"/>
      <c r="AM55" s="215"/>
      <c r="AN55" s="215"/>
      <c r="AO55" s="216"/>
      <c r="AP55" s="223"/>
      <c r="AQ55" s="224"/>
      <c r="AR55" s="224"/>
      <c r="AS55" s="224"/>
      <c r="AT55" s="224"/>
      <c r="AU55" s="225"/>
      <c r="AV55" s="208"/>
      <c r="AW55" s="197"/>
      <c r="AX55" s="197"/>
      <c r="AY55" s="197"/>
      <c r="AZ55" s="197"/>
      <c r="BA55" s="197"/>
      <c r="BB55" s="197"/>
      <c r="BC55" s="209"/>
      <c r="BD55" s="332"/>
      <c r="BE55" s="196"/>
      <c r="BF55" s="196"/>
      <c r="BG55" s="333"/>
    </row>
    <row r="56" spans="2:59" ht="12" customHeight="1" x14ac:dyDescent="0.15">
      <c r="B56" s="308"/>
      <c r="C56" s="308"/>
      <c r="D56" s="308"/>
      <c r="E56" s="308"/>
      <c r="F56" s="336"/>
      <c r="G56" s="336"/>
      <c r="H56" s="336"/>
      <c r="I56" s="336"/>
      <c r="J56" s="336"/>
      <c r="K56" s="336"/>
      <c r="L56" s="336"/>
      <c r="M56" s="336"/>
      <c r="N56" s="336"/>
      <c r="O56" s="336"/>
      <c r="P56" s="334"/>
      <c r="Q56" s="335"/>
      <c r="R56" s="335"/>
      <c r="S56" s="335"/>
      <c r="T56" s="184"/>
      <c r="U56" s="185"/>
      <c r="V56" s="185"/>
      <c r="W56" s="185"/>
      <c r="X56" s="185"/>
      <c r="Y56" s="185"/>
      <c r="Z56" s="185"/>
      <c r="AA56" s="185"/>
      <c r="AB56" s="185"/>
      <c r="AC56" s="185"/>
      <c r="AD56" s="185"/>
      <c r="AE56" s="185"/>
      <c r="AF56" s="185"/>
      <c r="AG56" s="186"/>
      <c r="AH56" s="210"/>
      <c r="AI56" s="210"/>
      <c r="AJ56" s="217"/>
      <c r="AK56" s="218"/>
      <c r="AL56" s="218"/>
      <c r="AM56" s="218"/>
      <c r="AN56" s="218"/>
      <c r="AO56" s="219"/>
      <c r="AP56" s="226"/>
      <c r="AQ56" s="227"/>
      <c r="AR56" s="227"/>
      <c r="AS56" s="227"/>
      <c r="AT56" s="227"/>
      <c r="AU56" s="228"/>
      <c r="AV56" s="208"/>
      <c r="AW56" s="197"/>
      <c r="AX56" s="197"/>
      <c r="AY56" s="197"/>
      <c r="AZ56" s="197"/>
      <c r="BA56" s="197"/>
      <c r="BB56" s="197"/>
      <c r="BC56" s="209"/>
      <c r="BD56" s="332"/>
      <c r="BE56" s="196"/>
      <c r="BF56" s="196"/>
      <c r="BG56" s="333"/>
    </row>
    <row r="57" spans="2:59" ht="6" customHeight="1" x14ac:dyDescent="0.15">
      <c r="B57" s="308"/>
      <c r="C57" s="308"/>
      <c r="D57" s="308"/>
      <c r="E57" s="308"/>
      <c r="F57" s="336"/>
      <c r="G57" s="336"/>
      <c r="H57" s="336"/>
      <c r="I57" s="336"/>
      <c r="J57" s="336"/>
      <c r="K57" s="336"/>
      <c r="L57" s="336"/>
      <c r="M57" s="336"/>
      <c r="N57" s="336"/>
      <c r="O57" s="336"/>
      <c r="P57" s="334"/>
      <c r="Q57" s="335"/>
      <c r="R57" s="335"/>
      <c r="S57" s="335"/>
      <c r="T57" s="178"/>
      <c r="U57" s="179"/>
      <c r="V57" s="179"/>
      <c r="W57" s="179"/>
      <c r="X57" s="179"/>
      <c r="Y57" s="179"/>
      <c r="Z57" s="179"/>
      <c r="AA57" s="179"/>
      <c r="AB57" s="179"/>
      <c r="AC57" s="179"/>
      <c r="AD57" s="179"/>
      <c r="AE57" s="179"/>
      <c r="AF57" s="179"/>
      <c r="AG57" s="180"/>
      <c r="AH57" s="210"/>
      <c r="AI57" s="210"/>
      <c r="AJ57" s="211"/>
      <c r="AK57" s="212"/>
      <c r="AL57" s="212"/>
      <c r="AM57" s="212"/>
      <c r="AN57" s="212"/>
      <c r="AO57" s="213"/>
      <c r="AP57" s="220"/>
      <c r="AQ57" s="221"/>
      <c r="AR57" s="221"/>
      <c r="AS57" s="221"/>
      <c r="AT57" s="221"/>
      <c r="AU57" s="222"/>
      <c r="AV57" s="208">
        <f>ROUNDDOWN(AJ57*AP57,0)</f>
        <v>0</v>
      </c>
      <c r="AW57" s="197"/>
      <c r="AX57" s="197"/>
      <c r="AY57" s="197"/>
      <c r="AZ57" s="197"/>
      <c r="BA57" s="197"/>
      <c r="BB57" s="197"/>
      <c r="BC57" s="209"/>
      <c r="BD57" s="332" t="str">
        <f>IF(AV57=0,"","※")</f>
        <v/>
      </c>
      <c r="BE57" s="196"/>
      <c r="BF57" s="196"/>
      <c r="BG57" s="333"/>
    </row>
    <row r="58" spans="2:59" ht="6" customHeight="1" x14ac:dyDescent="0.15">
      <c r="B58" s="308"/>
      <c r="C58" s="308"/>
      <c r="D58" s="308"/>
      <c r="E58" s="308"/>
      <c r="F58" s="336"/>
      <c r="G58" s="336"/>
      <c r="H58" s="336"/>
      <c r="I58" s="336"/>
      <c r="J58" s="336"/>
      <c r="K58" s="336"/>
      <c r="L58" s="336"/>
      <c r="M58" s="336"/>
      <c r="N58" s="336"/>
      <c r="O58" s="336"/>
      <c r="P58" s="334"/>
      <c r="Q58" s="335"/>
      <c r="R58" s="335"/>
      <c r="S58" s="335"/>
      <c r="T58" s="181"/>
      <c r="U58" s="182"/>
      <c r="V58" s="182"/>
      <c r="W58" s="182"/>
      <c r="X58" s="182"/>
      <c r="Y58" s="182"/>
      <c r="Z58" s="182"/>
      <c r="AA58" s="182"/>
      <c r="AB58" s="182"/>
      <c r="AC58" s="182"/>
      <c r="AD58" s="182"/>
      <c r="AE58" s="182"/>
      <c r="AF58" s="182"/>
      <c r="AG58" s="183"/>
      <c r="AH58" s="210"/>
      <c r="AI58" s="210"/>
      <c r="AJ58" s="214"/>
      <c r="AK58" s="215"/>
      <c r="AL58" s="215"/>
      <c r="AM58" s="215"/>
      <c r="AN58" s="215"/>
      <c r="AO58" s="216"/>
      <c r="AP58" s="223"/>
      <c r="AQ58" s="224"/>
      <c r="AR58" s="224"/>
      <c r="AS58" s="224"/>
      <c r="AT58" s="224"/>
      <c r="AU58" s="225"/>
      <c r="AV58" s="208"/>
      <c r="AW58" s="197"/>
      <c r="AX58" s="197"/>
      <c r="AY58" s="197"/>
      <c r="AZ58" s="197"/>
      <c r="BA58" s="197"/>
      <c r="BB58" s="197"/>
      <c r="BC58" s="209"/>
      <c r="BD58" s="332"/>
      <c r="BE58" s="196"/>
      <c r="BF58" s="196"/>
      <c r="BG58" s="333"/>
    </row>
    <row r="59" spans="2:59" ht="12" customHeight="1" x14ac:dyDescent="0.15">
      <c r="B59" s="308"/>
      <c r="C59" s="308"/>
      <c r="D59" s="308"/>
      <c r="E59" s="308"/>
      <c r="F59" s="336"/>
      <c r="G59" s="336"/>
      <c r="H59" s="336"/>
      <c r="I59" s="336"/>
      <c r="J59" s="336"/>
      <c r="K59" s="336"/>
      <c r="L59" s="336"/>
      <c r="M59" s="336"/>
      <c r="N59" s="336"/>
      <c r="O59" s="336"/>
      <c r="P59" s="334"/>
      <c r="Q59" s="335"/>
      <c r="R59" s="335"/>
      <c r="S59" s="335"/>
      <c r="T59" s="184"/>
      <c r="U59" s="185"/>
      <c r="V59" s="185"/>
      <c r="W59" s="185"/>
      <c r="X59" s="185"/>
      <c r="Y59" s="185"/>
      <c r="Z59" s="185"/>
      <c r="AA59" s="185"/>
      <c r="AB59" s="185"/>
      <c r="AC59" s="185"/>
      <c r="AD59" s="185"/>
      <c r="AE59" s="185"/>
      <c r="AF59" s="185"/>
      <c r="AG59" s="186"/>
      <c r="AH59" s="210"/>
      <c r="AI59" s="210"/>
      <c r="AJ59" s="217"/>
      <c r="AK59" s="218"/>
      <c r="AL59" s="218"/>
      <c r="AM59" s="218"/>
      <c r="AN59" s="218"/>
      <c r="AO59" s="219"/>
      <c r="AP59" s="226"/>
      <c r="AQ59" s="227"/>
      <c r="AR59" s="227"/>
      <c r="AS59" s="227"/>
      <c r="AT59" s="227"/>
      <c r="AU59" s="228"/>
      <c r="AV59" s="208"/>
      <c r="AW59" s="197"/>
      <c r="AX59" s="197"/>
      <c r="AY59" s="197"/>
      <c r="AZ59" s="197"/>
      <c r="BA59" s="197"/>
      <c r="BB59" s="197"/>
      <c r="BC59" s="209"/>
      <c r="BD59" s="332"/>
      <c r="BE59" s="196"/>
      <c r="BF59" s="196"/>
      <c r="BG59" s="333"/>
    </row>
    <row r="60" spans="2:59" ht="6" customHeight="1" x14ac:dyDescent="0.15">
      <c r="B60" s="308"/>
      <c r="C60" s="308"/>
      <c r="D60" s="308"/>
      <c r="E60" s="308"/>
      <c r="F60" s="336"/>
      <c r="G60" s="336"/>
      <c r="H60" s="336"/>
      <c r="I60" s="336"/>
      <c r="J60" s="336"/>
      <c r="K60" s="336"/>
      <c r="L60" s="336"/>
      <c r="M60" s="336"/>
      <c r="N60" s="336"/>
      <c r="O60" s="336"/>
      <c r="P60" s="334"/>
      <c r="Q60" s="335"/>
      <c r="R60" s="335"/>
      <c r="S60" s="335"/>
      <c r="T60" s="178"/>
      <c r="U60" s="179"/>
      <c r="V60" s="179"/>
      <c r="W60" s="179"/>
      <c r="X60" s="179"/>
      <c r="Y60" s="179"/>
      <c r="Z60" s="179"/>
      <c r="AA60" s="179"/>
      <c r="AB60" s="179"/>
      <c r="AC60" s="179"/>
      <c r="AD60" s="179"/>
      <c r="AE60" s="179"/>
      <c r="AF60" s="179"/>
      <c r="AG60" s="180"/>
      <c r="AH60" s="210"/>
      <c r="AI60" s="210"/>
      <c r="AJ60" s="211"/>
      <c r="AK60" s="212"/>
      <c r="AL60" s="212"/>
      <c r="AM60" s="212"/>
      <c r="AN60" s="212"/>
      <c r="AO60" s="213"/>
      <c r="AP60" s="220"/>
      <c r="AQ60" s="221"/>
      <c r="AR60" s="221"/>
      <c r="AS60" s="221"/>
      <c r="AT60" s="221"/>
      <c r="AU60" s="222"/>
      <c r="AV60" s="208">
        <f>ROUNDDOWN(AJ60*AP60,0)</f>
        <v>0</v>
      </c>
      <c r="AW60" s="197"/>
      <c r="AX60" s="197"/>
      <c r="AY60" s="197"/>
      <c r="AZ60" s="197"/>
      <c r="BA60" s="197"/>
      <c r="BB60" s="197"/>
      <c r="BC60" s="209"/>
      <c r="BD60" s="332" t="str">
        <f>IF(AV60=0,"","※")</f>
        <v/>
      </c>
      <c r="BE60" s="196"/>
      <c r="BF60" s="196"/>
      <c r="BG60" s="333"/>
    </row>
    <row r="61" spans="2:59" ht="6" customHeight="1" x14ac:dyDescent="0.15">
      <c r="B61" s="308"/>
      <c r="C61" s="308"/>
      <c r="D61" s="308"/>
      <c r="E61" s="308"/>
      <c r="F61" s="336"/>
      <c r="G61" s="336"/>
      <c r="H61" s="336"/>
      <c r="I61" s="336"/>
      <c r="J61" s="336"/>
      <c r="K61" s="336"/>
      <c r="L61" s="336"/>
      <c r="M61" s="336"/>
      <c r="N61" s="336"/>
      <c r="O61" s="336"/>
      <c r="P61" s="334"/>
      <c r="Q61" s="335"/>
      <c r="R61" s="335"/>
      <c r="S61" s="335"/>
      <c r="T61" s="181"/>
      <c r="U61" s="182"/>
      <c r="V61" s="182"/>
      <c r="W61" s="182"/>
      <c r="X61" s="182"/>
      <c r="Y61" s="182"/>
      <c r="Z61" s="182"/>
      <c r="AA61" s="182"/>
      <c r="AB61" s="182"/>
      <c r="AC61" s="182"/>
      <c r="AD61" s="182"/>
      <c r="AE61" s="182"/>
      <c r="AF61" s="182"/>
      <c r="AG61" s="183"/>
      <c r="AH61" s="210"/>
      <c r="AI61" s="210"/>
      <c r="AJ61" s="214"/>
      <c r="AK61" s="215"/>
      <c r="AL61" s="215"/>
      <c r="AM61" s="215"/>
      <c r="AN61" s="215"/>
      <c r="AO61" s="216"/>
      <c r="AP61" s="223"/>
      <c r="AQ61" s="224"/>
      <c r="AR61" s="224"/>
      <c r="AS61" s="224"/>
      <c r="AT61" s="224"/>
      <c r="AU61" s="225"/>
      <c r="AV61" s="208"/>
      <c r="AW61" s="197"/>
      <c r="AX61" s="197"/>
      <c r="AY61" s="197"/>
      <c r="AZ61" s="197"/>
      <c r="BA61" s="197"/>
      <c r="BB61" s="197"/>
      <c r="BC61" s="209"/>
      <c r="BD61" s="332"/>
      <c r="BE61" s="196"/>
      <c r="BF61" s="196"/>
      <c r="BG61" s="333"/>
    </row>
    <row r="62" spans="2:59" ht="12" customHeight="1" thickBot="1" x14ac:dyDescent="0.2">
      <c r="B62" s="308"/>
      <c r="C62" s="308"/>
      <c r="D62" s="308"/>
      <c r="E62" s="308"/>
      <c r="F62" s="336"/>
      <c r="G62" s="336"/>
      <c r="H62" s="336"/>
      <c r="I62" s="336"/>
      <c r="J62" s="336"/>
      <c r="K62" s="336"/>
      <c r="L62" s="336"/>
      <c r="M62" s="336"/>
      <c r="N62" s="336"/>
      <c r="O62" s="336"/>
      <c r="P62" s="448"/>
      <c r="Q62" s="449"/>
      <c r="R62" s="449"/>
      <c r="S62" s="449"/>
      <c r="T62" s="354"/>
      <c r="U62" s="355"/>
      <c r="V62" s="355"/>
      <c r="W62" s="355"/>
      <c r="X62" s="355"/>
      <c r="Y62" s="355"/>
      <c r="Z62" s="355"/>
      <c r="AA62" s="355"/>
      <c r="AB62" s="355"/>
      <c r="AC62" s="355"/>
      <c r="AD62" s="355"/>
      <c r="AE62" s="355"/>
      <c r="AF62" s="355"/>
      <c r="AG62" s="356"/>
      <c r="AH62" s="238"/>
      <c r="AI62" s="238"/>
      <c r="AJ62" s="239"/>
      <c r="AK62" s="240"/>
      <c r="AL62" s="240"/>
      <c r="AM62" s="240"/>
      <c r="AN62" s="240"/>
      <c r="AO62" s="241"/>
      <c r="AP62" s="301"/>
      <c r="AQ62" s="302"/>
      <c r="AR62" s="302"/>
      <c r="AS62" s="302"/>
      <c r="AT62" s="302"/>
      <c r="AU62" s="303"/>
      <c r="AV62" s="208"/>
      <c r="AW62" s="197"/>
      <c r="AX62" s="197"/>
      <c r="AY62" s="197"/>
      <c r="AZ62" s="197"/>
      <c r="BA62" s="197"/>
      <c r="BB62" s="197"/>
      <c r="BC62" s="209"/>
      <c r="BD62" s="362"/>
      <c r="BE62" s="363"/>
      <c r="BF62" s="363"/>
      <c r="BG62" s="364"/>
    </row>
    <row r="63" spans="2:59" ht="24" customHeight="1" x14ac:dyDescent="0.15">
      <c r="B63" s="39"/>
      <c r="C63" s="39"/>
      <c r="D63" s="39"/>
      <c r="E63" s="39"/>
      <c r="F63" s="39"/>
      <c r="G63" s="39"/>
      <c r="H63" s="39"/>
      <c r="I63" s="39"/>
      <c r="J63" s="39"/>
      <c r="K63" s="39"/>
      <c r="L63" s="39"/>
      <c r="M63" s="39"/>
      <c r="N63" s="39"/>
      <c r="O63" s="39"/>
      <c r="P63" s="199" t="s">
        <v>200</v>
      </c>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1"/>
      <c r="AV63" s="197">
        <f>SUM(AV33:BC62)+'請求書（一般・物品　Ⅱ-1）'!AV92+'請求書（一般・物品　Ⅱ-2）'!AV92</f>
        <v>2000</v>
      </c>
      <c r="AW63" s="197"/>
      <c r="AX63" s="197"/>
      <c r="AY63" s="197"/>
      <c r="AZ63" s="197"/>
      <c r="BA63" s="197"/>
      <c r="BB63" s="197"/>
      <c r="BC63" s="197"/>
      <c r="BD63" s="92"/>
      <c r="BE63" s="92"/>
      <c r="BF63" s="92"/>
      <c r="BG63" s="92"/>
    </row>
    <row r="64" spans="2:59" ht="12" customHeight="1" x14ac:dyDescent="0.15">
      <c r="B64" s="39"/>
      <c r="C64" s="39"/>
      <c r="D64" s="39"/>
      <c r="E64" s="39"/>
      <c r="F64" s="39"/>
      <c r="G64" s="39"/>
      <c r="H64" s="39"/>
      <c r="I64" s="39"/>
      <c r="J64" s="39"/>
      <c r="K64" s="39"/>
      <c r="L64" s="39"/>
      <c r="M64" s="39"/>
      <c r="N64" s="39"/>
      <c r="O64" s="39"/>
      <c r="P64" s="202" t="s">
        <v>201</v>
      </c>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314">
        <f>ROUNDDOWN(AV63*0.08,0)</f>
        <v>160</v>
      </c>
      <c r="AW64" s="314"/>
      <c r="AX64" s="314"/>
      <c r="AY64" s="314"/>
      <c r="AZ64" s="314"/>
      <c r="BA64" s="314"/>
      <c r="BB64" s="314"/>
      <c r="BC64" s="314"/>
      <c r="BD64" s="92"/>
      <c r="BE64" s="92"/>
      <c r="BF64" s="92"/>
      <c r="BG64" s="92"/>
    </row>
    <row r="65" spans="2:70" ht="12" customHeight="1" x14ac:dyDescent="0.15">
      <c r="B65" s="39"/>
      <c r="C65" s="39"/>
      <c r="D65" s="39"/>
      <c r="E65" s="39"/>
      <c r="F65" s="39"/>
      <c r="G65" s="39"/>
      <c r="H65" s="39"/>
      <c r="I65" s="39"/>
      <c r="J65" s="39"/>
      <c r="K65" s="39"/>
      <c r="L65" s="39"/>
      <c r="M65" s="39"/>
      <c r="N65" s="39"/>
      <c r="O65" s="39"/>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315"/>
      <c r="AW65" s="315"/>
      <c r="AX65" s="315"/>
      <c r="AY65" s="315"/>
      <c r="AZ65" s="315"/>
      <c r="BA65" s="315"/>
      <c r="BB65" s="315"/>
      <c r="BC65" s="315"/>
      <c r="BD65" s="92"/>
      <c r="BE65" s="92"/>
      <c r="BF65" s="92"/>
      <c r="BG65" s="92"/>
    </row>
    <row r="67" spans="2:70" ht="18" customHeight="1" thickBot="1" x14ac:dyDescent="0.2">
      <c r="B67" s="320" t="s">
        <v>140</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2"/>
      <c r="AW67" s="322"/>
      <c r="AX67" s="322"/>
      <c r="AY67" s="322"/>
      <c r="AZ67" s="322"/>
      <c r="BA67" s="321"/>
      <c r="BB67" s="321"/>
      <c r="BC67" s="321"/>
      <c r="BD67" s="321"/>
      <c r="BE67" s="321"/>
      <c r="BF67" s="321"/>
      <c r="BG67" s="321"/>
      <c r="BH67" s="323"/>
    </row>
    <row r="68" spans="2:70" ht="15" customHeight="1" thickBot="1" x14ac:dyDescent="0.2">
      <c r="B68" s="338" t="s">
        <v>116</v>
      </c>
      <c r="C68" s="339"/>
      <c r="D68" s="339"/>
      <c r="E68" s="339"/>
      <c r="F68" s="339"/>
      <c r="G68" s="339"/>
      <c r="H68" s="339"/>
      <c r="I68" s="339"/>
      <c r="J68" s="339"/>
      <c r="K68" s="339"/>
      <c r="L68" s="339"/>
      <c r="M68" s="339"/>
      <c r="N68" s="339"/>
      <c r="O68" s="339"/>
      <c r="P68" s="339"/>
      <c r="Q68" s="339"/>
      <c r="R68" s="339"/>
      <c r="S68" s="339"/>
      <c r="T68" s="339"/>
      <c r="U68" s="339"/>
      <c r="V68" s="339"/>
      <c r="W68" s="119"/>
      <c r="X68" s="119"/>
      <c r="Y68" s="119"/>
      <c r="Z68" s="119"/>
      <c r="AA68" s="119"/>
      <c r="AB68" s="120"/>
      <c r="AC68" s="120"/>
      <c r="AD68" s="120"/>
      <c r="AE68" s="120"/>
      <c r="AF68" s="130" t="s">
        <v>206</v>
      </c>
      <c r="AG68" s="118"/>
      <c r="AH68" s="118"/>
      <c r="AI68" s="118"/>
      <c r="AJ68" s="118"/>
      <c r="AK68" s="118"/>
      <c r="AL68" s="118"/>
      <c r="AM68" s="122"/>
      <c r="AN68" s="122"/>
      <c r="AO68" s="119"/>
      <c r="AP68" s="119"/>
      <c r="AQ68" s="119"/>
      <c r="AR68" s="118"/>
      <c r="AS68" s="123" t="s">
        <v>118</v>
      </c>
      <c r="AT68" s="123"/>
      <c r="AU68" s="123"/>
      <c r="AV68" s="365">
        <v>90</v>
      </c>
      <c r="AW68" s="366"/>
      <c r="AX68" s="366"/>
      <c r="AY68" s="366"/>
      <c r="AZ68" s="367"/>
      <c r="BA68" s="119" t="s">
        <v>119</v>
      </c>
      <c r="BB68" s="119"/>
      <c r="BC68" s="119"/>
      <c r="BD68" s="119"/>
      <c r="BE68" s="119"/>
      <c r="BF68" s="119"/>
      <c r="BG68" s="123"/>
      <c r="BH68" s="124"/>
    </row>
    <row r="69" spans="2:70" ht="15" customHeight="1" thickBot="1" x14ac:dyDescent="0.2">
      <c r="B69" s="386">
        <f>IF(AF69="","",1-AF69)</f>
        <v>0.8</v>
      </c>
      <c r="C69" s="387"/>
      <c r="D69" s="387"/>
      <c r="E69" s="387"/>
      <c r="F69" s="387"/>
      <c r="G69" s="125">
        <f>M22-AB69</f>
        <v>0</v>
      </c>
      <c r="H69" s="125"/>
      <c r="I69" s="125"/>
      <c r="J69" s="125"/>
      <c r="K69" s="125"/>
      <c r="L69" s="403">
        <f>M29-AO69</f>
        <v>2160</v>
      </c>
      <c r="M69" s="404"/>
      <c r="N69" s="404"/>
      <c r="O69" s="404"/>
      <c r="P69" s="404"/>
      <c r="Q69" s="404"/>
      <c r="R69" s="404"/>
      <c r="S69" s="404"/>
      <c r="T69" s="404"/>
      <c r="U69" s="404"/>
      <c r="V69" s="404"/>
      <c r="W69" s="404"/>
      <c r="X69" s="404"/>
      <c r="Y69" s="404"/>
      <c r="Z69" s="404"/>
      <c r="AA69" s="404"/>
      <c r="AB69" s="404"/>
      <c r="AC69" s="53"/>
      <c r="AD69" s="51" t="s">
        <v>4</v>
      </c>
      <c r="AE69" s="51"/>
      <c r="AF69" s="324">
        <v>0.2</v>
      </c>
      <c r="AG69" s="325"/>
      <c r="AH69" s="325"/>
      <c r="AI69" s="326"/>
      <c r="AJ69" s="127"/>
      <c r="AK69" s="117">
        <f>IF(AF69=100%,X22,ROUND(X22*AF69,-3))</f>
        <v>0</v>
      </c>
      <c r="AL69" s="117"/>
      <c r="AM69" s="52"/>
      <c r="AN69" s="52"/>
      <c r="AO69" s="484">
        <f>IF(AF69=100%,M29,ROUND(M29*AF69,-3))</f>
        <v>0</v>
      </c>
      <c r="AP69" s="484"/>
      <c r="AQ69" s="484"/>
      <c r="AR69" s="484"/>
      <c r="AS69" s="484"/>
      <c r="AT69" s="484"/>
      <c r="AU69" s="484"/>
      <c r="AV69" s="484"/>
      <c r="AW69" s="484"/>
      <c r="AX69" s="484"/>
      <c r="AY69" s="484"/>
      <c r="AZ69" s="484"/>
      <c r="BA69" s="484"/>
      <c r="BB69" s="484"/>
      <c r="BC69" s="484"/>
      <c r="BD69" s="484"/>
      <c r="BE69" s="53"/>
      <c r="BF69" s="53" t="s">
        <v>4</v>
      </c>
      <c r="BG69" s="128"/>
      <c r="BH69" s="129"/>
      <c r="BP69" s="39"/>
      <c r="BQ69" s="39"/>
    </row>
    <row r="70" spans="2:70" ht="14.25" x14ac:dyDescent="0.15">
      <c r="B70" s="88" t="s">
        <v>10</v>
      </c>
      <c r="C70" s="89"/>
      <c r="D70" s="89"/>
      <c r="E70" s="89"/>
      <c r="F70" s="89"/>
      <c r="G70" s="89"/>
      <c r="H70" s="90"/>
      <c r="AX70" s="34"/>
      <c r="AY70" s="34"/>
      <c r="AZ70" s="34"/>
      <c r="BA70" s="34"/>
      <c r="BB70" s="34"/>
      <c r="BC70" s="34"/>
      <c r="BD70" s="34"/>
      <c r="BE70" s="34"/>
      <c r="BF70" s="34"/>
      <c r="BG70" s="34"/>
      <c r="BP70" s="39"/>
      <c r="BQ70" s="39"/>
    </row>
    <row r="71" spans="2:70" x14ac:dyDescent="0.15">
      <c r="B71" s="90" t="s">
        <v>11</v>
      </c>
      <c r="C71" s="90"/>
      <c r="D71" s="90"/>
      <c r="E71" s="90"/>
      <c r="F71" s="90"/>
      <c r="G71" s="90"/>
      <c r="H71" s="90"/>
      <c r="AX71" s="34"/>
      <c r="AY71" s="34"/>
      <c r="AZ71" s="34"/>
      <c r="BA71" s="34"/>
      <c r="BB71" s="34"/>
      <c r="BC71" s="34"/>
      <c r="BD71" s="34"/>
      <c r="BE71" s="34"/>
      <c r="BF71" s="34"/>
      <c r="BG71" s="34"/>
    </row>
    <row r="72" spans="2:70" x14ac:dyDescent="0.15">
      <c r="B72" s="90"/>
      <c r="C72" s="90" t="s">
        <v>176</v>
      </c>
      <c r="D72" s="90"/>
      <c r="E72" s="90"/>
      <c r="F72" s="90"/>
      <c r="G72" s="90"/>
      <c r="H72" s="90"/>
      <c r="AX72" s="34"/>
      <c r="AY72" s="34"/>
      <c r="AZ72" s="34"/>
      <c r="BA72" s="34"/>
      <c r="BB72" s="34"/>
      <c r="BC72" s="34"/>
      <c r="BD72" s="34"/>
      <c r="BE72" s="34"/>
      <c r="BF72" s="34"/>
      <c r="BG72" s="34"/>
      <c r="BP72" s="40"/>
      <c r="BQ72" s="40"/>
      <c r="BR72" s="40"/>
    </row>
    <row r="73" spans="2:70" s="92" customFormat="1" ht="17.25" customHeight="1" x14ac:dyDescent="0.15">
      <c r="B73" s="104"/>
      <c r="C73" s="104" t="s">
        <v>12</v>
      </c>
      <c r="D73" s="104"/>
      <c r="E73" s="104"/>
      <c r="F73" s="104"/>
      <c r="G73" s="104"/>
      <c r="H73" s="104"/>
      <c r="AB73" s="105"/>
      <c r="AC73" s="105"/>
      <c r="AD73" s="105"/>
      <c r="AE73" s="105"/>
      <c r="AF73" s="105"/>
      <c r="AG73" s="105"/>
      <c r="AH73" s="106"/>
      <c r="AI73" s="106"/>
      <c r="AJ73" s="106"/>
      <c r="AK73" s="106"/>
      <c r="AL73" s="106"/>
      <c r="AM73" s="106"/>
      <c r="AN73" s="106"/>
      <c r="AX73" s="34"/>
      <c r="AY73" s="34"/>
      <c r="AZ73" s="34"/>
      <c r="BA73" s="34"/>
      <c r="BB73" s="34"/>
      <c r="BC73" s="34"/>
      <c r="BD73" s="34"/>
      <c r="BE73" s="34"/>
      <c r="BF73" s="34"/>
      <c r="BG73" s="34"/>
      <c r="BP73" s="107"/>
      <c r="BQ73" s="107"/>
      <c r="BR73" s="107"/>
    </row>
    <row r="74" spans="2:70" x14ac:dyDescent="0.15">
      <c r="B74" s="90" t="s">
        <v>13</v>
      </c>
      <c r="C74" s="90"/>
      <c r="D74" s="90"/>
      <c r="E74" s="90"/>
      <c r="F74" s="90"/>
      <c r="G74" s="90"/>
      <c r="H74" s="90"/>
      <c r="AX74" s="34"/>
      <c r="AY74" s="34"/>
      <c r="AZ74" s="34"/>
      <c r="BA74" s="34"/>
      <c r="BB74" s="34"/>
      <c r="BC74" s="34"/>
      <c r="BD74" s="34"/>
      <c r="BE74" s="34"/>
      <c r="BF74" s="34"/>
      <c r="BG74" s="34"/>
      <c r="BP74" s="40"/>
      <c r="BQ74" s="40"/>
      <c r="BR74" s="40"/>
    </row>
    <row r="75" spans="2:70" x14ac:dyDescent="0.15">
      <c r="B75" s="90"/>
      <c r="C75" s="90" t="s">
        <v>177</v>
      </c>
      <c r="D75" s="90"/>
      <c r="E75" s="90"/>
      <c r="F75" s="90"/>
      <c r="G75" s="90"/>
      <c r="H75" s="90"/>
      <c r="AX75" s="34"/>
      <c r="AY75" s="34"/>
      <c r="AZ75" s="34"/>
      <c r="BA75" s="34"/>
      <c r="BB75" s="34"/>
      <c r="BC75" s="34"/>
      <c r="BD75" s="34"/>
      <c r="BE75" s="34"/>
      <c r="BF75" s="34"/>
      <c r="BG75" s="34"/>
      <c r="BP75" s="40"/>
      <c r="BQ75" s="40"/>
      <c r="BR75" s="40"/>
    </row>
    <row r="76" spans="2:70" x14ac:dyDescent="0.15">
      <c r="B76" s="90"/>
      <c r="C76" s="90" t="s">
        <v>15</v>
      </c>
      <c r="D76" s="90"/>
      <c r="E76" s="90"/>
      <c r="F76" s="90"/>
      <c r="G76" s="90"/>
      <c r="H76" s="90"/>
      <c r="AX76" s="34"/>
      <c r="AY76" s="34"/>
      <c r="AZ76" s="34"/>
      <c r="BA76" s="34"/>
      <c r="BB76" s="34"/>
      <c r="BC76" s="34"/>
      <c r="BD76" s="34"/>
      <c r="BE76" s="34"/>
      <c r="BF76" s="34"/>
      <c r="BG76" s="34"/>
      <c r="BP76" s="40"/>
      <c r="BQ76" s="40"/>
      <c r="BR76" s="40"/>
    </row>
    <row r="77" spans="2:70" x14ac:dyDescent="0.15">
      <c r="B77" s="90"/>
      <c r="C77" s="90" t="s">
        <v>135</v>
      </c>
      <c r="D77" s="90"/>
      <c r="E77" s="90"/>
      <c r="F77" s="90"/>
      <c r="G77" s="90"/>
      <c r="H77" s="90"/>
      <c r="AX77" s="34"/>
      <c r="AY77" s="34"/>
      <c r="AZ77" s="34"/>
      <c r="BA77" s="34"/>
      <c r="BB77" s="34"/>
      <c r="BC77" s="34"/>
      <c r="BD77" s="34"/>
      <c r="BE77" s="34"/>
      <c r="BF77" s="34"/>
      <c r="BG77" s="34"/>
      <c r="BP77" s="40"/>
      <c r="BQ77" s="40"/>
      <c r="BR77" s="40"/>
    </row>
    <row r="78" spans="2:70" x14ac:dyDescent="0.15">
      <c r="B78" s="90"/>
      <c r="D78" s="90"/>
      <c r="E78" s="90" t="s">
        <v>136</v>
      </c>
      <c r="F78" s="90"/>
      <c r="G78" s="90"/>
      <c r="H78" s="90"/>
      <c r="AX78" s="34"/>
      <c r="AY78" s="34"/>
      <c r="AZ78" s="34"/>
      <c r="BA78" s="34"/>
      <c r="BB78" s="34"/>
      <c r="BC78" s="34"/>
      <c r="BD78" s="34"/>
      <c r="BE78" s="34"/>
      <c r="BF78" s="34"/>
      <c r="BG78" s="34"/>
      <c r="BP78" s="40"/>
      <c r="BQ78" s="40"/>
      <c r="BR78" s="40"/>
    </row>
    <row r="79" spans="2:70" x14ac:dyDescent="0.15">
      <c r="B79" s="90"/>
      <c r="C79" s="90" t="s">
        <v>184</v>
      </c>
      <c r="D79" s="90"/>
      <c r="E79" s="90"/>
      <c r="F79" s="90"/>
      <c r="G79" s="90"/>
      <c r="H79" s="90"/>
      <c r="AX79" s="34"/>
      <c r="AY79" s="34"/>
      <c r="AZ79" s="34"/>
      <c r="BA79" s="34"/>
      <c r="BB79" s="34"/>
      <c r="BC79" s="34"/>
      <c r="BD79" s="34"/>
      <c r="BE79" s="34"/>
      <c r="BF79" s="34"/>
      <c r="BG79" s="34"/>
      <c r="BP79" s="40"/>
      <c r="BQ79" s="40"/>
      <c r="BR79" s="40"/>
    </row>
    <row r="80" spans="2:70" x14ac:dyDescent="0.15">
      <c r="B80" s="90"/>
      <c r="C80" s="90"/>
      <c r="D80" s="90"/>
      <c r="E80" s="90" t="s">
        <v>178</v>
      </c>
      <c r="F80" s="90"/>
      <c r="G80" s="90"/>
      <c r="H80" s="90"/>
      <c r="AX80" s="34"/>
      <c r="AY80" s="34"/>
      <c r="AZ80" s="34"/>
      <c r="BA80" s="34"/>
      <c r="BB80" s="34"/>
      <c r="BC80" s="34"/>
      <c r="BD80" s="34"/>
      <c r="BE80" s="34"/>
      <c r="BF80" s="34"/>
      <c r="BG80" s="34"/>
      <c r="BP80" s="40"/>
      <c r="BQ80" s="40"/>
      <c r="BR80" s="40"/>
    </row>
    <row r="81" spans="2:70" x14ac:dyDescent="0.15">
      <c r="B81" s="90"/>
      <c r="C81" s="90" t="s">
        <v>179</v>
      </c>
      <c r="D81" s="90"/>
      <c r="E81" s="90"/>
      <c r="F81" s="90"/>
      <c r="G81" s="90"/>
      <c r="H81" s="90"/>
      <c r="AX81" s="34"/>
      <c r="AY81" s="34"/>
      <c r="AZ81" s="34"/>
      <c r="BA81" s="34"/>
      <c r="BB81" s="34"/>
      <c r="BC81" s="34"/>
      <c r="BD81" s="34"/>
      <c r="BE81" s="34"/>
      <c r="BF81" s="34"/>
      <c r="BG81" s="34"/>
      <c r="BP81" s="40"/>
      <c r="BQ81" s="40"/>
      <c r="BR81" s="40"/>
    </row>
    <row r="82" spans="2:70" x14ac:dyDescent="0.15">
      <c r="B82" s="90" t="s">
        <v>139</v>
      </c>
      <c r="C82" s="90"/>
      <c r="D82" s="90"/>
      <c r="E82" s="90"/>
      <c r="F82" s="90"/>
      <c r="G82" s="90"/>
      <c r="H82" s="90"/>
      <c r="AX82" s="34"/>
      <c r="AY82" s="34"/>
      <c r="AZ82" s="34"/>
      <c r="BA82" s="34"/>
      <c r="BB82" s="34"/>
      <c r="BC82" s="34"/>
      <c r="BD82" s="34"/>
      <c r="BE82" s="34"/>
      <c r="BF82" s="34"/>
      <c r="BG82" s="34"/>
      <c r="BP82" s="40"/>
      <c r="BQ82" s="40"/>
      <c r="BR82" s="40"/>
    </row>
    <row r="83" spans="2:70" ht="8.25" customHeight="1" x14ac:dyDescent="0.15">
      <c r="B83" s="486" t="s">
        <v>19</v>
      </c>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c r="BG83" s="486"/>
    </row>
    <row r="84" spans="2:70" ht="5.25" customHeight="1" x14ac:dyDescent="0.15">
      <c r="B84" s="486"/>
      <c r="C84" s="486"/>
      <c r="D84" s="486"/>
      <c r="E84" s="486"/>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F84" s="486"/>
      <c r="BG84" s="486"/>
    </row>
    <row r="85" spans="2:70" ht="87.75" customHeight="1" x14ac:dyDescent="0.15">
      <c r="B85" s="20" t="s">
        <v>38</v>
      </c>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6"/>
      <c r="AC85" s="36"/>
      <c r="AD85" s="36"/>
      <c r="AE85" s="36"/>
      <c r="AF85" s="36"/>
      <c r="AG85" s="36"/>
      <c r="AH85" s="37"/>
      <c r="AI85" s="37"/>
      <c r="AJ85" s="37"/>
      <c r="AK85" s="37"/>
      <c r="AL85" s="37"/>
      <c r="AM85" s="37"/>
      <c r="AN85" s="37"/>
      <c r="AO85" s="35"/>
      <c r="AP85" s="35"/>
      <c r="AQ85" s="35"/>
      <c r="AR85" s="35"/>
      <c r="AS85" s="35"/>
      <c r="AT85" s="35"/>
      <c r="AU85" s="35"/>
      <c r="AV85" s="35"/>
      <c r="AW85" s="35"/>
      <c r="AX85" s="35"/>
      <c r="AY85" s="35"/>
      <c r="AZ85" s="35"/>
      <c r="BA85" s="35"/>
      <c r="BB85" s="35"/>
      <c r="BC85" s="35"/>
      <c r="BD85" s="35"/>
      <c r="BE85" s="35"/>
      <c r="BF85" s="35"/>
      <c r="BG85" s="35"/>
    </row>
    <row r="86" spans="2:70" ht="15" customHeight="1" x14ac:dyDescent="0.15">
      <c r="AD86" s="282" t="s">
        <v>115</v>
      </c>
      <c r="AE86" s="283"/>
      <c r="AF86" s="283"/>
      <c r="AG86" s="283"/>
      <c r="AH86" s="283"/>
      <c r="AI86" s="282" t="s">
        <v>114</v>
      </c>
      <c r="AJ86" s="283"/>
      <c r="AK86" s="283"/>
      <c r="AL86" s="283"/>
      <c r="AM86" s="283"/>
      <c r="AN86" s="283"/>
      <c r="AO86" s="283"/>
      <c r="AP86" s="283"/>
      <c r="AQ86" s="283"/>
      <c r="AR86" s="283"/>
      <c r="AS86" s="406"/>
      <c r="AT86" s="204" t="s">
        <v>113</v>
      </c>
      <c r="AU86" s="205"/>
      <c r="AV86" s="205"/>
      <c r="AW86" s="205"/>
      <c r="AX86" s="205"/>
      <c r="AY86" s="206"/>
      <c r="AZ86" s="204" t="s">
        <v>112</v>
      </c>
      <c r="BA86" s="205"/>
      <c r="BB86" s="205"/>
      <c r="BC86" s="205"/>
      <c r="BD86" s="205"/>
      <c r="BE86" s="205"/>
      <c r="BF86" s="205"/>
      <c r="BG86" s="206"/>
    </row>
    <row r="87" spans="2:70" ht="7.5" customHeight="1" x14ac:dyDescent="0.15">
      <c r="C87" s="422" t="s">
        <v>199</v>
      </c>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3"/>
      <c r="AD87" s="272"/>
      <c r="AE87" s="272"/>
      <c r="AF87" s="272"/>
      <c r="AG87" s="272"/>
      <c r="AH87" s="272"/>
      <c r="AI87" s="272"/>
      <c r="AJ87" s="272"/>
      <c r="AK87" s="272"/>
      <c r="AL87" s="272"/>
      <c r="AM87" s="272"/>
      <c r="AN87" s="272"/>
      <c r="AO87" s="272"/>
      <c r="AP87" s="272"/>
      <c r="AQ87" s="272"/>
      <c r="AR87" s="272"/>
      <c r="AS87" s="272"/>
      <c r="AT87" s="229"/>
      <c r="AU87" s="230"/>
      <c r="AV87" s="230"/>
      <c r="AW87" s="230"/>
      <c r="AX87" s="230"/>
      <c r="AY87" s="231"/>
      <c r="AZ87" s="230"/>
      <c r="BA87" s="230"/>
      <c r="BB87" s="230"/>
      <c r="BC87" s="230"/>
      <c r="BD87" s="230"/>
      <c r="BE87" s="230"/>
      <c r="BF87" s="230"/>
      <c r="BG87" s="231"/>
    </row>
    <row r="88" spans="2:70" ht="7.5" customHeight="1" x14ac:dyDescent="0.15">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3"/>
      <c r="AD88" s="272"/>
      <c r="AE88" s="272"/>
      <c r="AF88" s="272"/>
      <c r="AG88" s="272"/>
      <c r="AH88" s="272"/>
      <c r="AI88" s="272"/>
      <c r="AJ88" s="272"/>
      <c r="AK88" s="272"/>
      <c r="AL88" s="272"/>
      <c r="AM88" s="272"/>
      <c r="AN88" s="272"/>
      <c r="AO88" s="272"/>
      <c r="AP88" s="272"/>
      <c r="AQ88" s="272"/>
      <c r="AR88" s="272"/>
      <c r="AS88" s="272"/>
      <c r="AT88" s="232"/>
      <c r="AU88" s="233"/>
      <c r="AV88" s="233"/>
      <c r="AW88" s="233"/>
      <c r="AX88" s="233"/>
      <c r="AY88" s="234"/>
      <c r="AZ88" s="233"/>
      <c r="BA88" s="233"/>
      <c r="BB88" s="233"/>
      <c r="BC88" s="233"/>
      <c r="BD88" s="233"/>
      <c r="BE88" s="233"/>
      <c r="BF88" s="233"/>
      <c r="BG88" s="234"/>
    </row>
    <row r="89" spans="2:70" ht="7.5" customHeight="1" x14ac:dyDescent="0.15">
      <c r="C89" s="422"/>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3"/>
      <c r="AD89" s="272"/>
      <c r="AE89" s="272"/>
      <c r="AF89" s="272"/>
      <c r="AG89" s="272"/>
      <c r="AH89" s="272"/>
      <c r="AI89" s="272"/>
      <c r="AJ89" s="272"/>
      <c r="AK89" s="272"/>
      <c r="AL89" s="272"/>
      <c r="AM89" s="272"/>
      <c r="AN89" s="272"/>
      <c r="AO89" s="272"/>
      <c r="AP89" s="272"/>
      <c r="AQ89" s="272"/>
      <c r="AR89" s="272"/>
      <c r="AS89" s="272"/>
      <c r="AT89" s="232"/>
      <c r="AU89" s="233"/>
      <c r="AV89" s="233"/>
      <c r="AW89" s="233"/>
      <c r="AX89" s="233"/>
      <c r="AY89" s="234"/>
      <c r="AZ89" s="233"/>
      <c r="BA89" s="233"/>
      <c r="BB89" s="233"/>
      <c r="BC89" s="233"/>
      <c r="BD89" s="233"/>
      <c r="BE89" s="233"/>
      <c r="BF89" s="233"/>
      <c r="BG89" s="234"/>
    </row>
    <row r="90" spans="2:70" ht="5.25" customHeight="1" x14ac:dyDescent="0.15">
      <c r="X90" s="407" t="s">
        <v>197</v>
      </c>
      <c r="Y90" s="407"/>
      <c r="Z90" s="407"/>
      <c r="AA90" s="407"/>
      <c r="AB90" s="407"/>
      <c r="AD90" s="272"/>
      <c r="AE90" s="272"/>
      <c r="AF90" s="272"/>
      <c r="AG90" s="272"/>
      <c r="AH90" s="272"/>
      <c r="AI90" s="272"/>
      <c r="AJ90" s="272"/>
      <c r="AK90" s="272"/>
      <c r="AL90" s="272"/>
      <c r="AM90" s="272"/>
      <c r="AN90" s="272"/>
      <c r="AO90" s="272"/>
      <c r="AP90" s="272"/>
      <c r="AQ90" s="272"/>
      <c r="AR90" s="272"/>
      <c r="AS90" s="272"/>
      <c r="AT90" s="232"/>
      <c r="AU90" s="233"/>
      <c r="AV90" s="233"/>
      <c r="AW90" s="233"/>
      <c r="AX90" s="233"/>
      <c r="AY90" s="234"/>
      <c r="AZ90" s="233"/>
      <c r="BA90" s="233"/>
      <c r="BB90" s="233"/>
      <c r="BC90" s="233"/>
      <c r="BD90" s="233"/>
      <c r="BE90" s="233"/>
      <c r="BF90" s="233"/>
      <c r="BG90" s="234"/>
    </row>
    <row r="91" spans="2:70" ht="7.5" customHeight="1" x14ac:dyDescent="0.15">
      <c r="F91" s="290" t="s">
        <v>108</v>
      </c>
      <c r="G91" s="290"/>
      <c r="H91" s="353">
        <f>$H$6</f>
        <v>45230</v>
      </c>
      <c r="I91" s="420"/>
      <c r="J91" s="420"/>
      <c r="K91" s="420"/>
      <c r="L91" s="420"/>
      <c r="M91" s="420"/>
      <c r="N91" s="420"/>
      <c r="O91" s="420"/>
      <c r="P91" s="420"/>
      <c r="Q91" s="420"/>
      <c r="R91" s="420"/>
      <c r="S91" s="420"/>
      <c r="T91" s="420"/>
      <c r="U91" s="420"/>
      <c r="V91" s="420"/>
      <c r="W91" s="290" t="s">
        <v>109</v>
      </c>
      <c r="X91" s="407"/>
      <c r="Y91" s="407"/>
      <c r="Z91" s="407"/>
      <c r="AA91" s="407"/>
      <c r="AB91" s="407"/>
      <c r="AD91" s="272"/>
      <c r="AE91" s="272"/>
      <c r="AF91" s="272"/>
      <c r="AG91" s="272"/>
      <c r="AH91" s="272"/>
      <c r="AI91" s="272"/>
      <c r="AJ91" s="272"/>
      <c r="AK91" s="272"/>
      <c r="AL91" s="272"/>
      <c r="AM91" s="272"/>
      <c r="AN91" s="272"/>
      <c r="AO91" s="272"/>
      <c r="AP91" s="272"/>
      <c r="AQ91" s="272"/>
      <c r="AR91" s="272"/>
      <c r="AS91" s="272"/>
      <c r="AT91" s="232"/>
      <c r="AU91" s="233"/>
      <c r="AV91" s="233"/>
      <c r="AW91" s="233"/>
      <c r="AX91" s="233"/>
      <c r="AY91" s="234"/>
      <c r="AZ91" s="233"/>
      <c r="BA91" s="233"/>
      <c r="BB91" s="233"/>
      <c r="BC91" s="233"/>
      <c r="BD91" s="233"/>
      <c r="BE91" s="233"/>
      <c r="BF91" s="233"/>
      <c r="BG91" s="234"/>
    </row>
    <row r="92" spans="2:70" ht="7.5" customHeight="1" x14ac:dyDescent="0.15">
      <c r="F92" s="290"/>
      <c r="G92" s="290"/>
      <c r="H92" s="420"/>
      <c r="I92" s="420"/>
      <c r="J92" s="420"/>
      <c r="K92" s="420"/>
      <c r="L92" s="420"/>
      <c r="M92" s="420"/>
      <c r="N92" s="420"/>
      <c r="O92" s="420"/>
      <c r="P92" s="420"/>
      <c r="Q92" s="420"/>
      <c r="R92" s="420"/>
      <c r="S92" s="420"/>
      <c r="T92" s="420"/>
      <c r="U92" s="420"/>
      <c r="V92" s="420"/>
      <c r="W92" s="290"/>
      <c r="X92" s="407"/>
      <c r="Y92" s="407"/>
      <c r="Z92" s="407"/>
      <c r="AA92" s="407"/>
      <c r="AB92" s="407"/>
      <c r="AD92" s="272"/>
      <c r="AE92" s="272"/>
      <c r="AF92" s="272"/>
      <c r="AG92" s="272"/>
      <c r="AH92" s="272"/>
      <c r="AI92" s="272"/>
      <c r="AJ92" s="272"/>
      <c r="AK92" s="272"/>
      <c r="AL92" s="272"/>
      <c r="AM92" s="272"/>
      <c r="AN92" s="272"/>
      <c r="AO92" s="272"/>
      <c r="AP92" s="272"/>
      <c r="AQ92" s="272"/>
      <c r="AR92" s="272"/>
      <c r="AS92" s="272"/>
      <c r="AT92" s="232"/>
      <c r="AU92" s="233"/>
      <c r="AV92" s="233"/>
      <c r="AW92" s="233"/>
      <c r="AX92" s="233"/>
      <c r="AY92" s="234"/>
      <c r="AZ92" s="233"/>
      <c r="BA92" s="233"/>
      <c r="BB92" s="233"/>
      <c r="BC92" s="233"/>
      <c r="BD92" s="233"/>
      <c r="BE92" s="233"/>
      <c r="BF92" s="233"/>
      <c r="BG92" s="234"/>
    </row>
    <row r="93" spans="2:70" ht="4.5" customHeight="1" x14ac:dyDescent="0.15">
      <c r="H93" s="420"/>
      <c r="I93" s="420"/>
      <c r="J93" s="420"/>
      <c r="K93" s="420"/>
      <c r="L93" s="420"/>
      <c r="M93" s="420"/>
      <c r="N93" s="420"/>
      <c r="O93" s="420"/>
      <c r="P93" s="420"/>
      <c r="Q93" s="420"/>
      <c r="R93" s="420"/>
      <c r="S93" s="420"/>
      <c r="T93" s="420"/>
      <c r="U93" s="420"/>
      <c r="V93" s="420"/>
      <c r="X93" s="407"/>
      <c r="Y93" s="407"/>
      <c r="Z93" s="407"/>
      <c r="AA93" s="407"/>
      <c r="AB93" s="407"/>
      <c r="AD93" s="272"/>
      <c r="AE93" s="272"/>
      <c r="AF93" s="272"/>
      <c r="AG93" s="272"/>
      <c r="AH93" s="272"/>
      <c r="AI93" s="272"/>
      <c r="AJ93" s="272"/>
      <c r="AK93" s="272"/>
      <c r="AL93" s="272"/>
      <c r="AM93" s="272"/>
      <c r="AN93" s="272"/>
      <c r="AO93" s="272"/>
      <c r="AP93" s="272"/>
      <c r="AQ93" s="272"/>
      <c r="AR93" s="272"/>
      <c r="AS93" s="272"/>
      <c r="AT93" s="232"/>
      <c r="AU93" s="233"/>
      <c r="AV93" s="233"/>
      <c r="AW93" s="233"/>
      <c r="AX93" s="233"/>
      <c r="AY93" s="234"/>
      <c r="AZ93" s="233"/>
      <c r="BA93" s="233"/>
      <c r="BB93" s="233"/>
      <c r="BC93" s="233"/>
      <c r="BD93" s="233"/>
      <c r="BE93" s="233"/>
      <c r="BF93" s="233"/>
      <c r="BG93" s="234"/>
    </row>
    <row r="94" spans="2:70" ht="4.5" customHeight="1" x14ac:dyDescent="0.15">
      <c r="AD94" s="272"/>
      <c r="AE94" s="272"/>
      <c r="AF94" s="272"/>
      <c r="AG94" s="272"/>
      <c r="AH94" s="272"/>
      <c r="AI94" s="272"/>
      <c r="AJ94" s="272"/>
      <c r="AK94" s="272"/>
      <c r="AL94" s="272"/>
      <c r="AM94" s="272"/>
      <c r="AN94" s="272"/>
      <c r="AO94" s="272"/>
      <c r="AP94" s="272"/>
      <c r="AQ94" s="272"/>
      <c r="AR94" s="272"/>
      <c r="AS94" s="272"/>
      <c r="AT94" s="235"/>
      <c r="AU94" s="236"/>
      <c r="AV94" s="236"/>
      <c r="AW94" s="236"/>
      <c r="AX94" s="236"/>
      <c r="AY94" s="237"/>
      <c r="AZ94" s="236"/>
      <c r="BA94" s="236"/>
      <c r="BB94" s="236"/>
      <c r="BC94" s="236"/>
      <c r="BD94" s="236"/>
      <c r="BE94" s="236"/>
      <c r="BF94" s="236"/>
      <c r="BG94" s="237"/>
    </row>
    <row r="95" spans="2:70" ht="12" customHeight="1" x14ac:dyDescent="0.15">
      <c r="E95" s="418" t="s">
        <v>134</v>
      </c>
      <c r="F95" s="419"/>
      <c r="G95" s="419"/>
      <c r="H95" s="419"/>
      <c r="I95" s="419"/>
      <c r="J95" s="419"/>
      <c r="K95" s="419"/>
      <c r="L95" s="419"/>
      <c r="M95" s="419"/>
      <c r="N95" s="419"/>
      <c r="O95" s="419"/>
      <c r="P95" s="419"/>
      <c r="Q95" s="419"/>
      <c r="R95" s="419"/>
      <c r="S95" s="419"/>
      <c r="T95" s="419"/>
      <c r="U95" s="419"/>
      <c r="V95" s="419"/>
      <c r="W95" s="419"/>
    </row>
    <row r="96" spans="2:70" ht="12" customHeight="1" x14ac:dyDescent="0.15">
      <c r="E96" s="419"/>
      <c r="F96" s="419"/>
      <c r="G96" s="419"/>
      <c r="H96" s="419"/>
      <c r="I96" s="419"/>
      <c r="J96" s="419"/>
      <c r="K96" s="419"/>
      <c r="L96" s="419"/>
      <c r="M96" s="419"/>
      <c r="N96" s="419"/>
      <c r="O96" s="419"/>
      <c r="P96" s="419"/>
      <c r="Q96" s="419"/>
      <c r="R96" s="419"/>
      <c r="S96" s="419"/>
      <c r="T96" s="419"/>
      <c r="U96" s="419"/>
      <c r="V96" s="419"/>
      <c r="W96" s="419"/>
      <c r="AD96" s="32" t="s">
        <v>29</v>
      </c>
      <c r="AE96" s="32"/>
      <c r="AF96" s="32"/>
      <c r="AG96" s="32"/>
      <c r="AH96" s="38"/>
      <c r="AI96" s="38"/>
      <c r="AJ96" s="38"/>
      <c r="AK96" s="38"/>
      <c r="AL96" s="38"/>
      <c r="AM96" s="38"/>
      <c r="AN96" s="38"/>
      <c r="AO96" s="34"/>
      <c r="AP96" s="34"/>
      <c r="AQ96" s="34"/>
      <c r="AR96" s="34"/>
      <c r="AS96" s="34"/>
      <c r="AT96" s="34"/>
      <c r="AU96" s="34"/>
      <c r="AV96" s="34"/>
      <c r="AW96" s="34"/>
      <c r="AX96" s="34"/>
      <c r="AY96" s="34"/>
      <c r="AZ96" s="34"/>
      <c r="BA96" s="34"/>
      <c r="BB96" s="34"/>
      <c r="BC96" s="34"/>
      <c r="BD96" s="34"/>
      <c r="BE96" s="34"/>
      <c r="BF96" s="34"/>
      <c r="BG96" s="34"/>
    </row>
    <row r="97" spans="2:73" ht="13.5" x14ac:dyDescent="0.15">
      <c r="I97" s="383" t="s">
        <v>0</v>
      </c>
      <c r="J97" s="383"/>
      <c r="K97" s="383"/>
      <c r="L97" s="383"/>
      <c r="M97" s="383"/>
      <c r="N97" s="383"/>
      <c r="O97" s="383"/>
      <c r="P97" s="383"/>
      <c r="Q97" s="383"/>
      <c r="R97" s="383"/>
      <c r="S97" s="383"/>
      <c r="AD97" s="42"/>
      <c r="AE97" s="374" t="s">
        <v>127</v>
      </c>
      <c r="AF97" s="374"/>
      <c r="AG97" s="313" t="str">
        <f>$AG$12</f>
        <v>950</v>
      </c>
      <c r="AH97" s="313"/>
      <c r="AI97" s="313"/>
      <c r="AJ97" s="313"/>
      <c r="AK97" s="313"/>
      <c r="AL97" s="375" t="s">
        <v>128</v>
      </c>
      <c r="AM97" s="375"/>
      <c r="AN97" s="375"/>
      <c r="AO97" s="313" t="str">
        <f>$AO$12</f>
        <v>0150</v>
      </c>
      <c r="AP97" s="313"/>
      <c r="AQ97" s="313"/>
      <c r="AR97" s="313"/>
      <c r="AS97" s="313"/>
      <c r="AT97" s="313"/>
      <c r="AU97" s="43"/>
      <c r="AV97" s="43"/>
      <c r="AW97" s="43"/>
      <c r="AX97" s="43"/>
      <c r="AY97" s="43"/>
      <c r="AZ97" s="43"/>
      <c r="BA97" s="43"/>
      <c r="BB97" s="43"/>
      <c r="BC97" s="43"/>
      <c r="BD97" s="43"/>
      <c r="BE97" s="43"/>
      <c r="BF97" s="43"/>
      <c r="BG97" s="44"/>
    </row>
    <row r="98" spans="2:73" ht="15.75" customHeight="1" x14ac:dyDescent="0.15">
      <c r="B98" s="264" t="s">
        <v>1</v>
      </c>
      <c r="C98" s="264"/>
      <c r="D98" s="264"/>
      <c r="E98" s="264"/>
      <c r="F98" s="264"/>
      <c r="G98" s="264"/>
      <c r="H98" s="264"/>
      <c r="AD98" s="45"/>
      <c r="AE98" s="207" t="str">
        <f>$AE$13</f>
        <v>新潟市江南区◯◯◯◯2-2-17</v>
      </c>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46"/>
    </row>
    <row r="99" spans="2:73" ht="15.75" customHeight="1" x14ac:dyDescent="0.15">
      <c r="B99" s="265"/>
      <c r="C99" s="265"/>
      <c r="D99" s="265"/>
      <c r="E99" s="265"/>
      <c r="F99" s="265"/>
      <c r="G99" s="265"/>
      <c r="H99" s="265"/>
      <c r="AD99" s="45"/>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46"/>
    </row>
    <row r="100" spans="2:73" ht="12" customHeight="1" x14ac:dyDescent="0.15">
      <c r="B100" s="255" t="str">
        <f>B15</f>
        <v>◯◯◯◯工事</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7"/>
      <c r="AD100" s="45"/>
      <c r="AE100" s="175" t="str">
        <f>AE15</f>
        <v>◯◯◯◯株式会社</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15"/>
      <c r="BG100" s="46"/>
    </row>
    <row r="101" spans="2:73" ht="12" customHeight="1" x14ac:dyDescent="0.15">
      <c r="B101" s="258"/>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60"/>
      <c r="AD101" s="4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15"/>
      <c r="BG101" s="46"/>
    </row>
    <row r="102" spans="2:73" ht="23.25" customHeight="1" x14ac:dyDescent="0.15">
      <c r="B102" s="258"/>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60"/>
      <c r="AD102" s="45"/>
      <c r="AE102" s="417" t="str">
        <f>$AE$17</f>
        <v>代表取締役 ◯◯ ◯◯</v>
      </c>
      <c r="AF102" s="417"/>
      <c r="AG102" s="417"/>
      <c r="AH102" s="417"/>
      <c r="AI102" s="417"/>
      <c r="AJ102" s="417"/>
      <c r="AK102" s="417"/>
      <c r="AL102" s="417"/>
      <c r="AM102" s="417"/>
      <c r="AN102" s="417"/>
      <c r="AO102" s="417"/>
      <c r="AP102" s="417"/>
      <c r="AQ102" s="417"/>
      <c r="AR102" s="417"/>
      <c r="AS102" s="417"/>
      <c r="AT102" s="417"/>
      <c r="AU102" s="417"/>
      <c r="AV102" s="417"/>
      <c r="AW102" s="417"/>
      <c r="AX102" s="417"/>
      <c r="AY102" s="417"/>
      <c r="AZ102" s="417"/>
      <c r="BA102" s="417"/>
      <c r="BB102" s="417"/>
      <c r="BC102" s="417"/>
      <c r="BD102" s="417"/>
      <c r="BE102" s="417"/>
      <c r="BF102" s="415" t="s">
        <v>132</v>
      </c>
      <c r="BG102" s="416"/>
    </row>
    <row r="103" spans="2:73" ht="17.25" customHeight="1" x14ac:dyDescent="0.15">
      <c r="B103" s="258"/>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60"/>
      <c r="AD103" s="45"/>
      <c r="AE103" s="297" t="str">
        <f>AE18</f>
        <v>025</v>
      </c>
      <c r="AF103" s="297"/>
      <c r="AG103" s="297"/>
      <c r="AH103" s="297"/>
      <c r="AI103" s="414" t="str">
        <f>AI18</f>
        <v>-</v>
      </c>
      <c r="AJ103" s="414"/>
      <c r="AK103" s="297" t="str">
        <f>AK18</f>
        <v>000</v>
      </c>
      <c r="AL103" s="297"/>
      <c r="AM103" s="297"/>
      <c r="AN103" s="297"/>
      <c r="AO103" s="297"/>
      <c r="AP103" s="414" t="str">
        <f>AP18</f>
        <v>-</v>
      </c>
      <c r="AQ103" s="414"/>
      <c r="AR103" s="297" t="str">
        <f>AR18</f>
        <v>0000</v>
      </c>
      <c r="AS103" s="297"/>
      <c r="AT103" s="297"/>
      <c r="AU103" s="297"/>
      <c r="AV103" s="297"/>
      <c r="AW103" s="297"/>
      <c r="AX103" s="48"/>
      <c r="AY103" s="48"/>
      <c r="AZ103" s="48"/>
      <c r="BA103" s="112"/>
      <c r="BB103" s="112"/>
      <c r="BC103" s="112"/>
      <c r="BD103" s="112"/>
      <c r="BE103" s="112"/>
      <c r="BF103" s="113"/>
      <c r="BG103" s="114"/>
    </row>
    <row r="104" spans="2:73" ht="12" customHeight="1" x14ac:dyDescent="0.15">
      <c r="B104" s="258"/>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60"/>
      <c r="AD104" s="45"/>
      <c r="AE104" s="298" t="str">
        <f>AF19</f>
        <v>登録番号：</v>
      </c>
      <c r="AF104" s="298"/>
      <c r="AG104" s="298"/>
      <c r="AH104" s="298"/>
      <c r="AI104" s="298"/>
      <c r="AJ104" s="298"/>
      <c r="AK104" s="298"/>
      <c r="AL104" s="298"/>
      <c r="AM104" s="172" t="str">
        <f>AN19</f>
        <v>T311000100****</v>
      </c>
      <c r="AN104" s="173"/>
      <c r="AO104" s="173"/>
      <c r="AP104" s="173"/>
      <c r="AQ104" s="173"/>
      <c r="AR104" s="173"/>
      <c r="AS104" s="173"/>
      <c r="AT104" s="173"/>
      <c r="AU104" s="173"/>
      <c r="AV104" s="173"/>
      <c r="AW104" s="173"/>
      <c r="AX104" s="173"/>
      <c r="AY104" s="173"/>
      <c r="AZ104" s="173"/>
      <c r="BA104" s="173"/>
      <c r="BB104" s="173"/>
      <c r="BC104" s="173"/>
      <c r="BD104" s="173"/>
      <c r="BE104" s="48"/>
      <c r="BF104" s="49"/>
      <c r="BG104" s="46"/>
      <c r="BU104" s="18"/>
    </row>
    <row r="105" spans="2:73" ht="6.75" customHeight="1" x14ac:dyDescent="0.15">
      <c r="B105" s="261"/>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3"/>
      <c r="AD105" s="50"/>
      <c r="AE105" s="299"/>
      <c r="AF105" s="299"/>
      <c r="AG105" s="299"/>
      <c r="AH105" s="299"/>
      <c r="AI105" s="299"/>
      <c r="AJ105" s="299"/>
      <c r="AK105" s="299"/>
      <c r="AL105" s="299"/>
      <c r="AM105" s="174"/>
      <c r="AN105" s="174"/>
      <c r="AO105" s="174"/>
      <c r="AP105" s="174"/>
      <c r="AQ105" s="174"/>
      <c r="AR105" s="174"/>
      <c r="AS105" s="174"/>
      <c r="AT105" s="174"/>
      <c r="AU105" s="174"/>
      <c r="AV105" s="174"/>
      <c r="AW105" s="174"/>
      <c r="AX105" s="174"/>
      <c r="AY105" s="174"/>
      <c r="AZ105" s="174"/>
      <c r="BA105" s="174"/>
      <c r="BB105" s="174"/>
      <c r="BC105" s="174"/>
      <c r="BD105" s="174"/>
      <c r="BE105" s="53"/>
      <c r="BF105" s="53"/>
      <c r="BG105" s="54"/>
    </row>
    <row r="106" spans="2:73" ht="12" customHeight="1" x14ac:dyDescent="0.15">
      <c r="B106" s="394" t="s">
        <v>110</v>
      </c>
      <c r="C106" s="395"/>
      <c r="D106" s="395"/>
      <c r="E106" s="395"/>
      <c r="F106" s="395"/>
      <c r="G106" s="395"/>
      <c r="H106" s="395"/>
      <c r="I106" s="395"/>
      <c r="J106" s="395"/>
      <c r="K106" s="395"/>
      <c r="L106" s="396"/>
      <c r="M106" s="187" t="str">
        <f>M21</f>
        <v>2030000</v>
      </c>
      <c r="N106" s="188"/>
      <c r="O106" s="188"/>
      <c r="P106" s="188"/>
      <c r="Q106" s="188"/>
      <c r="R106" s="188"/>
      <c r="S106" s="188"/>
      <c r="T106" s="188"/>
      <c r="U106" s="188"/>
      <c r="V106" s="188"/>
      <c r="W106" s="188"/>
      <c r="X106" s="188"/>
      <c r="Y106" s="188"/>
      <c r="Z106" s="188"/>
      <c r="AA106" s="188"/>
      <c r="AB106" s="189"/>
      <c r="AD106" s="319" t="s">
        <v>182</v>
      </c>
      <c r="AE106" s="319"/>
      <c r="AF106" s="319"/>
      <c r="AG106" s="319"/>
      <c r="AH106" s="319"/>
      <c r="AI106" s="319"/>
      <c r="AJ106" s="319"/>
      <c r="AK106" s="319"/>
      <c r="AL106" s="408" t="str">
        <f>$AL$21</f>
        <v>000</v>
      </c>
      <c r="AM106" s="409"/>
      <c r="AN106" s="409"/>
      <c r="AO106" s="409"/>
      <c r="AP106" s="409"/>
      <c r="AQ106" s="409"/>
      <c r="AR106" s="409"/>
      <c r="AS106" s="409"/>
      <c r="AT106" s="409"/>
      <c r="AU106" s="409"/>
      <c r="AV106" s="409"/>
      <c r="AW106" s="409"/>
      <c r="AX106" s="409"/>
      <c r="AY106" s="409"/>
      <c r="AZ106" s="409"/>
      <c r="BA106" s="409"/>
      <c r="BB106" s="409"/>
      <c r="BC106" s="410"/>
      <c r="BD106" s="17"/>
      <c r="BE106" s="17"/>
      <c r="BF106" s="17"/>
      <c r="BG106" s="17"/>
    </row>
    <row r="107" spans="2:73" ht="12" customHeight="1" x14ac:dyDescent="0.15">
      <c r="B107" s="351"/>
      <c r="C107" s="352"/>
      <c r="D107" s="352"/>
      <c r="E107" s="352"/>
      <c r="F107" s="352"/>
      <c r="G107" s="352"/>
      <c r="H107" s="352"/>
      <c r="I107" s="352"/>
      <c r="J107" s="352"/>
      <c r="K107" s="352"/>
      <c r="L107" s="397"/>
      <c r="M107" s="190"/>
      <c r="N107" s="191"/>
      <c r="O107" s="191"/>
      <c r="P107" s="191"/>
      <c r="Q107" s="191"/>
      <c r="R107" s="191"/>
      <c r="S107" s="191"/>
      <c r="T107" s="191"/>
      <c r="U107" s="191"/>
      <c r="V107" s="191"/>
      <c r="W107" s="191"/>
      <c r="X107" s="191"/>
      <c r="Y107" s="191"/>
      <c r="Z107" s="191"/>
      <c r="AA107" s="191"/>
      <c r="AB107" s="192"/>
      <c r="AD107" s="319"/>
      <c r="AE107" s="319"/>
      <c r="AF107" s="319"/>
      <c r="AG107" s="319"/>
      <c r="AH107" s="319"/>
      <c r="AI107" s="319"/>
      <c r="AJ107" s="319"/>
      <c r="AK107" s="319"/>
      <c r="AL107" s="411"/>
      <c r="AM107" s="412"/>
      <c r="AN107" s="412"/>
      <c r="AO107" s="412"/>
      <c r="AP107" s="412"/>
      <c r="AQ107" s="412"/>
      <c r="AR107" s="412"/>
      <c r="AS107" s="412"/>
      <c r="AT107" s="412"/>
      <c r="AU107" s="412"/>
      <c r="AV107" s="412"/>
      <c r="AW107" s="412"/>
      <c r="AX107" s="412"/>
      <c r="AY107" s="412"/>
      <c r="AZ107" s="412"/>
      <c r="BA107" s="412"/>
      <c r="BB107" s="412"/>
      <c r="BC107" s="413"/>
      <c r="BD107" s="17"/>
      <c r="BE107" s="17"/>
      <c r="BF107" s="17"/>
      <c r="BG107" s="17"/>
    </row>
    <row r="108" spans="2:73" ht="6.75" customHeight="1" x14ac:dyDescent="0.15"/>
    <row r="109" spans="2:73" ht="12" customHeight="1" x14ac:dyDescent="0.15">
      <c r="AD109" s="63"/>
      <c r="AE109" s="371" t="s">
        <v>2</v>
      </c>
      <c r="AF109" s="371"/>
      <c r="AG109" s="371"/>
      <c r="AH109" s="371"/>
      <c r="AI109" s="371"/>
      <c r="AJ109" s="371"/>
      <c r="AK109" s="64"/>
      <c r="AL109" s="304" t="str">
        <f>$AL$24</f>
        <v>第四北越銀行</v>
      </c>
      <c r="AM109" s="305"/>
      <c r="AN109" s="305"/>
      <c r="AO109" s="305"/>
      <c r="AP109" s="305"/>
      <c r="AQ109" s="305"/>
      <c r="AR109" s="305"/>
      <c r="AS109" s="305"/>
      <c r="AT109" s="305"/>
      <c r="AU109" s="305"/>
      <c r="AV109" s="306"/>
      <c r="AW109" s="304" t="str">
        <f>$AW$24</f>
        <v>亀田支店</v>
      </c>
      <c r="AX109" s="305"/>
      <c r="AY109" s="305"/>
      <c r="AZ109" s="305"/>
      <c r="BA109" s="305"/>
      <c r="BB109" s="305"/>
      <c r="BC109" s="305"/>
      <c r="BD109" s="305"/>
      <c r="BE109" s="305"/>
      <c r="BF109" s="305"/>
      <c r="BG109" s="306"/>
    </row>
    <row r="110" spans="2:73" ht="12" customHeight="1" x14ac:dyDescent="0.15">
      <c r="B110" s="55"/>
      <c r="C110" s="371" t="s">
        <v>133</v>
      </c>
      <c r="D110" s="371"/>
      <c r="E110" s="371"/>
      <c r="F110" s="371"/>
      <c r="G110" s="371"/>
      <c r="H110" s="371"/>
      <c r="I110" s="371"/>
      <c r="J110" s="371"/>
      <c r="K110" s="371"/>
      <c r="L110" s="56"/>
      <c r="M110" s="437">
        <f>$M$25</f>
        <v>45230</v>
      </c>
      <c r="N110" s="426"/>
      <c r="O110" s="426"/>
      <c r="P110" s="426"/>
      <c r="Q110" s="426"/>
      <c r="R110" s="426"/>
      <c r="S110" s="426"/>
      <c r="T110" s="426"/>
      <c r="U110" s="426"/>
      <c r="V110" s="426"/>
      <c r="W110" s="426"/>
      <c r="X110" s="426"/>
      <c r="Y110" s="427"/>
      <c r="AD110" s="65"/>
      <c r="AE110" s="372"/>
      <c r="AF110" s="372"/>
      <c r="AG110" s="372"/>
      <c r="AH110" s="372"/>
      <c r="AI110" s="372"/>
      <c r="AJ110" s="372"/>
      <c r="AK110" s="66"/>
      <c r="AL110" s="307"/>
      <c r="AM110" s="308"/>
      <c r="AN110" s="308"/>
      <c r="AO110" s="308"/>
      <c r="AP110" s="308"/>
      <c r="AQ110" s="308"/>
      <c r="AR110" s="308"/>
      <c r="AS110" s="308"/>
      <c r="AT110" s="308"/>
      <c r="AU110" s="308"/>
      <c r="AV110" s="309"/>
      <c r="AW110" s="307"/>
      <c r="AX110" s="308"/>
      <c r="AY110" s="308"/>
      <c r="AZ110" s="308"/>
      <c r="BA110" s="308"/>
      <c r="BB110" s="308"/>
      <c r="BC110" s="308"/>
      <c r="BD110" s="308"/>
      <c r="BE110" s="308"/>
      <c r="BF110" s="308"/>
      <c r="BG110" s="309"/>
    </row>
    <row r="111" spans="2:73" ht="4.5" customHeight="1" x14ac:dyDescent="0.15">
      <c r="B111" s="57"/>
      <c r="C111" s="372"/>
      <c r="D111" s="372"/>
      <c r="E111" s="372"/>
      <c r="F111" s="372"/>
      <c r="G111" s="372"/>
      <c r="H111" s="372"/>
      <c r="I111" s="372"/>
      <c r="J111" s="372"/>
      <c r="K111" s="372"/>
      <c r="L111" s="58"/>
      <c r="M111" s="438"/>
      <c r="N111" s="439"/>
      <c r="O111" s="439"/>
      <c r="P111" s="439"/>
      <c r="Q111" s="439"/>
      <c r="R111" s="439"/>
      <c r="S111" s="439"/>
      <c r="T111" s="439"/>
      <c r="U111" s="439"/>
      <c r="V111" s="439"/>
      <c r="W111" s="439"/>
      <c r="X111" s="439"/>
      <c r="Y111" s="440"/>
      <c r="AD111" s="50"/>
      <c r="AE111" s="373"/>
      <c r="AF111" s="373"/>
      <c r="AG111" s="373"/>
      <c r="AH111" s="373"/>
      <c r="AI111" s="373"/>
      <c r="AJ111" s="373"/>
      <c r="AK111" s="67"/>
      <c r="AL111" s="310"/>
      <c r="AM111" s="311"/>
      <c r="AN111" s="311"/>
      <c r="AO111" s="311"/>
      <c r="AP111" s="311"/>
      <c r="AQ111" s="311"/>
      <c r="AR111" s="311"/>
      <c r="AS111" s="311"/>
      <c r="AT111" s="311"/>
      <c r="AU111" s="311"/>
      <c r="AV111" s="312"/>
      <c r="AW111" s="310"/>
      <c r="AX111" s="311"/>
      <c r="AY111" s="311"/>
      <c r="AZ111" s="311"/>
      <c r="BA111" s="311"/>
      <c r="BB111" s="311"/>
      <c r="BC111" s="311"/>
      <c r="BD111" s="311"/>
      <c r="BE111" s="311"/>
      <c r="BF111" s="311"/>
      <c r="BG111" s="312"/>
    </row>
    <row r="112" spans="2:73" ht="12" customHeight="1" x14ac:dyDescent="0.15">
      <c r="B112" s="59"/>
      <c r="C112" s="373"/>
      <c r="D112" s="373"/>
      <c r="E112" s="373"/>
      <c r="F112" s="373"/>
      <c r="G112" s="373"/>
      <c r="H112" s="373"/>
      <c r="I112" s="373"/>
      <c r="J112" s="373"/>
      <c r="K112" s="373"/>
      <c r="L112" s="60"/>
      <c r="M112" s="428"/>
      <c r="N112" s="429"/>
      <c r="O112" s="429"/>
      <c r="P112" s="429"/>
      <c r="Q112" s="429"/>
      <c r="R112" s="429"/>
      <c r="S112" s="429"/>
      <c r="T112" s="429"/>
      <c r="U112" s="429"/>
      <c r="V112" s="429"/>
      <c r="W112" s="429"/>
      <c r="X112" s="429"/>
      <c r="Y112" s="430"/>
      <c r="AD112" s="63"/>
      <c r="AE112" s="371" t="s">
        <v>3</v>
      </c>
      <c r="AF112" s="371"/>
      <c r="AG112" s="371"/>
      <c r="AH112" s="371"/>
      <c r="AI112" s="371"/>
      <c r="AJ112" s="371"/>
      <c r="AK112" s="64"/>
      <c r="AL112" s="425" t="str">
        <f>$AL$27</f>
        <v>ｺｳｻﾞﾒｲ(ｶ</v>
      </c>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27"/>
    </row>
    <row r="113" spans="2:60" ht="12" customHeight="1" x14ac:dyDescent="0.15">
      <c r="AD113" s="50"/>
      <c r="AE113" s="373"/>
      <c r="AF113" s="373"/>
      <c r="AG113" s="373"/>
      <c r="AH113" s="373"/>
      <c r="AI113" s="373"/>
      <c r="AJ113" s="373"/>
      <c r="AK113" s="67"/>
      <c r="AL113" s="428"/>
      <c r="AM113" s="429"/>
      <c r="AN113" s="429"/>
      <c r="AO113" s="429"/>
      <c r="AP113" s="429"/>
      <c r="AQ113" s="429"/>
      <c r="AR113" s="429"/>
      <c r="AS113" s="429"/>
      <c r="AT113" s="429"/>
      <c r="AU113" s="429"/>
      <c r="AV113" s="429"/>
      <c r="AW113" s="429"/>
      <c r="AX113" s="429"/>
      <c r="AY113" s="429"/>
      <c r="AZ113" s="429"/>
      <c r="BA113" s="429"/>
      <c r="BB113" s="429"/>
      <c r="BC113" s="429"/>
      <c r="BD113" s="429"/>
      <c r="BE113" s="429"/>
      <c r="BF113" s="429"/>
      <c r="BG113" s="430"/>
    </row>
    <row r="114" spans="2:60" ht="30.75" customHeight="1" x14ac:dyDescent="0.15">
      <c r="B114" s="61"/>
      <c r="C114" s="398" t="s">
        <v>131</v>
      </c>
      <c r="D114" s="398"/>
      <c r="E114" s="398"/>
      <c r="F114" s="398"/>
      <c r="G114" s="398"/>
      <c r="H114" s="398"/>
      <c r="I114" s="398"/>
      <c r="J114" s="398"/>
      <c r="K114" s="398"/>
      <c r="L114" s="62"/>
      <c r="M114" s="444">
        <f>$M$29</f>
        <v>2160</v>
      </c>
      <c r="N114" s="445"/>
      <c r="O114" s="445"/>
      <c r="P114" s="445"/>
      <c r="Q114" s="445"/>
      <c r="R114" s="445"/>
      <c r="S114" s="445"/>
      <c r="T114" s="445"/>
      <c r="U114" s="445"/>
      <c r="V114" s="445"/>
      <c r="W114" s="445"/>
      <c r="X114" s="446"/>
      <c r="Z114" s="290" t="s">
        <v>4</v>
      </c>
      <c r="AA114" s="290"/>
      <c r="AD114" s="68"/>
      <c r="AE114" s="447" t="s">
        <v>5</v>
      </c>
      <c r="AF114" s="447"/>
      <c r="AG114" s="447"/>
      <c r="AH114" s="447"/>
      <c r="AI114" s="447"/>
      <c r="AJ114" s="447"/>
      <c r="AK114" s="69"/>
      <c r="AL114" s="316" t="str">
        <f>$AL$29</f>
        <v>普通</v>
      </c>
      <c r="AM114" s="317"/>
      <c r="AN114" s="317"/>
      <c r="AO114" s="317"/>
      <c r="AP114" s="317"/>
      <c r="AQ114" s="317"/>
      <c r="AR114" s="317"/>
      <c r="AS114" s="318"/>
      <c r="AT114" s="441" t="str">
        <f>$AT$29</f>
        <v>1111111</v>
      </c>
      <c r="AU114" s="442"/>
      <c r="AV114" s="442"/>
      <c r="AW114" s="442"/>
      <c r="AX114" s="442"/>
      <c r="AY114" s="442"/>
      <c r="AZ114" s="442"/>
      <c r="BA114" s="442"/>
      <c r="BB114" s="442"/>
      <c r="BC114" s="442"/>
      <c r="BD114" s="442"/>
      <c r="BE114" s="442"/>
      <c r="BF114" s="442"/>
      <c r="BG114" s="443"/>
    </row>
    <row r="115" spans="2:60" ht="15" customHeight="1" x14ac:dyDescent="0.15">
      <c r="M115" s="193" t="s">
        <v>111</v>
      </c>
      <c r="N115" s="193"/>
      <c r="O115" s="193"/>
      <c r="P115" s="193"/>
      <c r="Q115" s="193"/>
      <c r="R115" s="193"/>
      <c r="S115" s="193"/>
      <c r="T115" s="193"/>
      <c r="U115" s="193"/>
      <c r="V115" s="193"/>
      <c r="W115" s="193"/>
      <c r="X115" s="193"/>
      <c r="AX115" s="171" t="str">
        <f>AX30</f>
        <v>※軽減税率対象</v>
      </c>
      <c r="AY115" s="171"/>
      <c r="AZ115" s="171"/>
      <c r="BA115" s="171"/>
      <c r="BB115" s="171"/>
      <c r="BC115" s="171"/>
      <c r="BD115" s="171"/>
      <c r="BE115" s="171"/>
      <c r="BF115" s="171"/>
      <c r="BG115" s="171"/>
    </row>
    <row r="116" spans="2:60" ht="9" customHeight="1" x14ac:dyDescent="0.15">
      <c r="B116" s="431" t="s">
        <v>144</v>
      </c>
      <c r="C116" s="432"/>
      <c r="D116" s="432"/>
      <c r="E116" s="432"/>
      <c r="F116" s="432"/>
      <c r="G116" s="433"/>
      <c r="H116" s="376" t="s">
        <v>145</v>
      </c>
      <c r="I116" s="377"/>
      <c r="J116" s="377"/>
      <c r="K116" s="377"/>
      <c r="L116" s="377"/>
      <c r="M116" s="377"/>
      <c r="N116" s="377"/>
      <c r="O116" s="378"/>
      <c r="P116" s="319" t="s">
        <v>146</v>
      </c>
      <c r="Q116" s="319"/>
      <c r="R116" s="319"/>
      <c r="S116" s="319"/>
      <c r="T116" s="376" t="s">
        <v>147</v>
      </c>
      <c r="U116" s="377"/>
      <c r="V116" s="377"/>
      <c r="W116" s="377"/>
      <c r="X116" s="377"/>
      <c r="Y116" s="377"/>
      <c r="Z116" s="377"/>
      <c r="AA116" s="377"/>
      <c r="AB116" s="377"/>
      <c r="AC116" s="377"/>
      <c r="AD116" s="377"/>
      <c r="AE116" s="377"/>
      <c r="AF116" s="377"/>
      <c r="AG116" s="378"/>
      <c r="AH116" s="424" t="s">
        <v>6</v>
      </c>
      <c r="AI116" s="424"/>
      <c r="AJ116" s="424" t="s">
        <v>7</v>
      </c>
      <c r="AK116" s="424"/>
      <c r="AL116" s="424"/>
      <c r="AM116" s="424"/>
      <c r="AN116" s="424"/>
      <c r="AO116" s="424"/>
      <c r="AP116" s="368" t="s">
        <v>8</v>
      </c>
      <c r="AQ116" s="368"/>
      <c r="AR116" s="368"/>
      <c r="AS116" s="368"/>
      <c r="AT116" s="368"/>
      <c r="AU116" s="368"/>
      <c r="AV116" s="300" t="s">
        <v>205</v>
      </c>
      <c r="AW116" s="300"/>
      <c r="AX116" s="300"/>
      <c r="AY116" s="300"/>
      <c r="AZ116" s="300"/>
      <c r="BA116" s="300"/>
      <c r="BB116" s="300"/>
      <c r="BC116" s="300"/>
      <c r="BD116" s="319" t="s">
        <v>148</v>
      </c>
      <c r="BE116" s="319"/>
      <c r="BF116" s="319"/>
      <c r="BG116" s="319"/>
      <c r="BH116" s="57"/>
    </row>
    <row r="117" spans="2:60" ht="9" customHeight="1" x14ac:dyDescent="0.15">
      <c r="B117" s="434"/>
      <c r="C117" s="435"/>
      <c r="D117" s="435"/>
      <c r="E117" s="435"/>
      <c r="F117" s="435"/>
      <c r="G117" s="436"/>
      <c r="H117" s="399"/>
      <c r="I117" s="400"/>
      <c r="J117" s="400"/>
      <c r="K117" s="400"/>
      <c r="L117" s="400"/>
      <c r="M117" s="400"/>
      <c r="N117" s="400"/>
      <c r="O117" s="401"/>
      <c r="P117" s="319"/>
      <c r="Q117" s="319"/>
      <c r="R117" s="319"/>
      <c r="S117" s="319"/>
      <c r="T117" s="399"/>
      <c r="U117" s="400"/>
      <c r="V117" s="400"/>
      <c r="W117" s="400"/>
      <c r="X117" s="400"/>
      <c r="Y117" s="400"/>
      <c r="Z117" s="400"/>
      <c r="AA117" s="400"/>
      <c r="AB117" s="400"/>
      <c r="AC117" s="400"/>
      <c r="AD117" s="400"/>
      <c r="AE117" s="400"/>
      <c r="AF117" s="400"/>
      <c r="AG117" s="401"/>
      <c r="AH117" s="424"/>
      <c r="AI117" s="424"/>
      <c r="AJ117" s="424"/>
      <c r="AK117" s="424"/>
      <c r="AL117" s="424"/>
      <c r="AM117" s="424"/>
      <c r="AN117" s="424"/>
      <c r="AO117" s="424"/>
      <c r="AP117" s="368"/>
      <c r="AQ117" s="368"/>
      <c r="AR117" s="368"/>
      <c r="AS117" s="368"/>
      <c r="AT117" s="368"/>
      <c r="AU117" s="368"/>
      <c r="AV117" s="300"/>
      <c r="AW117" s="300"/>
      <c r="AX117" s="300"/>
      <c r="AY117" s="300"/>
      <c r="AZ117" s="300"/>
      <c r="BA117" s="300"/>
      <c r="BB117" s="300"/>
      <c r="BC117" s="300"/>
      <c r="BD117" s="319"/>
      <c r="BE117" s="319"/>
      <c r="BF117" s="319"/>
      <c r="BG117" s="319"/>
      <c r="BH117" s="57"/>
    </row>
    <row r="118" spans="2:60" ht="6" customHeight="1" x14ac:dyDescent="0.15">
      <c r="B118" s="382"/>
      <c r="C118" s="382"/>
      <c r="D118" s="382"/>
      <c r="E118" s="382"/>
      <c r="F118" s="284"/>
      <c r="G118" s="285"/>
      <c r="H118" s="194"/>
      <c r="I118" s="194"/>
      <c r="J118" s="194"/>
      <c r="K118" s="194"/>
      <c r="L118" s="194"/>
      <c r="M118" s="194"/>
      <c r="N118" s="194"/>
      <c r="O118" s="194"/>
      <c r="P118" s="194">
        <f>P33</f>
        <v>10</v>
      </c>
      <c r="Q118" s="194"/>
      <c r="R118" s="194">
        <f>R33</f>
        <v>1</v>
      </c>
      <c r="S118" s="194"/>
      <c r="T118" s="273" t="str">
        <f>T33</f>
        <v>飲料水</v>
      </c>
      <c r="U118" s="274"/>
      <c r="V118" s="274"/>
      <c r="W118" s="274"/>
      <c r="X118" s="274"/>
      <c r="Y118" s="274"/>
      <c r="Z118" s="274"/>
      <c r="AA118" s="274"/>
      <c r="AB118" s="274"/>
      <c r="AC118" s="274"/>
      <c r="AD118" s="274"/>
      <c r="AE118" s="274"/>
      <c r="AF118" s="274"/>
      <c r="AG118" s="275"/>
      <c r="AH118" s="254">
        <f>AH33</f>
        <v>0</v>
      </c>
      <c r="AI118" s="254"/>
      <c r="AJ118" s="198">
        <f>AJ33</f>
        <v>1</v>
      </c>
      <c r="AK118" s="198"/>
      <c r="AL118" s="198"/>
      <c r="AM118" s="198"/>
      <c r="AN118" s="198"/>
      <c r="AO118" s="198"/>
      <c r="AP118" s="195">
        <f>AP33</f>
        <v>100</v>
      </c>
      <c r="AQ118" s="195"/>
      <c r="AR118" s="195"/>
      <c r="AS118" s="195"/>
      <c r="AT118" s="195"/>
      <c r="AU118" s="195"/>
      <c r="AV118" s="197">
        <f>AV33</f>
        <v>100</v>
      </c>
      <c r="AW118" s="197"/>
      <c r="AX118" s="197"/>
      <c r="AY118" s="197"/>
      <c r="AZ118" s="197"/>
      <c r="BA118" s="197"/>
      <c r="BB118" s="197"/>
      <c r="BC118" s="197"/>
      <c r="BD118" s="196" t="str">
        <f>BD33</f>
        <v>※</v>
      </c>
      <c r="BE118" s="196"/>
      <c r="BF118" s="196"/>
      <c r="BG118" s="196"/>
    </row>
    <row r="119" spans="2:60" ht="6" customHeight="1" x14ac:dyDescent="0.15">
      <c r="B119" s="382"/>
      <c r="C119" s="382"/>
      <c r="D119" s="382"/>
      <c r="E119" s="382"/>
      <c r="F119" s="286"/>
      <c r="G119" s="287"/>
      <c r="H119" s="194"/>
      <c r="I119" s="194"/>
      <c r="J119" s="194"/>
      <c r="K119" s="194"/>
      <c r="L119" s="194"/>
      <c r="M119" s="194"/>
      <c r="N119" s="194"/>
      <c r="O119" s="194"/>
      <c r="P119" s="194"/>
      <c r="Q119" s="194"/>
      <c r="R119" s="194"/>
      <c r="S119" s="194"/>
      <c r="T119" s="276"/>
      <c r="U119" s="277"/>
      <c r="V119" s="277"/>
      <c r="W119" s="277"/>
      <c r="X119" s="277"/>
      <c r="Y119" s="277"/>
      <c r="Z119" s="277"/>
      <c r="AA119" s="277"/>
      <c r="AB119" s="277"/>
      <c r="AC119" s="277"/>
      <c r="AD119" s="277"/>
      <c r="AE119" s="277"/>
      <c r="AF119" s="277"/>
      <c r="AG119" s="278"/>
      <c r="AH119" s="254"/>
      <c r="AI119" s="254"/>
      <c r="AJ119" s="198"/>
      <c r="AK119" s="198"/>
      <c r="AL119" s="198"/>
      <c r="AM119" s="198"/>
      <c r="AN119" s="198"/>
      <c r="AO119" s="198"/>
      <c r="AP119" s="195"/>
      <c r="AQ119" s="195"/>
      <c r="AR119" s="195"/>
      <c r="AS119" s="195"/>
      <c r="AT119" s="195"/>
      <c r="AU119" s="195"/>
      <c r="AV119" s="197"/>
      <c r="AW119" s="197"/>
      <c r="AX119" s="197"/>
      <c r="AY119" s="197"/>
      <c r="AZ119" s="197"/>
      <c r="BA119" s="197"/>
      <c r="BB119" s="197"/>
      <c r="BC119" s="197"/>
      <c r="BD119" s="196"/>
      <c r="BE119" s="196"/>
      <c r="BF119" s="196"/>
      <c r="BG119" s="196"/>
    </row>
    <row r="120" spans="2:60" ht="12" customHeight="1" x14ac:dyDescent="0.15">
      <c r="B120" s="382"/>
      <c r="C120" s="382"/>
      <c r="D120" s="382"/>
      <c r="E120" s="382"/>
      <c r="F120" s="288"/>
      <c r="G120" s="289"/>
      <c r="H120" s="194"/>
      <c r="I120" s="194"/>
      <c r="J120" s="194"/>
      <c r="K120" s="194"/>
      <c r="L120" s="194"/>
      <c r="M120" s="194"/>
      <c r="N120" s="194"/>
      <c r="O120" s="194"/>
      <c r="P120" s="194"/>
      <c r="Q120" s="194"/>
      <c r="R120" s="194"/>
      <c r="S120" s="194"/>
      <c r="T120" s="279"/>
      <c r="U120" s="280"/>
      <c r="V120" s="280"/>
      <c r="W120" s="280"/>
      <c r="X120" s="280"/>
      <c r="Y120" s="280"/>
      <c r="Z120" s="280"/>
      <c r="AA120" s="280"/>
      <c r="AB120" s="280"/>
      <c r="AC120" s="280"/>
      <c r="AD120" s="280"/>
      <c r="AE120" s="280"/>
      <c r="AF120" s="280"/>
      <c r="AG120" s="281"/>
      <c r="AH120" s="254"/>
      <c r="AI120" s="254"/>
      <c r="AJ120" s="198"/>
      <c r="AK120" s="198"/>
      <c r="AL120" s="198"/>
      <c r="AM120" s="198"/>
      <c r="AN120" s="198"/>
      <c r="AO120" s="198"/>
      <c r="AP120" s="195"/>
      <c r="AQ120" s="195"/>
      <c r="AR120" s="195"/>
      <c r="AS120" s="195"/>
      <c r="AT120" s="195"/>
      <c r="AU120" s="195"/>
      <c r="AV120" s="197"/>
      <c r="AW120" s="197"/>
      <c r="AX120" s="197"/>
      <c r="AY120" s="197"/>
      <c r="AZ120" s="197"/>
      <c r="BA120" s="197"/>
      <c r="BB120" s="197"/>
      <c r="BC120" s="197"/>
      <c r="BD120" s="196"/>
      <c r="BE120" s="196"/>
      <c r="BF120" s="196"/>
      <c r="BG120" s="196"/>
    </row>
    <row r="121" spans="2:60" ht="6" customHeight="1" x14ac:dyDescent="0.15">
      <c r="B121" s="382"/>
      <c r="C121" s="382"/>
      <c r="D121" s="382"/>
      <c r="E121" s="382"/>
      <c r="F121" s="284"/>
      <c r="G121" s="285"/>
      <c r="H121" s="194"/>
      <c r="I121" s="194"/>
      <c r="J121" s="194"/>
      <c r="K121" s="194"/>
      <c r="L121" s="194"/>
      <c r="M121" s="194"/>
      <c r="N121" s="194"/>
      <c r="O121" s="194"/>
      <c r="P121" s="194">
        <f>P36</f>
        <v>0</v>
      </c>
      <c r="Q121" s="194"/>
      <c r="R121" s="194">
        <f>R36</f>
        <v>15</v>
      </c>
      <c r="S121" s="194"/>
      <c r="T121" s="273" t="str">
        <f>T36</f>
        <v>飲料水</v>
      </c>
      <c r="U121" s="274"/>
      <c r="V121" s="274"/>
      <c r="W121" s="274"/>
      <c r="X121" s="274"/>
      <c r="Y121" s="274"/>
      <c r="Z121" s="274"/>
      <c r="AA121" s="274"/>
      <c r="AB121" s="274"/>
      <c r="AC121" s="274"/>
      <c r="AD121" s="274"/>
      <c r="AE121" s="274"/>
      <c r="AF121" s="274"/>
      <c r="AG121" s="275"/>
      <c r="AH121" s="254">
        <f>AH36</f>
        <v>0</v>
      </c>
      <c r="AI121" s="254"/>
      <c r="AJ121" s="198">
        <f>AJ36</f>
        <v>2</v>
      </c>
      <c r="AK121" s="198"/>
      <c r="AL121" s="198"/>
      <c r="AM121" s="198"/>
      <c r="AN121" s="198"/>
      <c r="AO121" s="198"/>
      <c r="AP121" s="195">
        <f>AP36</f>
        <v>200</v>
      </c>
      <c r="AQ121" s="195"/>
      <c r="AR121" s="195"/>
      <c r="AS121" s="195"/>
      <c r="AT121" s="195"/>
      <c r="AU121" s="195"/>
      <c r="AV121" s="197">
        <f>AV36</f>
        <v>400</v>
      </c>
      <c r="AW121" s="197"/>
      <c r="AX121" s="197"/>
      <c r="AY121" s="197"/>
      <c r="AZ121" s="197"/>
      <c r="BA121" s="197"/>
      <c r="BB121" s="197"/>
      <c r="BC121" s="197"/>
      <c r="BD121" s="196" t="str">
        <f>BD36</f>
        <v>※</v>
      </c>
      <c r="BE121" s="196"/>
      <c r="BF121" s="196"/>
      <c r="BG121" s="196"/>
    </row>
    <row r="122" spans="2:60" ht="6" customHeight="1" x14ac:dyDescent="0.15">
      <c r="B122" s="382"/>
      <c r="C122" s="382"/>
      <c r="D122" s="382"/>
      <c r="E122" s="382"/>
      <c r="F122" s="286"/>
      <c r="G122" s="287"/>
      <c r="H122" s="194"/>
      <c r="I122" s="194"/>
      <c r="J122" s="194"/>
      <c r="K122" s="194"/>
      <c r="L122" s="194"/>
      <c r="M122" s="194"/>
      <c r="N122" s="194"/>
      <c r="O122" s="194"/>
      <c r="P122" s="194"/>
      <c r="Q122" s="194"/>
      <c r="R122" s="194"/>
      <c r="S122" s="194"/>
      <c r="T122" s="276"/>
      <c r="U122" s="277"/>
      <c r="V122" s="277"/>
      <c r="W122" s="277"/>
      <c r="X122" s="277"/>
      <c r="Y122" s="277"/>
      <c r="Z122" s="277"/>
      <c r="AA122" s="277"/>
      <c r="AB122" s="277"/>
      <c r="AC122" s="277"/>
      <c r="AD122" s="277"/>
      <c r="AE122" s="277"/>
      <c r="AF122" s="277"/>
      <c r="AG122" s="278"/>
      <c r="AH122" s="254"/>
      <c r="AI122" s="254"/>
      <c r="AJ122" s="198"/>
      <c r="AK122" s="198"/>
      <c r="AL122" s="198"/>
      <c r="AM122" s="198"/>
      <c r="AN122" s="198"/>
      <c r="AO122" s="198"/>
      <c r="AP122" s="195"/>
      <c r="AQ122" s="195"/>
      <c r="AR122" s="195"/>
      <c r="AS122" s="195"/>
      <c r="AT122" s="195"/>
      <c r="AU122" s="195"/>
      <c r="AV122" s="197"/>
      <c r="AW122" s="197"/>
      <c r="AX122" s="197"/>
      <c r="AY122" s="197"/>
      <c r="AZ122" s="197"/>
      <c r="BA122" s="197"/>
      <c r="BB122" s="197"/>
      <c r="BC122" s="197"/>
      <c r="BD122" s="196"/>
      <c r="BE122" s="196"/>
      <c r="BF122" s="196"/>
      <c r="BG122" s="196"/>
    </row>
    <row r="123" spans="2:60" ht="12" customHeight="1" x14ac:dyDescent="0.15">
      <c r="B123" s="382"/>
      <c r="C123" s="382"/>
      <c r="D123" s="382"/>
      <c r="E123" s="382"/>
      <c r="F123" s="288"/>
      <c r="G123" s="289"/>
      <c r="H123" s="194"/>
      <c r="I123" s="194"/>
      <c r="J123" s="194"/>
      <c r="K123" s="194"/>
      <c r="L123" s="194"/>
      <c r="M123" s="194"/>
      <c r="N123" s="194"/>
      <c r="O123" s="194"/>
      <c r="P123" s="194"/>
      <c r="Q123" s="194"/>
      <c r="R123" s="194"/>
      <c r="S123" s="194"/>
      <c r="T123" s="279"/>
      <c r="U123" s="280"/>
      <c r="V123" s="280"/>
      <c r="W123" s="280"/>
      <c r="X123" s="280"/>
      <c r="Y123" s="280"/>
      <c r="Z123" s="280"/>
      <c r="AA123" s="280"/>
      <c r="AB123" s="280"/>
      <c r="AC123" s="280"/>
      <c r="AD123" s="280"/>
      <c r="AE123" s="280"/>
      <c r="AF123" s="280"/>
      <c r="AG123" s="281"/>
      <c r="AH123" s="254"/>
      <c r="AI123" s="254"/>
      <c r="AJ123" s="198"/>
      <c r="AK123" s="198"/>
      <c r="AL123" s="198"/>
      <c r="AM123" s="198"/>
      <c r="AN123" s="198"/>
      <c r="AO123" s="198"/>
      <c r="AP123" s="195"/>
      <c r="AQ123" s="195"/>
      <c r="AR123" s="195"/>
      <c r="AS123" s="195"/>
      <c r="AT123" s="195"/>
      <c r="AU123" s="195"/>
      <c r="AV123" s="197"/>
      <c r="AW123" s="197"/>
      <c r="AX123" s="197"/>
      <c r="AY123" s="197"/>
      <c r="AZ123" s="197"/>
      <c r="BA123" s="197"/>
      <c r="BB123" s="197"/>
      <c r="BC123" s="197"/>
      <c r="BD123" s="196"/>
      <c r="BE123" s="196"/>
      <c r="BF123" s="196"/>
      <c r="BG123" s="196"/>
    </row>
    <row r="124" spans="2:60" ht="6" customHeight="1" x14ac:dyDescent="0.15">
      <c r="B124" s="382"/>
      <c r="C124" s="382"/>
      <c r="D124" s="382"/>
      <c r="E124" s="382"/>
      <c r="F124" s="284"/>
      <c r="G124" s="285"/>
      <c r="H124" s="194"/>
      <c r="I124" s="194"/>
      <c r="J124" s="194"/>
      <c r="K124" s="194"/>
      <c r="L124" s="194"/>
      <c r="M124" s="194"/>
      <c r="N124" s="194"/>
      <c r="O124" s="194"/>
      <c r="P124" s="194">
        <f>P39</f>
        <v>0</v>
      </c>
      <c r="Q124" s="194"/>
      <c r="R124" s="194">
        <f>R39</f>
        <v>20</v>
      </c>
      <c r="S124" s="194"/>
      <c r="T124" s="273" t="str">
        <f>T39</f>
        <v>飲料水</v>
      </c>
      <c r="U124" s="274"/>
      <c r="V124" s="274"/>
      <c r="W124" s="274"/>
      <c r="X124" s="274"/>
      <c r="Y124" s="274"/>
      <c r="Z124" s="274"/>
      <c r="AA124" s="274"/>
      <c r="AB124" s="274"/>
      <c r="AC124" s="274"/>
      <c r="AD124" s="274"/>
      <c r="AE124" s="274"/>
      <c r="AF124" s="274"/>
      <c r="AG124" s="275"/>
      <c r="AH124" s="254">
        <f>AH39</f>
        <v>0</v>
      </c>
      <c r="AI124" s="254"/>
      <c r="AJ124" s="198">
        <f>AJ39</f>
        <v>3</v>
      </c>
      <c r="AK124" s="198"/>
      <c r="AL124" s="198"/>
      <c r="AM124" s="198"/>
      <c r="AN124" s="198"/>
      <c r="AO124" s="198"/>
      <c r="AP124" s="195">
        <f>AP39</f>
        <v>500</v>
      </c>
      <c r="AQ124" s="195"/>
      <c r="AR124" s="195"/>
      <c r="AS124" s="195"/>
      <c r="AT124" s="195"/>
      <c r="AU124" s="195"/>
      <c r="AV124" s="197">
        <f>AV39</f>
        <v>1500</v>
      </c>
      <c r="AW124" s="197"/>
      <c r="AX124" s="197"/>
      <c r="AY124" s="197"/>
      <c r="AZ124" s="197"/>
      <c r="BA124" s="197"/>
      <c r="BB124" s="197"/>
      <c r="BC124" s="197"/>
      <c r="BD124" s="196" t="str">
        <f>BD39</f>
        <v>※</v>
      </c>
      <c r="BE124" s="196"/>
      <c r="BF124" s="196"/>
      <c r="BG124" s="196"/>
    </row>
    <row r="125" spans="2:60" ht="6" customHeight="1" x14ac:dyDescent="0.15">
      <c r="B125" s="382"/>
      <c r="C125" s="382"/>
      <c r="D125" s="382"/>
      <c r="E125" s="382"/>
      <c r="F125" s="286"/>
      <c r="G125" s="287"/>
      <c r="H125" s="194"/>
      <c r="I125" s="194"/>
      <c r="J125" s="194"/>
      <c r="K125" s="194"/>
      <c r="L125" s="194"/>
      <c r="M125" s="194"/>
      <c r="N125" s="194"/>
      <c r="O125" s="194"/>
      <c r="P125" s="194"/>
      <c r="Q125" s="194"/>
      <c r="R125" s="194"/>
      <c r="S125" s="194"/>
      <c r="T125" s="276"/>
      <c r="U125" s="277"/>
      <c r="V125" s="277"/>
      <c r="W125" s="277"/>
      <c r="X125" s="277"/>
      <c r="Y125" s="277"/>
      <c r="Z125" s="277"/>
      <c r="AA125" s="277"/>
      <c r="AB125" s="277"/>
      <c r="AC125" s="277"/>
      <c r="AD125" s="277"/>
      <c r="AE125" s="277"/>
      <c r="AF125" s="277"/>
      <c r="AG125" s="278"/>
      <c r="AH125" s="254"/>
      <c r="AI125" s="254"/>
      <c r="AJ125" s="198"/>
      <c r="AK125" s="198"/>
      <c r="AL125" s="198"/>
      <c r="AM125" s="198"/>
      <c r="AN125" s="198"/>
      <c r="AO125" s="198"/>
      <c r="AP125" s="195"/>
      <c r="AQ125" s="195"/>
      <c r="AR125" s="195"/>
      <c r="AS125" s="195"/>
      <c r="AT125" s="195"/>
      <c r="AU125" s="195"/>
      <c r="AV125" s="197"/>
      <c r="AW125" s="197"/>
      <c r="AX125" s="197"/>
      <c r="AY125" s="197"/>
      <c r="AZ125" s="197"/>
      <c r="BA125" s="197"/>
      <c r="BB125" s="197"/>
      <c r="BC125" s="197"/>
      <c r="BD125" s="196"/>
      <c r="BE125" s="196"/>
      <c r="BF125" s="196"/>
      <c r="BG125" s="196"/>
    </row>
    <row r="126" spans="2:60" ht="12" customHeight="1" x14ac:dyDescent="0.15">
      <c r="B126" s="382"/>
      <c r="C126" s="382"/>
      <c r="D126" s="382"/>
      <c r="E126" s="382"/>
      <c r="F126" s="288"/>
      <c r="G126" s="289"/>
      <c r="H126" s="194"/>
      <c r="I126" s="194"/>
      <c r="J126" s="194"/>
      <c r="K126" s="194"/>
      <c r="L126" s="194"/>
      <c r="M126" s="194"/>
      <c r="N126" s="194"/>
      <c r="O126" s="194"/>
      <c r="P126" s="194"/>
      <c r="Q126" s="194"/>
      <c r="R126" s="194"/>
      <c r="S126" s="194"/>
      <c r="T126" s="279"/>
      <c r="U126" s="280"/>
      <c r="V126" s="280"/>
      <c r="W126" s="280"/>
      <c r="X126" s="280"/>
      <c r="Y126" s="280"/>
      <c r="Z126" s="280"/>
      <c r="AA126" s="280"/>
      <c r="AB126" s="280"/>
      <c r="AC126" s="280"/>
      <c r="AD126" s="280"/>
      <c r="AE126" s="280"/>
      <c r="AF126" s="280"/>
      <c r="AG126" s="281"/>
      <c r="AH126" s="254"/>
      <c r="AI126" s="254"/>
      <c r="AJ126" s="198"/>
      <c r="AK126" s="198"/>
      <c r="AL126" s="198"/>
      <c r="AM126" s="198"/>
      <c r="AN126" s="198"/>
      <c r="AO126" s="198"/>
      <c r="AP126" s="195"/>
      <c r="AQ126" s="195"/>
      <c r="AR126" s="195"/>
      <c r="AS126" s="195"/>
      <c r="AT126" s="195"/>
      <c r="AU126" s="195"/>
      <c r="AV126" s="197"/>
      <c r="AW126" s="197"/>
      <c r="AX126" s="197"/>
      <c r="AY126" s="197"/>
      <c r="AZ126" s="197"/>
      <c r="BA126" s="197"/>
      <c r="BB126" s="197"/>
      <c r="BC126" s="197"/>
      <c r="BD126" s="196"/>
      <c r="BE126" s="196"/>
      <c r="BF126" s="196"/>
      <c r="BG126" s="196"/>
    </row>
    <row r="127" spans="2:60" ht="6" customHeight="1" x14ac:dyDescent="0.15">
      <c r="B127" s="382"/>
      <c r="C127" s="382"/>
      <c r="D127" s="382"/>
      <c r="E127" s="382"/>
      <c r="F127" s="284"/>
      <c r="G127" s="285"/>
      <c r="H127" s="194"/>
      <c r="I127" s="194"/>
      <c r="J127" s="194"/>
      <c r="K127" s="194"/>
      <c r="L127" s="194"/>
      <c r="M127" s="194"/>
      <c r="N127" s="194"/>
      <c r="O127" s="194"/>
      <c r="P127" s="194">
        <f>P42</f>
        <v>0</v>
      </c>
      <c r="Q127" s="194"/>
      <c r="R127" s="194">
        <f>R42</f>
        <v>0</v>
      </c>
      <c r="S127" s="194"/>
      <c r="T127" s="273">
        <f>T42</f>
        <v>0</v>
      </c>
      <c r="U127" s="274"/>
      <c r="V127" s="274"/>
      <c r="W127" s="274"/>
      <c r="X127" s="274"/>
      <c r="Y127" s="274"/>
      <c r="Z127" s="274"/>
      <c r="AA127" s="274"/>
      <c r="AB127" s="274"/>
      <c r="AC127" s="274"/>
      <c r="AD127" s="274"/>
      <c r="AE127" s="274"/>
      <c r="AF127" s="274"/>
      <c r="AG127" s="275"/>
      <c r="AH127" s="254">
        <f>AH42</f>
        <v>0</v>
      </c>
      <c r="AI127" s="254"/>
      <c r="AJ127" s="198">
        <f>AJ42</f>
        <v>0</v>
      </c>
      <c r="AK127" s="198"/>
      <c r="AL127" s="198"/>
      <c r="AM127" s="198"/>
      <c r="AN127" s="198"/>
      <c r="AO127" s="198"/>
      <c r="AP127" s="195">
        <f>AP42</f>
        <v>0</v>
      </c>
      <c r="AQ127" s="195"/>
      <c r="AR127" s="195"/>
      <c r="AS127" s="195"/>
      <c r="AT127" s="195"/>
      <c r="AU127" s="195"/>
      <c r="AV127" s="197">
        <f>AV42</f>
        <v>0</v>
      </c>
      <c r="AW127" s="197"/>
      <c r="AX127" s="197"/>
      <c r="AY127" s="197"/>
      <c r="AZ127" s="197"/>
      <c r="BA127" s="197"/>
      <c r="BB127" s="197"/>
      <c r="BC127" s="197"/>
      <c r="BD127" s="196" t="str">
        <f>BD42</f>
        <v/>
      </c>
      <c r="BE127" s="196"/>
      <c r="BF127" s="196"/>
      <c r="BG127" s="196"/>
    </row>
    <row r="128" spans="2:60" ht="6" customHeight="1" x14ac:dyDescent="0.15">
      <c r="B128" s="382"/>
      <c r="C128" s="382"/>
      <c r="D128" s="382"/>
      <c r="E128" s="382"/>
      <c r="F128" s="286"/>
      <c r="G128" s="287"/>
      <c r="H128" s="194"/>
      <c r="I128" s="194"/>
      <c r="J128" s="194"/>
      <c r="K128" s="194"/>
      <c r="L128" s="194"/>
      <c r="M128" s="194"/>
      <c r="N128" s="194"/>
      <c r="O128" s="194"/>
      <c r="P128" s="194"/>
      <c r="Q128" s="194"/>
      <c r="R128" s="194"/>
      <c r="S128" s="194"/>
      <c r="T128" s="276"/>
      <c r="U128" s="277"/>
      <c r="V128" s="277"/>
      <c r="W128" s="277"/>
      <c r="X128" s="277"/>
      <c r="Y128" s="277"/>
      <c r="Z128" s="277"/>
      <c r="AA128" s="277"/>
      <c r="AB128" s="277"/>
      <c r="AC128" s="277"/>
      <c r="AD128" s="277"/>
      <c r="AE128" s="277"/>
      <c r="AF128" s="277"/>
      <c r="AG128" s="278"/>
      <c r="AH128" s="254"/>
      <c r="AI128" s="254"/>
      <c r="AJ128" s="198"/>
      <c r="AK128" s="198"/>
      <c r="AL128" s="198"/>
      <c r="AM128" s="198"/>
      <c r="AN128" s="198"/>
      <c r="AO128" s="198"/>
      <c r="AP128" s="195"/>
      <c r="AQ128" s="195"/>
      <c r="AR128" s="195"/>
      <c r="AS128" s="195"/>
      <c r="AT128" s="195"/>
      <c r="AU128" s="195"/>
      <c r="AV128" s="197"/>
      <c r="AW128" s="197"/>
      <c r="AX128" s="197"/>
      <c r="AY128" s="197"/>
      <c r="AZ128" s="197"/>
      <c r="BA128" s="197"/>
      <c r="BB128" s="197"/>
      <c r="BC128" s="197"/>
      <c r="BD128" s="196"/>
      <c r="BE128" s="196"/>
      <c r="BF128" s="196"/>
      <c r="BG128" s="196"/>
    </row>
    <row r="129" spans="2:59" ht="12" customHeight="1" x14ac:dyDescent="0.15">
      <c r="B129" s="382"/>
      <c r="C129" s="382"/>
      <c r="D129" s="382"/>
      <c r="E129" s="382"/>
      <c r="F129" s="288"/>
      <c r="G129" s="289"/>
      <c r="H129" s="194"/>
      <c r="I129" s="194"/>
      <c r="J129" s="194"/>
      <c r="K129" s="194"/>
      <c r="L129" s="194"/>
      <c r="M129" s="194"/>
      <c r="N129" s="194"/>
      <c r="O129" s="194"/>
      <c r="P129" s="194"/>
      <c r="Q129" s="194"/>
      <c r="R129" s="194"/>
      <c r="S129" s="194"/>
      <c r="T129" s="279"/>
      <c r="U129" s="280"/>
      <c r="V129" s="280"/>
      <c r="W129" s="280"/>
      <c r="X129" s="280"/>
      <c r="Y129" s="280"/>
      <c r="Z129" s="280"/>
      <c r="AA129" s="280"/>
      <c r="AB129" s="280"/>
      <c r="AC129" s="280"/>
      <c r="AD129" s="280"/>
      <c r="AE129" s="280"/>
      <c r="AF129" s="280"/>
      <c r="AG129" s="281"/>
      <c r="AH129" s="254"/>
      <c r="AI129" s="254"/>
      <c r="AJ129" s="198"/>
      <c r="AK129" s="198"/>
      <c r="AL129" s="198"/>
      <c r="AM129" s="198"/>
      <c r="AN129" s="198"/>
      <c r="AO129" s="198"/>
      <c r="AP129" s="195"/>
      <c r="AQ129" s="195"/>
      <c r="AR129" s="195"/>
      <c r="AS129" s="195"/>
      <c r="AT129" s="195"/>
      <c r="AU129" s="195"/>
      <c r="AV129" s="197"/>
      <c r="AW129" s="197"/>
      <c r="AX129" s="197"/>
      <c r="AY129" s="197"/>
      <c r="AZ129" s="197"/>
      <c r="BA129" s="197"/>
      <c r="BB129" s="197"/>
      <c r="BC129" s="197"/>
      <c r="BD129" s="196"/>
      <c r="BE129" s="196"/>
      <c r="BF129" s="196"/>
      <c r="BG129" s="196"/>
    </row>
    <row r="130" spans="2:59" ht="6" customHeight="1" x14ac:dyDescent="0.15">
      <c r="B130" s="382"/>
      <c r="C130" s="382"/>
      <c r="D130" s="382"/>
      <c r="E130" s="382"/>
      <c r="F130" s="284"/>
      <c r="G130" s="285"/>
      <c r="H130" s="194"/>
      <c r="I130" s="194"/>
      <c r="J130" s="194"/>
      <c r="K130" s="194"/>
      <c r="L130" s="194"/>
      <c r="M130" s="194"/>
      <c r="N130" s="194"/>
      <c r="O130" s="194"/>
      <c r="P130" s="194">
        <f>P45</f>
        <v>0</v>
      </c>
      <c r="Q130" s="194"/>
      <c r="R130" s="194">
        <f>R45</f>
        <v>0</v>
      </c>
      <c r="S130" s="194"/>
      <c r="T130" s="273">
        <f>T45</f>
        <v>0</v>
      </c>
      <c r="U130" s="274"/>
      <c r="V130" s="274"/>
      <c r="W130" s="274"/>
      <c r="X130" s="274"/>
      <c r="Y130" s="274"/>
      <c r="Z130" s="274"/>
      <c r="AA130" s="274"/>
      <c r="AB130" s="274"/>
      <c r="AC130" s="274"/>
      <c r="AD130" s="274"/>
      <c r="AE130" s="274"/>
      <c r="AF130" s="274"/>
      <c r="AG130" s="275"/>
      <c r="AH130" s="254">
        <f>AH45</f>
        <v>0</v>
      </c>
      <c r="AI130" s="254"/>
      <c r="AJ130" s="198">
        <f>AJ45</f>
        <v>0</v>
      </c>
      <c r="AK130" s="198"/>
      <c r="AL130" s="198"/>
      <c r="AM130" s="198"/>
      <c r="AN130" s="198"/>
      <c r="AO130" s="198"/>
      <c r="AP130" s="195">
        <f>AP45</f>
        <v>0</v>
      </c>
      <c r="AQ130" s="195"/>
      <c r="AR130" s="195"/>
      <c r="AS130" s="195"/>
      <c r="AT130" s="195"/>
      <c r="AU130" s="195"/>
      <c r="AV130" s="197">
        <f>AV45</f>
        <v>0</v>
      </c>
      <c r="AW130" s="197"/>
      <c r="AX130" s="197"/>
      <c r="AY130" s="197"/>
      <c r="AZ130" s="197"/>
      <c r="BA130" s="197"/>
      <c r="BB130" s="197"/>
      <c r="BC130" s="197"/>
      <c r="BD130" s="196" t="str">
        <f>BD45</f>
        <v/>
      </c>
      <c r="BE130" s="196"/>
      <c r="BF130" s="196"/>
      <c r="BG130" s="196"/>
    </row>
    <row r="131" spans="2:59" ht="6" customHeight="1" x14ac:dyDescent="0.15">
      <c r="B131" s="382"/>
      <c r="C131" s="382"/>
      <c r="D131" s="382"/>
      <c r="E131" s="382"/>
      <c r="F131" s="286"/>
      <c r="G131" s="287"/>
      <c r="H131" s="194"/>
      <c r="I131" s="194"/>
      <c r="J131" s="194"/>
      <c r="K131" s="194"/>
      <c r="L131" s="194"/>
      <c r="M131" s="194"/>
      <c r="N131" s="194"/>
      <c r="O131" s="194"/>
      <c r="P131" s="194"/>
      <c r="Q131" s="194"/>
      <c r="R131" s="194"/>
      <c r="S131" s="194"/>
      <c r="T131" s="276"/>
      <c r="U131" s="277"/>
      <c r="V131" s="277"/>
      <c r="W131" s="277"/>
      <c r="X131" s="277"/>
      <c r="Y131" s="277"/>
      <c r="Z131" s="277"/>
      <c r="AA131" s="277"/>
      <c r="AB131" s="277"/>
      <c r="AC131" s="277"/>
      <c r="AD131" s="277"/>
      <c r="AE131" s="277"/>
      <c r="AF131" s="277"/>
      <c r="AG131" s="278"/>
      <c r="AH131" s="254"/>
      <c r="AI131" s="254"/>
      <c r="AJ131" s="198"/>
      <c r="AK131" s="198"/>
      <c r="AL131" s="198"/>
      <c r="AM131" s="198"/>
      <c r="AN131" s="198"/>
      <c r="AO131" s="198"/>
      <c r="AP131" s="195"/>
      <c r="AQ131" s="195"/>
      <c r="AR131" s="195"/>
      <c r="AS131" s="195"/>
      <c r="AT131" s="195"/>
      <c r="AU131" s="195"/>
      <c r="AV131" s="197"/>
      <c r="AW131" s="197"/>
      <c r="AX131" s="197"/>
      <c r="AY131" s="197"/>
      <c r="AZ131" s="197"/>
      <c r="BA131" s="197"/>
      <c r="BB131" s="197"/>
      <c r="BC131" s="197"/>
      <c r="BD131" s="196"/>
      <c r="BE131" s="196"/>
      <c r="BF131" s="196"/>
      <c r="BG131" s="196"/>
    </row>
    <row r="132" spans="2:59" ht="12" customHeight="1" x14ac:dyDescent="0.15">
      <c r="B132" s="382"/>
      <c r="C132" s="382"/>
      <c r="D132" s="382"/>
      <c r="E132" s="382"/>
      <c r="F132" s="288"/>
      <c r="G132" s="289"/>
      <c r="H132" s="194"/>
      <c r="I132" s="194"/>
      <c r="J132" s="194"/>
      <c r="K132" s="194"/>
      <c r="L132" s="194"/>
      <c r="M132" s="194"/>
      <c r="N132" s="194"/>
      <c r="O132" s="194"/>
      <c r="P132" s="194"/>
      <c r="Q132" s="194"/>
      <c r="R132" s="194"/>
      <c r="S132" s="194"/>
      <c r="T132" s="279"/>
      <c r="U132" s="280"/>
      <c r="V132" s="280"/>
      <c r="W132" s="280"/>
      <c r="X132" s="280"/>
      <c r="Y132" s="280"/>
      <c r="Z132" s="280"/>
      <c r="AA132" s="280"/>
      <c r="AB132" s="280"/>
      <c r="AC132" s="280"/>
      <c r="AD132" s="280"/>
      <c r="AE132" s="280"/>
      <c r="AF132" s="280"/>
      <c r="AG132" s="281"/>
      <c r="AH132" s="254"/>
      <c r="AI132" s="254"/>
      <c r="AJ132" s="198"/>
      <c r="AK132" s="198"/>
      <c r="AL132" s="198"/>
      <c r="AM132" s="198"/>
      <c r="AN132" s="198"/>
      <c r="AO132" s="198"/>
      <c r="AP132" s="195"/>
      <c r="AQ132" s="195"/>
      <c r="AR132" s="195"/>
      <c r="AS132" s="195"/>
      <c r="AT132" s="195"/>
      <c r="AU132" s="195"/>
      <c r="AV132" s="197"/>
      <c r="AW132" s="197"/>
      <c r="AX132" s="197"/>
      <c r="AY132" s="197"/>
      <c r="AZ132" s="197"/>
      <c r="BA132" s="197"/>
      <c r="BB132" s="197"/>
      <c r="BC132" s="197"/>
      <c r="BD132" s="196"/>
      <c r="BE132" s="196"/>
      <c r="BF132" s="196"/>
      <c r="BG132" s="196"/>
    </row>
    <row r="133" spans="2:59" ht="6" customHeight="1" x14ac:dyDescent="0.15">
      <c r="B133" s="382"/>
      <c r="C133" s="382"/>
      <c r="D133" s="382"/>
      <c r="E133" s="382"/>
      <c r="F133" s="284"/>
      <c r="G133" s="285"/>
      <c r="H133" s="194"/>
      <c r="I133" s="194"/>
      <c r="J133" s="194"/>
      <c r="K133" s="194"/>
      <c r="L133" s="194"/>
      <c r="M133" s="194"/>
      <c r="N133" s="194"/>
      <c r="O133" s="194"/>
      <c r="P133" s="194">
        <f>P48</f>
        <v>0</v>
      </c>
      <c r="Q133" s="194"/>
      <c r="R133" s="194">
        <f>R48</f>
        <v>0</v>
      </c>
      <c r="S133" s="194"/>
      <c r="T133" s="273">
        <f>T48</f>
        <v>0</v>
      </c>
      <c r="U133" s="274"/>
      <c r="V133" s="274"/>
      <c r="W133" s="274"/>
      <c r="X133" s="274"/>
      <c r="Y133" s="274"/>
      <c r="Z133" s="274"/>
      <c r="AA133" s="274"/>
      <c r="AB133" s="274"/>
      <c r="AC133" s="274"/>
      <c r="AD133" s="274"/>
      <c r="AE133" s="274"/>
      <c r="AF133" s="274"/>
      <c r="AG133" s="275"/>
      <c r="AH133" s="254">
        <f>AH48</f>
        <v>0</v>
      </c>
      <c r="AI133" s="254"/>
      <c r="AJ133" s="198">
        <f>AJ48</f>
        <v>0</v>
      </c>
      <c r="AK133" s="198"/>
      <c r="AL133" s="198"/>
      <c r="AM133" s="198"/>
      <c r="AN133" s="198"/>
      <c r="AO133" s="198"/>
      <c r="AP133" s="195">
        <f>AP48</f>
        <v>0</v>
      </c>
      <c r="AQ133" s="195"/>
      <c r="AR133" s="195"/>
      <c r="AS133" s="195"/>
      <c r="AT133" s="195"/>
      <c r="AU133" s="195"/>
      <c r="AV133" s="197">
        <f>AV48</f>
        <v>0</v>
      </c>
      <c r="AW133" s="197"/>
      <c r="AX133" s="197"/>
      <c r="AY133" s="197"/>
      <c r="AZ133" s="197"/>
      <c r="BA133" s="197"/>
      <c r="BB133" s="197"/>
      <c r="BC133" s="197"/>
      <c r="BD133" s="196" t="str">
        <f>BD48</f>
        <v/>
      </c>
      <c r="BE133" s="196"/>
      <c r="BF133" s="196"/>
      <c r="BG133" s="196"/>
    </row>
    <row r="134" spans="2:59" ht="6" customHeight="1" x14ac:dyDescent="0.15">
      <c r="B134" s="382"/>
      <c r="C134" s="382"/>
      <c r="D134" s="382"/>
      <c r="E134" s="382"/>
      <c r="F134" s="286"/>
      <c r="G134" s="287"/>
      <c r="H134" s="194"/>
      <c r="I134" s="194"/>
      <c r="J134" s="194"/>
      <c r="K134" s="194"/>
      <c r="L134" s="194"/>
      <c r="M134" s="194"/>
      <c r="N134" s="194"/>
      <c r="O134" s="194"/>
      <c r="P134" s="194"/>
      <c r="Q134" s="194"/>
      <c r="R134" s="194"/>
      <c r="S134" s="194"/>
      <c r="T134" s="276"/>
      <c r="U134" s="277"/>
      <c r="V134" s="277"/>
      <c r="W134" s="277"/>
      <c r="X134" s="277"/>
      <c r="Y134" s="277"/>
      <c r="Z134" s="277"/>
      <c r="AA134" s="277"/>
      <c r="AB134" s="277"/>
      <c r="AC134" s="277"/>
      <c r="AD134" s="277"/>
      <c r="AE134" s="277"/>
      <c r="AF134" s="277"/>
      <c r="AG134" s="278"/>
      <c r="AH134" s="254"/>
      <c r="AI134" s="254"/>
      <c r="AJ134" s="198"/>
      <c r="AK134" s="198"/>
      <c r="AL134" s="198"/>
      <c r="AM134" s="198"/>
      <c r="AN134" s="198"/>
      <c r="AO134" s="198"/>
      <c r="AP134" s="195"/>
      <c r="AQ134" s="195"/>
      <c r="AR134" s="195"/>
      <c r="AS134" s="195"/>
      <c r="AT134" s="195"/>
      <c r="AU134" s="195"/>
      <c r="AV134" s="197"/>
      <c r="AW134" s="197"/>
      <c r="AX134" s="197"/>
      <c r="AY134" s="197"/>
      <c r="AZ134" s="197"/>
      <c r="BA134" s="197"/>
      <c r="BB134" s="197"/>
      <c r="BC134" s="197"/>
      <c r="BD134" s="196"/>
      <c r="BE134" s="196"/>
      <c r="BF134" s="196"/>
      <c r="BG134" s="196"/>
    </row>
    <row r="135" spans="2:59" ht="12" customHeight="1" x14ac:dyDescent="0.15">
      <c r="B135" s="382"/>
      <c r="C135" s="382"/>
      <c r="D135" s="382"/>
      <c r="E135" s="382"/>
      <c r="F135" s="288"/>
      <c r="G135" s="289"/>
      <c r="H135" s="194"/>
      <c r="I135" s="194"/>
      <c r="J135" s="194"/>
      <c r="K135" s="194"/>
      <c r="L135" s="194"/>
      <c r="M135" s="194"/>
      <c r="N135" s="194"/>
      <c r="O135" s="194"/>
      <c r="P135" s="194"/>
      <c r="Q135" s="194"/>
      <c r="R135" s="194"/>
      <c r="S135" s="194"/>
      <c r="T135" s="279"/>
      <c r="U135" s="280"/>
      <c r="V135" s="280"/>
      <c r="W135" s="280"/>
      <c r="X135" s="280"/>
      <c r="Y135" s="280"/>
      <c r="Z135" s="280"/>
      <c r="AA135" s="280"/>
      <c r="AB135" s="280"/>
      <c r="AC135" s="280"/>
      <c r="AD135" s="280"/>
      <c r="AE135" s="280"/>
      <c r="AF135" s="280"/>
      <c r="AG135" s="281"/>
      <c r="AH135" s="254"/>
      <c r="AI135" s="254"/>
      <c r="AJ135" s="198"/>
      <c r="AK135" s="198"/>
      <c r="AL135" s="198"/>
      <c r="AM135" s="198"/>
      <c r="AN135" s="198"/>
      <c r="AO135" s="198"/>
      <c r="AP135" s="195"/>
      <c r="AQ135" s="195"/>
      <c r="AR135" s="195"/>
      <c r="AS135" s="195"/>
      <c r="AT135" s="195"/>
      <c r="AU135" s="195"/>
      <c r="AV135" s="197"/>
      <c r="AW135" s="197"/>
      <c r="AX135" s="197"/>
      <c r="AY135" s="197"/>
      <c r="AZ135" s="197"/>
      <c r="BA135" s="197"/>
      <c r="BB135" s="197"/>
      <c r="BC135" s="197"/>
      <c r="BD135" s="196"/>
      <c r="BE135" s="196"/>
      <c r="BF135" s="196"/>
      <c r="BG135" s="196"/>
    </row>
    <row r="136" spans="2:59" ht="6" customHeight="1" x14ac:dyDescent="0.15">
      <c r="B136" s="382"/>
      <c r="C136" s="382"/>
      <c r="D136" s="382"/>
      <c r="E136" s="382"/>
      <c r="F136" s="284"/>
      <c r="G136" s="285"/>
      <c r="H136" s="194"/>
      <c r="I136" s="194"/>
      <c r="J136" s="194"/>
      <c r="K136" s="194"/>
      <c r="L136" s="194"/>
      <c r="M136" s="194"/>
      <c r="N136" s="194"/>
      <c r="O136" s="194"/>
      <c r="P136" s="194">
        <f>P51</f>
        <v>0</v>
      </c>
      <c r="Q136" s="194"/>
      <c r="R136" s="194">
        <f>R51</f>
        <v>0</v>
      </c>
      <c r="S136" s="194"/>
      <c r="T136" s="273">
        <f>T51</f>
        <v>0</v>
      </c>
      <c r="U136" s="274"/>
      <c r="V136" s="274"/>
      <c r="W136" s="274"/>
      <c r="X136" s="274"/>
      <c r="Y136" s="274"/>
      <c r="Z136" s="274"/>
      <c r="AA136" s="274"/>
      <c r="AB136" s="274"/>
      <c r="AC136" s="274"/>
      <c r="AD136" s="274"/>
      <c r="AE136" s="274"/>
      <c r="AF136" s="274"/>
      <c r="AG136" s="275"/>
      <c r="AH136" s="254">
        <f>AH51</f>
        <v>0</v>
      </c>
      <c r="AI136" s="254"/>
      <c r="AJ136" s="198">
        <f>AJ51</f>
        <v>0</v>
      </c>
      <c r="AK136" s="198"/>
      <c r="AL136" s="198"/>
      <c r="AM136" s="198"/>
      <c r="AN136" s="198"/>
      <c r="AO136" s="198"/>
      <c r="AP136" s="195">
        <f>AP51</f>
        <v>0</v>
      </c>
      <c r="AQ136" s="195"/>
      <c r="AR136" s="195"/>
      <c r="AS136" s="195"/>
      <c r="AT136" s="195"/>
      <c r="AU136" s="195"/>
      <c r="AV136" s="197">
        <f>AV51</f>
        <v>0</v>
      </c>
      <c r="AW136" s="197"/>
      <c r="AX136" s="197"/>
      <c r="AY136" s="197"/>
      <c r="AZ136" s="197"/>
      <c r="BA136" s="197"/>
      <c r="BB136" s="197"/>
      <c r="BC136" s="197"/>
      <c r="BD136" s="196" t="str">
        <f>BD51</f>
        <v/>
      </c>
      <c r="BE136" s="196"/>
      <c r="BF136" s="196"/>
      <c r="BG136" s="196"/>
    </row>
    <row r="137" spans="2:59" ht="6" customHeight="1" x14ac:dyDescent="0.15">
      <c r="B137" s="382"/>
      <c r="C137" s="382"/>
      <c r="D137" s="382"/>
      <c r="E137" s="382"/>
      <c r="F137" s="286"/>
      <c r="G137" s="287"/>
      <c r="H137" s="194"/>
      <c r="I137" s="194"/>
      <c r="J137" s="194"/>
      <c r="K137" s="194"/>
      <c r="L137" s="194"/>
      <c r="M137" s="194"/>
      <c r="N137" s="194"/>
      <c r="O137" s="194"/>
      <c r="P137" s="194"/>
      <c r="Q137" s="194"/>
      <c r="R137" s="194"/>
      <c r="S137" s="194"/>
      <c r="T137" s="276"/>
      <c r="U137" s="277"/>
      <c r="V137" s="277"/>
      <c r="W137" s="277"/>
      <c r="X137" s="277"/>
      <c r="Y137" s="277"/>
      <c r="Z137" s="277"/>
      <c r="AA137" s="277"/>
      <c r="AB137" s="277"/>
      <c r="AC137" s="277"/>
      <c r="AD137" s="277"/>
      <c r="AE137" s="277"/>
      <c r="AF137" s="277"/>
      <c r="AG137" s="278"/>
      <c r="AH137" s="254"/>
      <c r="AI137" s="254"/>
      <c r="AJ137" s="198"/>
      <c r="AK137" s="198"/>
      <c r="AL137" s="198"/>
      <c r="AM137" s="198"/>
      <c r="AN137" s="198"/>
      <c r="AO137" s="198"/>
      <c r="AP137" s="195"/>
      <c r="AQ137" s="195"/>
      <c r="AR137" s="195"/>
      <c r="AS137" s="195"/>
      <c r="AT137" s="195"/>
      <c r="AU137" s="195"/>
      <c r="AV137" s="197"/>
      <c r="AW137" s="197"/>
      <c r="AX137" s="197"/>
      <c r="AY137" s="197"/>
      <c r="AZ137" s="197"/>
      <c r="BA137" s="197"/>
      <c r="BB137" s="197"/>
      <c r="BC137" s="197"/>
      <c r="BD137" s="196"/>
      <c r="BE137" s="196"/>
      <c r="BF137" s="196"/>
      <c r="BG137" s="196"/>
    </row>
    <row r="138" spans="2:59" ht="12" customHeight="1" x14ac:dyDescent="0.15">
      <c r="B138" s="382"/>
      <c r="C138" s="382"/>
      <c r="D138" s="382"/>
      <c r="E138" s="382"/>
      <c r="F138" s="288"/>
      <c r="G138" s="289"/>
      <c r="H138" s="194"/>
      <c r="I138" s="194"/>
      <c r="J138" s="194"/>
      <c r="K138" s="194"/>
      <c r="L138" s="194"/>
      <c r="M138" s="194"/>
      <c r="N138" s="194"/>
      <c r="O138" s="194"/>
      <c r="P138" s="194"/>
      <c r="Q138" s="194"/>
      <c r="R138" s="194"/>
      <c r="S138" s="194"/>
      <c r="T138" s="279"/>
      <c r="U138" s="280"/>
      <c r="V138" s="280"/>
      <c r="W138" s="280"/>
      <c r="X138" s="280"/>
      <c r="Y138" s="280"/>
      <c r="Z138" s="280"/>
      <c r="AA138" s="280"/>
      <c r="AB138" s="280"/>
      <c r="AC138" s="280"/>
      <c r="AD138" s="280"/>
      <c r="AE138" s="280"/>
      <c r="AF138" s="280"/>
      <c r="AG138" s="281"/>
      <c r="AH138" s="254"/>
      <c r="AI138" s="254"/>
      <c r="AJ138" s="198"/>
      <c r="AK138" s="198"/>
      <c r="AL138" s="198"/>
      <c r="AM138" s="198"/>
      <c r="AN138" s="198"/>
      <c r="AO138" s="198"/>
      <c r="AP138" s="195"/>
      <c r="AQ138" s="195"/>
      <c r="AR138" s="195"/>
      <c r="AS138" s="195"/>
      <c r="AT138" s="195"/>
      <c r="AU138" s="195"/>
      <c r="AV138" s="197"/>
      <c r="AW138" s="197"/>
      <c r="AX138" s="197"/>
      <c r="AY138" s="197"/>
      <c r="AZ138" s="197"/>
      <c r="BA138" s="197"/>
      <c r="BB138" s="197"/>
      <c r="BC138" s="197"/>
      <c r="BD138" s="196"/>
      <c r="BE138" s="196"/>
      <c r="BF138" s="196"/>
      <c r="BG138" s="196"/>
    </row>
    <row r="139" spans="2:59" ht="6" customHeight="1" x14ac:dyDescent="0.15">
      <c r="B139" s="382"/>
      <c r="C139" s="382"/>
      <c r="D139" s="382"/>
      <c r="E139" s="382"/>
      <c r="F139" s="284"/>
      <c r="G139" s="285"/>
      <c r="H139" s="194"/>
      <c r="I139" s="194"/>
      <c r="J139" s="194"/>
      <c r="K139" s="194"/>
      <c r="L139" s="194"/>
      <c r="M139" s="194"/>
      <c r="N139" s="194"/>
      <c r="O139" s="194"/>
      <c r="P139" s="194">
        <f>P54</f>
        <v>0</v>
      </c>
      <c r="Q139" s="194"/>
      <c r="R139" s="194">
        <f>R54</f>
        <v>0</v>
      </c>
      <c r="S139" s="194"/>
      <c r="T139" s="273">
        <f>T54</f>
        <v>0</v>
      </c>
      <c r="U139" s="274"/>
      <c r="V139" s="274"/>
      <c r="W139" s="274"/>
      <c r="X139" s="274"/>
      <c r="Y139" s="274"/>
      <c r="Z139" s="274"/>
      <c r="AA139" s="274"/>
      <c r="AB139" s="274"/>
      <c r="AC139" s="274"/>
      <c r="AD139" s="274"/>
      <c r="AE139" s="274"/>
      <c r="AF139" s="274"/>
      <c r="AG139" s="275"/>
      <c r="AH139" s="254">
        <f>AH54</f>
        <v>0</v>
      </c>
      <c r="AI139" s="254"/>
      <c r="AJ139" s="198">
        <f>AJ54</f>
        <v>0</v>
      </c>
      <c r="AK139" s="198"/>
      <c r="AL139" s="198"/>
      <c r="AM139" s="198"/>
      <c r="AN139" s="198"/>
      <c r="AO139" s="198"/>
      <c r="AP139" s="195">
        <f>AP54</f>
        <v>0</v>
      </c>
      <c r="AQ139" s="195"/>
      <c r="AR139" s="195"/>
      <c r="AS139" s="195"/>
      <c r="AT139" s="195"/>
      <c r="AU139" s="195"/>
      <c r="AV139" s="197">
        <f>AV54</f>
        <v>0</v>
      </c>
      <c r="AW139" s="197"/>
      <c r="AX139" s="197"/>
      <c r="AY139" s="197"/>
      <c r="AZ139" s="197"/>
      <c r="BA139" s="197"/>
      <c r="BB139" s="197"/>
      <c r="BC139" s="197"/>
      <c r="BD139" s="196" t="str">
        <f>BD54</f>
        <v/>
      </c>
      <c r="BE139" s="196"/>
      <c r="BF139" s="196"/>
      <c r="BG139" s="196"/>
    </row>
    <row r="140" spans="2:59" ht="6" customHeight="1" x14ac:dyDescent="0.15">
      <c r="B140" s="382"/>
      <c r="C140" s="382"/>
      <c r="D140" s="382"/>
      <c r="E140" s="382"/>
      <c r="F140" s="286"/>
      <c r="G140" s="287"/>
      <c r="H140" s="194"/>
      <c r="I140" s="194"/>
      <c r="J140" s="194"/>
      <c r="K140" s="194"/>
      <c r="L140" s="194"/>
      <c r="M140" s="194"/>
      <c r="N140" s="194"/>
      <c r="O140" s="194"/>
      <c r="P140" s="194"/>
      <c r="Q140" s="194"/>
      <c r="R140" s="194"/>
      <c r="S140" s="194"/>
      <c r="T140" s="276"/>
      <c r="U140" s="277"/>
      <c r="V140" s="277"/>
      <c r="W140" s="277"/>
      <c r="X140" s="277"/>
      <c r="Y140" s="277"/>
      <c r="Z140" s="277"/>
      <c r="AA140" s="277"/>
      <c r="AB140" s="277"/>
      <c r="AC140" s="277"/>
      <c r="AD140" s="277"/>
      <c r="AE140" s="277"/>
      <c r="AF140" s="277"/>
      <c r="AG140" s="278"/>
      <c r="AH140" s="254"/>
      <c r="AI140" s="254"/>
      <c r="AJ140" s="198"/>
      <c r="AK140" s="198"/>
      <c r="AL140" s="198"/>
      <c r="AM140" s="198"/>
      <c r="AN140" s="198"/>
      <c r="AO140" s="198"/>
      <c r="AP140" s="195"/>
      <c r="AQ140" s="195"/>
      <c r="AR140" s="195"/>
      <c r="AS140" s="195"/>
      <c r="AT140" s="195"/>
      <c r="AU140" s="195"/>
      <c r="AV140" s="197"/>
      <c r="AW140" s="197"/>
      <c r="AX140" s="197"/>
      <c r="AY140" s="197"/>
      <c r="AZ140" s="197"/>
      <c r="BA140" s="197"/>
      <c r="BB140" s="197"/>
      <c r="BC140" s="197"/>
      <c r="BD140" s="196"/>
      <c r="BE140" s="196"/>
      <c r="BF140" s="196"/>
      <c r="BG140" s="196"/>
    </row>
    <row r="141" spans="2:59" ht="12" customHeight="1" x14ac:dyDescent="0.15">
      <c r="B141" s="382"/>
      <c r="C141" s="382"/>
      <c r="D141" s="382"/>
      <c r="E141" s="382"/>
      <c r="F141" s="288"/>
      <c r="G141" s="289"/>
      <c r="H141" s="194"/>
      <c r="I141" s="194"/>
      <c r="J141" s="194"/>
      <c r="K141" s="194"/>
      <c r="L141" s="194"/>
      <c r="M141" s="194"/>
      <c r="N141" s="194"/>
      <c r="O141" s="194"/>
      <c r="P141" s="194"/>
      <c r="Q141" s="194"/>
      <c r="R141" s="194"/>
      <c r="S141" s="194"/>
      <c r="T141" s="279"/>
      <c r="U141" s="280"/>
      <c r="V141" s="280"/>
      <c r="W141" s="280"/>
      <c r="X141" s="280"/>
      <c r="Y141" s="280"/>
      <c r="Z141" s="280"/>
      <c r="AA141" s="280"/>
      <c r="AB141" s="280"/>
      <c r="AC141" s="280"/>
      <c r="AD141" s="280"/>
      <c r="AE141" s="280"/>
      <c r="AF141" s="280"/>
      <c r="AG141" s="281"/>
      <c r="AH141" s="254"/>
      <c r="AI141" s="254"/>
      <c r="AJ141" s="198"/>
      <c r="AK141" s="198"/>
      <c r="AL141" s="198"/>
      <c r="AM141" s="198"/>
      <c r="AN141" s="198"/>
      <c r="AO141" s="198"/>
      <c r="AP141" s="195"/>
      <c r="AQ141" s="195"/>
      <c r="AR141" s="195"/>
      <c r="AS141" s="195"/>
      <c r="AT141" s="195"/>
      <c r="AU141" s="195"/>
      <c r="AV141" s="197"/>
      <c r="AW141" s="197"/>
      <c r="AX141" s="197"/>
      <c r="AY141" s="197"/>
      <c r="AZ141" s="197"/>
      <c r="BA141" s="197"/>
      <c r="BB141" s="197"/>
      <c r="BC141" s="197"/>
      <c r="BD141" s="196"/>
      <c r="BE141" s="196"/>
      <c r="BF141" s="196"/>
      <c r="BG141" s="196"/>
    </row>
    <row r="142" spans="2:59" ht="6" customHeight="1" x14ac:dyDescent="0.15">
      <c r="B142" s="382"/>
      <c r="C142" s="382"/>
      <c r="D142" s="382"/>
      <c r="E142" s="382"/>
      <c r="F142" s="284"/>
      <c r="G142" s="285"/>
      <c r="H142" s="194"/>
      <c r="I142" s="194"/>
      <c r="J142" s="194"/>
      <c r="K142" s="194"/>
      <c r="L142" s="194"/>
      <c r="M142" s="194"/>
      <c r="N142" s="194"/>
      <c r="O142" s="194"/>
      <c r="P142" s="194">
        <f>P57</f>
        <v>0</v>
      </c>
      <c r="Q142" s="194"/>
      <c r="R142" s="194">
        <f>R57</f>
        <v>0</v>
      </c>
      <c r="S142" s="194"/>
      <c r="T142" s="273">
        <f>T57</f>
        <v>0</v>
      </c>
      <c r="U142" s="274"/>
      <c r="V142" s="274"/>
      <c r="W142" s="274"/>
      <c r="X142" s="274"/>
      <c r="Y142" s="274"/>
      <c r="Z142" s="274"/>
      <c r="AA142" s="274"/>
      <c r="AB142" s="274"/>
      <c r="AC142" s="274"/>
      <c r="AD142" s="274"/>
      <c r="AE142" s="274"/>
      <c r="AF142" s="274"/>
      <c r="AG142" s="275"/>
      <c r="AH142" s="254">
        <f>AH57</f>
        <v>0</v>
      </c>
      <c r="AI142" s="254"/>
      <c r="AJ142" s="198">
        <f>AJ57</f>
        <v>0</v>
      </c>
      <c r="AK142" s="198"/>
      <c r="AL142" s="198"/>
      <c r="AM142" s="198"/>
      <c r="AN142" s="198"/>
      <c r="AO142" s="198"/>
      <c r="AP142" s="195">
        <f>AP57</f>
        <v>0</v>
      </c>
      <c r="AQ142" s="195"/>
      <c r="AR142" s="195"/>
      <c r="AS142" s="195"/>
      <c r="AT142" s="195"/>
      <c r="AU142" s="195"/>
      <c r="AV142" s="197">
        <f>AV57</f>
        <v>0</v>
      </c>
      <c r="AW142" s="197"/>
      <c r="AX142" s="197"/>
      <c r="AY142" s="197"/>
      <c r="AZ142" s="197"/>
      <c r="BA142" s="197"/>
      <c r="BB142" s="197"/>
      <c r="BC142" s="197"/>
      <c r="BD142" s="196" t="str">
        <f>BD57</f>
        <v/>
      </c>
      <c r="BE142" s="196"/>
      <c r="BF142" s="196"/>
      <c r="BG142" s="196"/>
    </row>
    <row r="143" spans="2:59" ht="6" customHeight="1" x14ac:dyDescent="0.15">
      <c r="B143" s="382"/>
      <c r="C143" s="382"/>
      <c r="D143" s="382"/>
      <c r="E143" s="382"/>
      <c r="F143" s="286"/>
      <c r="G143" s="287"/>
      <c r="H143" s="194"/>
      <c r="I143" s="194"/>
      <c r="J143" s="194"/>
      <c r="K143" s="194"/>
      <c r="L143" s="194"/>
      <c r="M143" s="194"/>
      <c r="N143" s="194"/>
      <c r="O143" s="194"/>
      <c r="P143" s="194"/>
      <c r="Q143" s="194"/>
      <c r="R143" s="194"/>
      <c r="S143" s="194"/>
      <c r="T143" s="276"/>
      <c r="U143" s="277"/>
      <c r="V143" s="277"/>
      <c r="W143" s="277"/>
      <c r="X143" s="277"/>
      <c r="Y143" s="277"/>
      <c r="Z143" s="277"/>
      <c r="AA143" s="277"/>
      <c r="AB143" s="277"/>
      <c r="AC143" s="277"/>
      <c r="AD143" s="277"/>
      <c r="AE143" s="277"/>
      <c r="AF143" s="277"/>
      <c r="AG143" s="278"/>
      <c r="AH143" s="254"/>
      <c r="AI143" s="254"/>
      <c r="AJ143" s="198"/>
      <c r="AK143" s="198"/>
      <c r="AL143" s="198"/>
      <c r="AM143" s="198"/>
      <c r="AN143" s="198"/>
      <c r="AO143" s="198"/>
      <c r="AP143" s="195"/>
      <c r="AQ143" s="195"/>
      <c r="AR143" s="195"/>
      <c r="AS143" s="195"/>
      <c r="AT143" s="195"/>
      <c r="AU143" s="195"/>
      <c r="AV143" s="197"/>
      <c r="AW143" s="197"/>
      <c r="AX143" s="197"/>
      <c r="AY143" s="197"/>
      <c r="AZ143" s="197"/>
      <c r="BA143" s="197"/>
      <c r="BB143" s="197"/>
      <c r="BC143" s="197"/>
      <c r="BD143" s="196"/>
      <c r="BE143" s="196"/>
      <c r="BF143" s="196"/>
      <c r="BG143" s="196"/>
    </row>
    <row r="144" spans="2:59" ht="12" customHeight="1" x14ac:dyDescent="0.15">
      <c r="B144" s="382"/>
      <c r="C144" s="382"/>
      <c r="D144" s="382"/>
      <c r="E144" s="382"/>
      <c r="F144" s="288"/>
      <c r="G144" s="289"/>
      <c r="H144" s="194"/>
      <c r="I144" s="194"/>
      <c r="J144" s="194"/>
      <c r="K144" s="194"/>
      <c r="L144" s="194"/>
      <c r="M144" s="194"/>
      <c r="N144" s="194"/>
      <c r="O144" s="194"/>
      <c r="P144" s="194"/>
      <c r="Q144" s="194"/>
      <c r="R144" s="194"/>
      <c r="S144" s="194"/>
      <c r="T144" s="279"/>
      <c r="U144" s="280"/>
      <c r="V144" s="280"/>
      <c r="W144" s="280"/>
      <c r="X144" s="280"/>
      <c r="Y144" s="280"/>
      <c r="Z144" s="280"/>
      <c r="AA144" s="280"/>
      <c r="AB144" s="280"/>
      <c r="AC144" s="280"/>
      <c r="AD144" s="280"/>
      <c r="AE144" s="280"/>
      <c r="AF144" s="280"/>
      <c r="AG144" s="281"/>
      <c r="AH144" s="254"/>
      <c r="AI144" s="254"/>
      <c r="AJ144" s="198"/>
      <c r="AK144" s="198"/>
      <c r="AL144" s="198"/>
      <c r="AM144" s="198"/>
      <c r="AN144" s="198"/>
      <c r="AO144" s="198"/>
      <c r="AP144" s="195"/>
      <c r="AQ144" s="195"/>
      <c r="AR144" s="195"/>
      <c r="AS144" s="195"/>
      <c r="AT144" s="195"/>
      <c r="AU144" s="195"/>
      <c r="AV144" s="197"/>
      <c r="AW144" s="197"/>
      <c r="AX144" s="197"/>
      <c r="AY144" s="197"/>
      <c r="AZ144" s="197"/>
      <c r="BA144" s="197"/>
      <c r="BB144" s="197"/>
      <c r="BC144" s="197"/>
      <c r="BD144" s="196"/>
      <c r="BE144" s="196"/>
      <c r="BF144" s="196"/>
      <c r="BG144" s="196"/>
    </row>
    <row r="145" spans="2:70" ht="6" customHeight="1" x14ac:dyDescent="0.15">
      <c r="B145" s="382"/>
      <c r="C145" s="382"/>
      <c r="D145" s="382"/>
      <c r="E145" s="382"/>
      <c r="F145" s="284"/>
      <c r="G145" s="285"/>
      <c r="H145" s="194"/>
      <c r="I145" s="194"/>
      <c r="J145" s="194"/>
      <c r="K145" s="194"/>
      <c r="L145" s="194"/>
      <c r="M145" s="194"/>
      <c r="N145" s="194"/>
      <c r="O145" s="194"/>
      <c r="P145" s="194">
        <f>P60</f>
        <v>0</v>
      </c>
      <c r="Q145" s="194"/>
      <c r="R145" s="194">
        <f>R60</f>
        <v>0</v>
      </c>
      <c r="S145" s="194"/>
      <c r="T145" s="273">
        <f>T60</f>
        <v>0</v>
      </c>
      <c r="U145" s="274"/>
      <c r="V145" s="274"/>
      <c r="W145" s="274"/>
      <c r="X145" s="274"/>
      <c r="Y145" s="274"/>
      <c r="Z145" s="274"/>
      <c r="AA145" s="274"/>
      <c r="AB145" s="274"/>
      <c r="AC145" s="274"/>
      <c r="AD145" s="274"/>
      <c r="AE145" s="274"/>
      <c r="AF145" s="274"/>
      <c r="AG145" s="275"/>
      <c r="AH145" s="254">
        <f>AH60</f>
        <v>0</v>
      </c>
      <c r="AI145" s="254"/>
      <c r="AJ145" s="198">
        <f>AJ60</f>
        <v>0</v>
      </c>
      <c r="AK145" s="198"/>
      <c r="AL145" s="198"/>
      <c r="AM145" s="198"/>
      <c r="AN145" s="198"/>
      <c r="AO145" s="198"/>
      <c r="AP145" s="195">
        <f>AP60</f>
        <v>0</v>
      </c>
      <c r="AQ145" s="195"/>
      <c r="AR145" s="195"/>
      <c r="AS145" s="195"/>
      <c r="AT145" s="195"/>
      <c r="AU145" s="195"/>
      <c r="AV145" s="197">
        <f>AV60</f>
        <v>0</v>
      </c>
      <c r="AW145" s="197"/>
      <c r="AX145" s="197"/>
      <c r="AY145" s="197"/>
      <c r="AZ145" s="197"/>
      <c r="BA145" s="197"/>
      <c r="BB145" s="197"/>
      <c r="BC145" s="197"/>
      <c r="BD145" s="196" t="str">
        <f>BD60</f>
        <v/>
      </c>
      <c r="BE145" s="196"/>
      <c r="BF145" s="196"/>
      <c r="BG145" s="196"/>
    </row>
    <row r="146" spans="2:70" ht="6" customHeight="1" x14ac:dyDescent="0.15">
      <c r="B146" s="382"/>
      <c r="C146" s="382"/>
      <c r="D146" s="382"/>
      <c r="E146" s="382"/>
      <c r="F146" s="286"/>
      <c r="G146" s="287"/>
      <c r="H146" s="194"/>
      <c r="I146" s="194"/>
      <c r="J146" s="194"/>
      <c r="K146" s="194"/>
      <c r="L146" s="194"/>
      <c r="M146" s="194"/>
      <c r="N146" s="194"/>
      <c r="O146" s="194"/>
      <c r="P146" s="194"/>
      <c r="Q146" s="194"/>
      <c r="R146" s="194"/>
      <c r="S146" s="194"/>
      <c r="T146" s="276"/>
      <c r="U146" s="277"/>
      <c r="V146" s="277"/>
      <c r="W146" s="277"/>
      <c r="X146" s="277"/>
      <c r="Y146" s="277"/>
      <c r="Z146" s="277"/>
      <c r="AA146" s="277"/>
      <c r="AB146" s="277"/>
      <c r="AC146" s="277"/>
      <c r="AD146" s="277"/>
      <c r="AE146" s="277"/>
      <c r="AF146" s="277"/>
      <c r="AG146" s="278"/>
      <c r="AH146" s="254"/>
      <c r="AI146" s="254"/>
      <c r="AJ146" s="198"/>
      <c r="AK146" s="198"/>
      <c r="AL146" s="198"/>
      <c r="AM146" s="198"/>
      <c r="AN146" s="198"/>
      <c r="AO146" s="198"/>
      <c r="AP146" s="195"/>
      <c r="AQ146" s="195"/>
      <c r="AR146" s="195"/>
      <c r="AS146" s="195"/>
      <c r="AT146" s="195"/>
      <c r="AU146" s="195"/>
      <c r="AV146" s="197"/>
      <c r="AW146" s="197"/>
      <c r="AX146" s="197"/>
      <c r="AY146" s="197"/>
      <c r="AZ146" s="197"/>
      <c r="BA146" s="197"/>
      <c r="BB146" s="197"/>
      <c r="BC146" s="197"/>
      <c r="BD146" s="196"/>
      <c r="BE146" s="196"/>
      <c r="BF146" s="196"/>
      <c r="BG146" s="196"/>
    </row>
    <row r="147" spans="2:70" ht="12" customHeight="1" x14ac:dyDescent="0.15">
      <c r="B147" s="382"/>
      <c r="C147" s="382"/>
      <c r="D147" s="382"/>
      <c r="E147" s="382"/>
      <c r="F147" s="288"/>
      <c r="G147" s="289"/>
      <c r="H147" s="194"/>
      <c r="I147" s="194"/>
      <c r="J147" s="194"/>
      <c r="K147" s="194"/>
      <c r="L147" s="194"/>
      <c r="M147" s="194"/>
      <c r="N147" s="194"/>
      <c r="O147" s="194"/>
      <c r="P147" s="194"/>
      <c r="Q147" s="194"/>
      <c r="R147" s="194"/>
      <c r="S147" s="194"/>
      <c r="T147" s="279"/>
      <c r="U147" s="280"/>
      <c r="V147" s="280"/>
      <c r="W147" s="280"/>
      <c r="X147" s="280"/>
      <c r="Y147" s="280"/>
      <c r="Z147" s="280"/>
      <c r="AA147" s="280"/>
      <c r="AB147" s="280"/>
      <c r="AC147" s="280"/>
      <c r="AD147" s="280"/>
      <c r="AE147" s="280"/>
      <c r="AF147" s="280"/>
      <c r="AG147" s="281"/>
      <c r="AH147" s="254"/>
      <c r="AI147" s="254"/>
      <c r="AJ147" s="198"/>
      <c r="AK147" s="198"/>
      <c r="AL147" s="198"/>
      <c r="AM147" s="198"/>
      <c r="AN147" s="198"/>
      <c r="AO147" s="198"/>
      <c r="AP147" s="195"/>
      <c r="AQ147" s="195"/>
      <c r="AR147" s="195"/>
      <c r="AS147" s="195"/>
      <c r="AT147" s="195"/>
      <c r="AU147" s="195"/>
      <c r="AV147" s="197"/>
      <c r="AW147" s="197"/>
      <c r="AX147" s="197"/>
      <c r="AY147" s="197"/>
      <c r="AZ147" s="197"/>
      <c r="BA147" s="197"/>
      <c r="BB147" s="197"/>
      <c r="BC147" s="197"/>
      <c r="BD147" s="196"/>
      <c r="BE147" s="196"/>
      <c r="BF147" s="196"/>
      <c r="BG147" s="196"/>
    </row>
    <row r="148" spans="2:70" ht="24" customHeight="1" x14ac:dyDescent="0.15">
      <c r="B148" s="251" t="str">
        <f>P63</f>
        <v>(Ⅰ+(Ⅱ-1)+(Ⅱ-2))税抜き　　　　合計(軽減8％対象）</v>
      </c>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3"/>
      <c r="AV148" s="266">
        <f>AV63</f>
        <v>2000</v>
      </c>
      <c r="AW148" s="267"/>
      <c r="AX148" s="267"/>
      <c r="AY148" s="267"/>
      <c r="AZ148" s="267"/>
      <c r="BA148" s="267"/>
      <c r="BB148" s="267"/>
      <c r="BC148" s="268"/>
      <c r="BD148" s="91"/>
      <c r="BE148" s="91"/>
      <c r="BF148" s="91"/>
      <c r="BG148" s="91"/>
    </row>
    <row r="149" spans="2:70" ht="12" customHeight="1" x14ac:dyDescent="0.15">
      <c r="B149" s="388" t="str">
        <f>P64</f>
        <v>消 費 税 額 （8%）</v>
      </c>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c r="AR149" s="389"/>
      <c r="AS149" s="389"/>
      <c r="AT149" s="389"/>
      <c r="AU149" s="390"/>
      <c r="AV149" s="266">
        <f>AV64</f>
        <v>160</v>
      </c>
      <c r="AW149" s="267"/>
      <c r="AX149" s="267"/>
      <c r="AY149" s="267"/>
      <c r="AZ149" s="267"/>
      <c r="BA149" s="267"/>
      <c r="BB149" s="267"/>
      <c r="BC149" s="268"/>
      <c r="BD149" s="92"/>
      <c r="BE149" s="92"/>
      <c r="BF149" s="92"/>
      <c r="BG149" s="92"/>
    </row>
    <row r="150" spans="2:70" ht="12" customHeight="1" x14ac:dyDescent="0.15">
      <c r="B150" s="391"/>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c r="AK150" s="392"/>
      <c r="AL150" s="392"/>
      <c r="AM150" s="392"/>
      <c r="AN150" s="392"/>
      <c r="AO150" s="392"/>
      <c r="AP150" s="392"/>
      <c r="AQ150" s="392"/>
      <c r="AR150" s="392"/>
      <c r="AS150" s="392"/>
      <c r="AT150" s="392"/>
      <c r="AU150" s="393"/>
      <c r="AV150" s="269"/>
      <c r="AW150" s="270"/>
      <c r="AX150" s="270"/>
      <c r="AY150" s="270"/>
      <c r="AZ150" s="270"/>
      <c r="BA150" s="270"/>
      <c r="BB150" s="270"/>
      <c r="BC150" s="271"/>
      <c r="BD150" s="92"/>
      <c r="BE150" s="92"/>
      <c r="BF150" s="92"/>
      <c r="BG150" s="92"/>
    </row>
    <row r="152" spans="2:70" ht="21" customHeight="1" x14ac:dyDescent="0.15">
      <c r="B152" s="320" t="s">
        <v>140</v>
      </c>
      <c r="C152" s="321"/>
      <c r="D152" s="321"/>
      <c r="E152" s="321"/>
      <c r="F152" s="321"/>
      <c r="G152" s="321"/>
      <c r="H152" s="321"/>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1"/>
      <c r="AZ152" s="321"/>
      <c r="BA152" s="321"/>
      <c r="BB152" s="321"/>
      <c r="BC152" s="321"/>
      <c r="BD152" s="321"/>
      <c r="BE152" s="321"/>
      <c r="BF152" s="321"/>
      <c r="BG152" s="321"/>
      <c r="BH152" s="323"/>
      <c r="BP152" s="39"/>
      <c r="BQ152" s="39"/>
    </row>
    <row r="153" spans="2:70" ht="15" customHeight="1" x14ac:dyDescent="0.15">
      <c r="B153" s="384" t="s">
        <v>116</v>
      </c>
      <c r="C153" s="385"/>
      <c r="D153" s="385"/>
      <c r="E153" s="385"/>
      <c r="F153" s="385"/>
      <c r="G153" s="385"/>
      <c r="H153" s="385"/>
      <c r="I153" s="385"/>
      <c r="J153" s="385"/>
      <c r="K153" s="385"/>
      <c r="L153" s="385"/>
      <c r="M153" s="385"/>
      <c r="N153" s="385"/>
      <c r="O153" s="385"/>
      <c r="P153" s="385"/>
      <c r="Q153" s="385"/>
      <c r="R153" s="385"/>
      <c r="S153" s="385"/>
      <c r="T153" s="385"/>
      <c r="U153" s="385"/>
      <c r="V153" s="385"/>
      <c r="W153" s="119"/>
      <c r="X153" s="119"/>
      <c r="Y153" s="119"/>
      <c r="Z153" s="119"/>
      <c r="AA153" s="119"/>
      <c r="AB153" s="120"/>
      <c r="AC153" s="120"/>
      <c r="AD153" s="120"/>
      <c r="AE153" s="121"/>
      <c r="AF153" s="118" t="s">
        <v>206</v>
      </c>
      <c r="AG153" s="118"/>
      <c r="AH153" s="118"/>
      <c r="AI153" s="118"/>
      <c r="AJ153" s="118"/>
      <c r="AK153" s="118"/>
      <c r="AL153" s="118"/>
      <c r="AM153" s="122"/>
      <c r="AN153" s="122"/>
      <c r="AO153" s="119"/>
      <c r="AP153" s="119"/>
      <c r="AQ153" s="119"/>
      <c r="AR153" s="118"/>
      <c r="AS153" s="123" t="s">
        <v>118</v>
      </c>
      <c r="AT153" s="123"/>
      <c r="AU153" s="123"/>
      <c r="AV153" s="405">
        <f>AV68</f>
        <v>90</v>
      </c>
      <c r="AW153" s="405"/>
      <c r="AX153" s="405"/>
      <c r="AY153" s="405"/>
      <c r="AZ153" s="405"/>
      <c r="BA153" s="119" t="s">
        <v>119</v>
      </c>
      <c r="BB153" s="119"/>
      <c r="BC153" s="119"/>
      <c r="BD153" s="119"/>
      <c r="BE153" s="119"/>
      <c r="BF153" s="119"/>
      <c r="BG153" s="123"/>
      <c r="BH153" s="124"/>
      <c r="BP153" s="39"/>
      <c r="BQ153" s="39"/>
    </row>
    <row r="154" spans="2:70" ht="15" customHeight="1" x14ac:dyDescent="0.15">
      <c r="B154" s="386">
        <f>B69</f>
        <v>0.8</v>
      </c>
      <c r="C154" s="387"/>
      <c r="D154" s="387"/>
      <c r="E154" s="387"/>
      <c r="F154" s="387"/>
      <c r="G154" s="125">
        <f>M107-AB154</f>
        <v>0</v>
      </c>
      <c r="H154" s="125"/>
      <c r="I154" s="125"/>
      <c r="J154" s="125"/>
      <c r="K154" s="125"/>
      <c r="L154" s="403">
        <f>L69</f>
        <v>2160</v>
      </c>
      <c r="M154" s="404"/>
      <c r="N154" s="404"/>
      <c r="O154" s="404"/>
      <c r="P154" s="404"/>
      <c r="Q154" s="404"/>
      <c r="R154" s="404"/>
      <c r="S154" s="404"/>
      <c r="T154" s="404"/>
      <c r="U154" s="404"/>
      <c r="V154" s="404"/>
      <c r="W154" s="404"/>
      <c r="X154" s="404"/>
      <c r="Y154" s="404"/>
      <c r="Z154" s="404"/>
      <c r="AA154" s="404"/>
      <c r="AB154" s="404"/>
      <c r="AC154" s="53"/>
      <c r="AD154" s="51" t="s">
        <v>4</v>
      </c>
      <c r="AE154" s="126"/>
      <c r="AF154" s="485">
        <f>AF69</f>
        <v>0.2</v>
      </c>
      <c r="AG154" s="485"/>
      <c r="AH154" s="485"/>
      <c r="AI154" s="485"/>
      <c r="AJ154" s="127"/>
      <c r="AK154" s="117">
        <f>IF(AF154=100%,X107,ROUND(X107*AF154,-3))</f>
        <v>0</v>
      </c>
      <c r="AL154" s="117"/>
      <c r="AM154" s="52"/>
      <c r="AN154" s="52"/>
      <c r="AO154" s="484">
        <f>AO69</f>
        <v>0</v>
      </c>
      <c r="AP154" s="484"/>
      <c r="AQ154" s="484"/>
      <c r="AR154" s="484"/>
      <c r="AS154" s="484"/>
      <c r="AT154" s="484"/>
      <c r="AU154" s="484"/>
      <c r="AV154" s="484"/>
      <c r="AW154" s="484"/>
      <c r="AX154" s="484"/>
      <c r="AY154" s="484"/>
      <c r="AZ154" s="484"/>
      <c r="BA154" s="484"/>
      <c r="BB154" s="484"/>
      <c r="BC154" s="484"/>
      <c r="BD154" s="484"/>
      <c r="BE154" s="53"/>
      <c r="BF154" s="53" t="s">
        <v>4</v>
      </c>
      <c r="BG154" s="128"/>
      <c r="BH154" s="129"/>
    </row>
    <row r="155" spans="2:70" x14ac:dyDescent="0.15">
      <c r="B155" s="40"/>
      <c r="C155" s="41"/>
      <c r="D155" s="41"/>
      <c r="E155" s="41"/>
      <c r="AX155" s="34"/>
      <c r="AY155" s="34"/>
      <c r="AZ155" s="34"/>
      <c r="BA155" s="34"/>
      <c r="BB155" s="34"/>
      <c r="BC155" s="34"/>
      <c r="BD155" s="34"/>
      <c r="BE155" s="34"/>
      <c r="BF155" s="34"/>
      <c r="BG155" s="34"/>
      <c r="BP155" s="40"/>
      <c r="BQ155" s="40"/>
      <c r="BR155" s="40"/>
    </row>
    <row r="156" spans="2:70" x14ac:dyDescent="0.15">
      <c r="B156" s="40"/>
      <c r="C156" s="41"/>
      <c r="D156" s="41"/>
      <c r="E156" s="41"/>
      <c r="AX156" s="34"/>
      <c r="AY156" s="34"/>
      <c r="AZ156" s="34"/>
      <c r="BA156" s="34"/>
      <c r="BB156" s="34"/>
      <c r="BC156" s="34"/>
      <c r="BD156" s="34"/>
      <c r="BE156" s="34"/>
      <c r="BF156" s="34"/>
      <c r="BG156" s="34"/>
      <c r="BP156" s="40"/>
      <c r="BQ156" s="40"/>
      <c r="BR156" s="40"/>
    </row>
    <row r="157" spans="2:70" ht="6" customHeight="1" x14ac:dyDescent="0.15">
      <c r="B157" s="40"/>
      <c r="C157" s="40"/>
      <c r="D157" s="40"/>
      <c r="E157" s="40"/>
      <c r="AX157" s="34"/>
      <c r="AY157" s="34"/>
      <c r="AZ157" s="34"/>
      <c r="BA157" s="34"/>
      <c r="BB157" s="34"/>
      <c r="BC157" s="34"/>
      <c r="BD157" s="34"/>
      <c r="BE157" s="34"/>
      <c r="BF157" s="34"/>
      <c r="BG157" s="34"/>
      <c r="BP157" s="40"/>
      <c r="BQ157" s="40"/>
      <c r="BR157" s="40"/>
    </row>
    <row r="158" spans="2:70" x14ac:dyDescent="0.15">
      <c r="B158" s="40"/>
      <c r="C158" s="40"/>
      <c r="D158" s="40"/>
      <c r="E158" s="40"/>
      <c r="AX158" s="34"/>
      <c r="AY158" s="34"/>
      <c r="AZ158" s="34"/>
      <c r="BA158" s="34"/>
      <c r="BB158" s="34"/>
      <c r="BC158" s="34"/>
      <c r="BD158" s="34"/>
      <c r="BE158" s="34"/>
      <c r="BF158" s="34"/>
      <c r="BG158" s="34"/>
      <c r="BP158" s="40"/>
      <c r="BQ158" s="40"/>
      <c r="BR158" s="40"/>
    </row>
    <row r="159" spans="2:70" x14ac:dyDescent="0.15">
      <c r="B159" s="40"/>
      <c r="C159" s="41"/>
      <c r="D159" s="41"/>
      <c r="E159" s="41"/>
      <c r="AX159" s="34"/>
      <c r="AY159" s="34"/>
      <c r="AZ159" s="34"/>
      <c r="BA159" s="34"/>
      <c r="BB159" s="34"/>
      <c r="BC159" s="34"/>
      <c r="BD159" s="34"/>
      <c r="BE159" s="34"/>
      <c r="BF159" s="34"/>
      <c r="BG159" s="34"/>
      <c r="BP159" s="40"/>
      <c r="BQ159" s="40"/>
      <c r="BR159" s="40"/>
    </row>
    <row r="160" spans="2:70" x14ac:dyDescent="0.15">
      <c r="B160" s="40"/>
      <c r="C160" s="41"/>
      <c r="D160" s="41"/>
      <c r="E160" s="41"/>
      <c r="AX160" s="34"/>
      <c r="AY160" s="34"/>
      <c r="AZ160" s="34"/>
      <c r="BA160" s="34"/>
      <c r="BB160" s="34"/>
      <c r="BC160" s="34"/>
      <c r="BD160" s="34"/>
      <c r="BE160" s="34"/>
      <c r="BF160" s="34"/>
      <c r="BG160" s="34"/>
      <c r="BP160" s="40"/>
      <c r="BQ160" s="40"/>
      <c r="BR160" s="40"/>
    </row>
    <row r="161" spans="2:70" x14ac:dyDescent="0.15">
      <c r="B161" s="40"/>
      <c r="C161" s="41"/>
      <c r="D161" s="41"/>
      <c r="E161" s="41"/>
      <c r="AX161" s="34"/>
      <c r="AY161" s="34"/>
      <c r="AZ161" s="34"/>
      <c r="BA161" s="34"/>
      <c r="BB161" s="34"/>
      <c r="BC161" s="34"/>
      <c r="BD161" s="34"/>
      <c r="BE161" s="34"/>
      <c r="BF161" s="34"/>
      <c r="BG161" s="34"/>
      <c r="BP161" s="40"/>
      <c r="BQ161" s="40"/>
      <c r="BR161" s="40"/>
    </row>
    <row r="162" spans="2:70" x14ac:dyDescent="0.15">
      <c r="B162" s="40"/>
      <c r="C162" s="41"/>
      <c r="D162" s="41"/>
      <c r="E162" s="41"/>
      <c r="AX162" s="34"/>
      <c r="AY162" s="34"/>
      <c r="AZ162" s="34"/>
      <c r="BA162" s="34"/>
      <c r="BB162" s="34"/>
      <c r="BC162" s="34"/>
      <c r="BD162" s="34"/>
      <c r="BE162" s="34"/>
      <c r="BF162" s="34"/>
      <c r="BG162" s="34"/>
      <c r="BP162" s="40"/>
      <c r="BQ162" s="40"/>
      <c r="BR162" s="40"/>
    </row>
    <row r="163" spans="2:70" x14ac:dyDescent="0.15">
      <c r="B163" s="40"/>
      <c r="C163" s="40"/>
      <c r="D163" s="40"/>
      <c r="E163" s="40"/>
      <c r="AX163" s="34"/>
      <c r="AY163" s="34"/>
      <c r="AZ163" s="34"/>
      <c r="BA163" s="34"/>
      <c r="BB163" s="34"/>
      <c r="BC163" s="34"/>
      <c r="BD163" s="34"/>
      <c r="BE163" s="34"/>
      <c r="BF163" s="34"/>
      <c r="BG163" s="34"/>
      <c r="BP163" s="40"/>
      <c r="BQ163" s="40"/>
      <c r="BR163" s="40"/>
    </row>
    <row r="164" spans="2:70" x14ac:dyDescent="0.15">
      <c r="B164" s="40"/>
      <c r="C164" s="40"/>
      <c r="D164" s="40"/>
      <c r="E164" s="40"/>
      <c r="AX164" s="34"/>
      <c r="AY164" s="34"/>
      <c r="AZ164" s="34"/>
      <c r="BA164" s="34"/>
      <c r="BB164" s="34"/>
      <c r="BC164" s="34"/>
      <c r="BD164" s="34"/>
      <c r="BE164" s="34"/>
      <c r="BF164" s="34"/>
      <c r="BG164" s="34"/>
      <c r="BP164" s="40"/>
      <c r="BQ164" s="40"/>
      <c r="BR164" s="40"/>
    </row>
    <row r="165" spans="2:70" ht="7.5" customHeight="1" x14ac:dyDescent="0.15"/>
    <row r="166" spans="2:70" ht="8.25" customHeight="1" x14ac:dyDescent="0.15">
      <c r="B166" s="421" t="s">
        <v>121</v>
      </c>
      <c r="C166" s="421"/>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row>
    <row r="167" spans="2:70" ht="8.25" customHeight="1" x14ac:dyDescent="0.15">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421"/>
      <c r="AE167" s="421"/>
      <c r="AF167" s="421"/>
      <c r="AG167" s="421"/>
      <c r="AH167" s="421"/>
      <c r="AI167" s="421"/>
      <c r="AJ167" s="421"/>
      <c r="AK167" s="421"/>
      <c r="AL167" s="421"/>
      <c r="AM167" s="421"/>
      <c r="AN167" s="421"/>
      <c r="AO167" s="421"/>
      <c r="AP167" s="421"/>
      <c r="AQ167" s="421"/>
      <c r="AR167" s="421"/>
      <c r="AS167" s="421"/>
      <c r="AT167" s="421"/>
      <c r="AU167" s="421"/>
      <c r="AV167" s="421"/>
      <c r="AW167" s="421"/>
      <c r="AX167" s="421"/>
      <c r="AY167" s="421"/>
      <c r="AZ167" s="421"/>
      <c r="BA167" s="421"/>
      <c r="BB167" s="421"/>
      <c r="BC167" s="421"/>
      <c r="BD167" s="421"/>
      <c r="BE167" s="421"/>
      <c r="BF167" s="421"/>
      <c r="BG167" s="421"/>
    </row>
    <row r="169" spans="2:70" ht="15" customHeight="1" x14ac:dyDescent="0.15">
      <c r="AD169" s="282" t="s">
        <v>115</v>
      </c>
      <c r="AE169" s="283"/>
      <c r="AF169" s="283"/>
      <c r="AG169" s="283"/>
      <c r="AH169" s="283"/>
      <c r="AI169" s="282" t="s">
        <v>114</v>
      </c>
      <c r="AJ169" s="283"/>
      <c r="AK169" s="283"/>
      <c r="AL169" s="283"/>
      <c r="AM169" s="283"/>
      <c r="AN169" s="283"/>
      <c r="AO169" s="283"/>
      <c r="AP169" s="283"/>
      <c r="AQ169" s="283"/>
      <c r="AR169" s="283"/>
      <c r="AS169" s="406"/>
      <c r="AT169" s="204" t="s">
        <v>113</v>
      </c>
      <c r="AU169" s="205"/>
      <c r="AV169" s="205"/>
      <c r="AW169" s="205"/>
      <c r="AX169" s="205"/>
      <c r="AY169" s="206"/>
      <c r="AZ169" s="204" t="s">
        <v>112</v>
      </c>
      <c r="BA169" s="205"/>
      <c r="BB169" s="205"/>
      <c r="BC169" s="205"/>
      <c r="BD169" s="205"/>
      <c r="BE169" s="205"/>
      <c r="BF169" s="205"/>
      <c r="BG169" s="206"/>
    </row>
    <row r="170" spans="2:70" ht="7.5" customHeight="1" x14ac:dyDescent="0.15">
      <c r="C170" s="422" t="s">
        <v>199</v>
      </c>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3"/>
      <c r="AD170" s="272"/>
      <c r="AE170" s="272"/>
      <c r="AF170" s="272"/>
      <c r="AG170" s="272"/>
      <c r="AH170" s="272"/>
      <c r="AI170" s="272"/>
      <c r="AJ170" s="272"/>
      <c r="AK170" s="272"/>
      <c r="AL170" s="272"/>
      <c r="AM170" s="272"/>
      <c r="AN170" s="272"/>
      <c r="AO170" s="272"/>
      <c r="AP170" s="272"/>
      <c r="AQ170" s="272"/>
      <c r="AR170" s="272"/>
      <c r="AS170" s="272"/>
      <c r="AT170" s="229"/>
      <c r="AU170" s="230"/>
      <c r="AV170" s="230"/>
      <c r="AW170" s="230"/>
      <c r="AX170" s="230"/>
      <c r="AY170" s="231"/>
      <c r="AZ170" s="230"/>
      <c r="BA170" s="230"/>
      <c r="BB170" s="230"/>
      <c r="BC170" s="230"/>
      <c r="BD170" s="230"/>
      <c r="BE170" s="230"/>
      <c r="BF170" s="230"/>
      <c r="BG170" s="231"/>
    </row>
    <row r="171" spans="2:70" ht="7.5" customHeight="1" x14ac:dyDescent="0.15">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3"/>
      <c r="AD171" s="272"/>
      <c r="AE171" s="272"/>
      <c r="AF171" s="272"/>
      <c r="AG171" s="272"/>
      <c r="AH171" s="272"/>
      <c r="AI171" s="272"/>
      <c r="AJ171" s="272"/>
      <c r="AK171" s="272"/>
      <c r="AL171" s="272"/>
      <c r="AM171" s="272"/>
      <c r="AN171" s="272"/>
      <c r="AO171" s="272"/>
      <c r="AP171" s="272"/>
      <c r="AQ171" s="272"/>
      <c r="AR171" s="272"/>
      <c r="AS171" s="272"/>
      <c r="AT171" s="232"/>
      <c r="AU171" s="233"/>
      <c r="AV171" s="233"/>
      <c r="AW171" s="233"/>
      <c r="AX171" s="233"/>
      <c r="AY171" s="234"/>
      <c r="AZ171" s="233"/>
      <c r="BA171" s="233"/>
      <c r="BB171" s="233"/>
      <c r="BC171" s="233"/>
      <c r="BD171" s="233"/>
      <c r="BE171" s="233"/>
      <c r="BF171" s="233"/>
      <c r="BG171" s="234"/>
    </row>
    <row r="172" spans="2:70" ht="7.5" customHeight="1" x14ac:dyDescent="0.15">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3"/>
      <c r="AD172" s="272"/>
      <c r="AE172" s="272"/>
      <c r="AF172" s="272"/>
      <c r="AG172" s="272"/>
      <c r="AH172" s="272"/>
      <c r="AI172" s="272"/>
      <c r="AJ172" s="272"/>
      <c r="AK172" s="272"/>
      <c r="AL172" s="272"/>
      <c r="AM172" s="272"/>
      <c r="AN172" s="272"/>
      <c r="AO172" s="272"/>
      <c r="AP172" s="272"/>
      <c r="AQ172" s="272"/>
      <c r="AR172" s="272"/>
      <c r="AS172" s="272"/>
      <c r="AT172" s="232"/>
      <c r="AU172" s="233"/>
      <c r="AV172" s="233"/>
      <c r="AW172" s="233"/>
      <c r="AX172" s="233"/>
      <c r="AY172" s="234"/>
      <c r="AZ172" s="233"/>
      <c r="BA172" s="233"/>
      <c r="BB172" s="233"/>
      <c r="BC172" s="233"/>
      <c r="BD172" s="233"/>
      <c r="BE172" s="233"/>
      <c r="BF172" s="233"/>
      <c r="BG172" s="234"/>
    </row>
    <row r="173" spans="2:70" ht="5.25" customHeight="1" x14ac:dyDescent="0.15">
      <c r="X173" s="407" t="s">
        <v>197</v>
      </c>
      <c r="Y173" s="407"/>
      <c r="Z173" s="407"/>
      <c r="AA173" s="407"/>
      <c r="AB173" s="407"/>
      <c r="AD173" s="272"/>
      <c r="AE173" s="272"/>
      <c r="AF173" s="272"/>
      <c r="AG173" s="272"/>
      <c r="AH173" s="272"/>
      <c r="AI173" s="272"/>
      <c r="AJ173" s="272"/>
      <c r="AK173" s="272"/>
      <c r="AL173" s="272"/>
      <c r="AM173" s="272"/>
      <c r="AN173" s="272"/>
      <c r="AO173" s="272"/>
      <c r="AP173" s="272"/>
      <c r="AQ173" s="272"/>
      <c r="AR173" s="272"/>
      <c r="AS173" s="272"/>
      <c r="AT173" s="232"/>
      <c r="AU173" s="233"/>
      <c r="AV173" s="233"/>
      <c r="AW173" s="233"/>
      <c r="AX173" s="233"/>
      <c r="AY173" s="234"/>
      <c r="AZ173" s="233"/>
      <c r="BA173" s="233"/>
      <c r="BB173" s="233"/>
      <c r="BC173" s="233"/>
      <c r="BD173" s="233"/>
      <c r="BE173" s="233"/>
      <c r="BF173" s="233"/>
      <c r="BG173" s="234"/>
    </row>
    <row r="174" spans="2:70" ht="7.5" customHeight="1" x14ac:dyDescent="0.15">
      <c r="F174" s="290" t="s">
        <v>108</v>
      </c>
      <c r="G174" s="290"/>
      <c r="H174" s="353">
        <f>$H$6</f>
        <v>45230</v>
      </c>
      <c r="I174" s="420"/>
      <c r="J174" s="420"/>
      <c r="K174" s="420"/>
      <c r="L174" s="420"/>
      <c r="M174" s="420"/>
      <c r="N174" s="420"/>
      <c r="O174" s="420"/>
      <c r="P174" s="420"/>
      <c r="Q174" s="420"/>
      <c r="R174" s="420"/>
      <c r="S174" s="420"/>
      <c r="T174" s="420"/>
      <c r="U174" s="420"/>
      <c r="V174" s="420"/>
      <c r="W174" s="290" t="s">
        <v>109</v>
      </c>
      <c r="X174" s="407"/>
      <c r="Y174" s="407"/>
      <c r="Z174" s="407"/>
      <c r="AA174" s="407"/>
      <c r="AB174" s="407"/>
      <c r="AD174" s="272"/>
      <c r="AE174" s="272"/>
      <c r="AF174" s="272"/>
      <c r="AG174" s="272"/>
      <c r="AH174" s="272"/>
      <c r="AI174" s="272"/>
      <c r="AJ174" s="272"/>
      <c r="AK174" s="272"/>
      <c r="AL174" s="272"/>
      <c r="AM174" s="272"/>
      <c r="AN174" s="272"/>
      <c r="AO174" s="272"/>
      <c r="AP174" s="272"/>
      <c r="AQ174" s="272"/>
      <c r="AR174" s="272"/>
      <c r="AS174" s="272"/>
      <c r="AT174" s="232"/>
      <c r="AU174" s="233"/>
      <c r="AV174" s="233"/>
      <c r="AW174" s="233"/>
      <c r="AX174" s="233"/>
      <c r="AY174" s="234"/>
      <c r="AZ174" s="233"/>
      <c r="BA174" s="233"/>
      <c r="BB174" s="233"/>
      <c r="BC174" s="233"/>
      <c r="BD174" s="233"/>
      <c r="BE174" s="233"/>
      <c r="BF174" s="233"/>
      <c r="BG174" s="234"/>
    </row>
    <row r="175" spans="2:70" ht="7.5" customHeight="1" x14ac:dyDescent="0.15">
      <c r="F175" s="290"/>
      <c r="G175" s="290"/>
      <c r="H175" s="420"/>
      <c r="I175" s="420"/>
      <c r="J175" s="420"/>
      <c r="K175" s="420"/>
      <c r="L175" s="420"/>
      <c r="M175" s="420"/>
      <c r="N175" s="420"/>
      <c r="O175" s="420"/>
      <c r="P175" s="420"/>
      <c r="Q175" s="420"/>
      <c r="R175" s="420"/>
      <c r="S175" s="420"/>
      <c r="T175" s="420"/>
      <c r="U175" s="420"/>
      <c r="V175" s="420"/>
      <c r="W175" s="290"/>
      <c r="X175" s="407"/>
      <c r="Y175" s="407"/>
      <c r="Z175" s="407"/>
      <c r="AA175" s="407"/>
      <c r="AB175" s="407"/>
      <c r="AD175" s="272"/>
      <c r="AE175" s="272"/>
      <c r="AF175" s="272"/>
      <c r="AG175" s="272"/>
      <c r="AH175" s="272"/>
      <c r="AI175" s="272"/>
      <c r="AJ175" s="272"/>
      <c r="AK175" s="272"/>
      <c r="AL175" s="272"/>
      <c r="AM175" s="272"/>
      <c r="AN175" s="272"/>
      <c r="AO175" s="272"/>
      <c r="AP175" s="272"/>
      <c r="AQ175" s="272"/>
      <c r="AR175" s="272"/>
      <c r="AS175" s="272"/>
      <c r="AT175" s="232"/>
      <c r="AU175" s="233"/>
      <c r="AV175" s="233"/>
      <c r="AW175" s="233"/>
      <c r="AX175" s="233"/>
      <c r="AY175" s="234"/>
      <c r="AZ175" s="233"/>
      <c r="BA175" s="233"/>
      <c r="BB175" s="233"/>
      <c r="BC175" s="233"/>
      <c r="BD175" s="233"/>
      <c r="BE175" s="233"/>
      <c r="BF175" s="233"/>
      <c r="BG175" s="234"/>
    </row>
    <row r="176" spans="2:70" ht="4.5" customHeight="1" x14ac:dyDescent="0.15">
      <c r="H176" s="420"/>
      <c r="I176" s="420"/>
      <c r="J176" s="420"/>
      <c r="K176" s="420"/>
      <c r="L176" s="420"/>
      <c r="M176" s="420"/>
      <c r="N176" s="420"/>
      <c r="O176" s="420"/>
      <c r="P176" s="420"/>
      <c r="Q176" s="420"/>
      <c r="R176" s="420"/>
      <c r="S176" s="420"/>
      <c r="T176" s="420"/>
      <c r="U176" s="420"/>
      <c r="V176" s="420"/>
      <c r="X176" s="407"/>
      <c r="Y176" s="407"/>
      <c r="Z176" s="407"/>
      <c r="AA176" s="407"/>
      <c r="AB176" s="407"/>
      <c r="AD176" s="272"/>
      <c r="AE176" s="272"/>
      <c r="AF176" s="272"/>
      <c r="AG176" s="272"/>
      <c r="AH176" s="272"/>
      <c r="AI176" s="272"/>
      <c r="AJ176" s="272"/>
      <c r="AK176" s="272"/>
      <c r="AL176" s="272"/>
      <c r="AM176" s="272"/>
      <c r="AN176" s="272"/>
      <c r="AO176" s="272"/>
      <c r="AP176" s="272"/>
      <c r="AQ176" s="272"/>
      <c r="AR176" s="272"/>
      <c r="AS176" s="272"/>
      <c r="AT176" s="232"/>
      <c r="AU176" s="233"/>
      <c r="AV176" s="233"/>
      <c r="AW176" s="233"/>
      <c r="AX176" s="233"/>
      <c r="AY176" s="234"/>
      <c r="AZ176" s="233"/>
      <c r="BA176" s="233"/>
      <c r="BB176" s="233"/>
      <c r="BC176" s="233"/>
      <c r="BD176" s="233"/>
      <c r="BE176" s="233"/>
      <c r="BF176" s="233"/>
      <c r="BG176" s="234"/>
    </row>
    <row r="177" spans="2:73" ht="4.5" customHeight="1" x14ac:dyDescent="0.15">
      <c r="AD177" s="272"/>
      <c r="AE177" s="272"/>
      <c r="AF177" s="272"/>
      <c r="AG177" s="272"/>
      <c r="AH177" s="272"/>
      <c r="AI177" s="272"/>
      <c r="AJ177" s="272"/>
      <c r="AK177" s="272"/>
      <c r="AL177" s="272"/>
      <c r="AM177" s="272"/>
      <c r="AN177" s="272"/>
      <c r="AO177" s="272"/>
      <c r="AP177" s="272"/>
      <c r="AQ177" s="272"/>
      <c r="AR177" s="272"/>
      <c r="AS177" s="272"/>
      <c r="AT177" s="235"/>
      <c r="AU177" s="236"/>
      <c r="AV177" s="236"/>
      <c r="AW177" s="236"/>
      <c r="AX177" s="236"/>
      <c r="AY177" s="237"/>
      <c r="AZ177" s="236"/>
      <c r="BA177" s="236"/>
      <c r="BB177" s="236"/>
      <c r="BC177" s="236"/>
      <c r="BD177" s="236"/>
      <c r="BE177" s="236"/>
      <c r="BF177" s="236"/>
      <c r="BG177" s="237"/>
    </row>
    <row r="178" spans="2:73" ht="12" customHeight="1" x14ac:dyDescent="0.15">
      <c r="E178" s="418" t="s">
        <v>134</v>
      </c>
      <c r="F178" s="419"/>
      <c r="G178" s="419"/>
      <c r="H178" s="419"/>
      <c r="I178" s="419"/>
      <c r="J178" s="419"/>
      <c r="K178" s="419"/>
      <c r="L178" s="419"/>
      <c r="M178" s="419"/>
      <c r="N178" s="419"/>
      <c r="O178" s="419"/>
      <c r="P178" s="419"/>
      <c r="Q178" s="419"/>
      <c r="R178" s="419"/>
      <c r="S178" s="419"/>
      <c r="T178" s="419"/>
      <c r="U178" s="419"/>
      <c r="V178" s="419"/>
      <c r="W178" s="419"/>
    </row>
    <row r="179" spans="2:73" ht="12" customHeight="1" x14ac:dyDescent="0.15">
      <c r="E179" s="419"/>
      <c r="F179" s="419"/>
      <c r="G179" s="419"/>
      <c r="H179" s="419"/>
      <c r="I179" s="419"/>
      <c r="J179" s="419"/>
      <c r="K179" s="419"/>
      <c r="L179" s="419"/>
      <c r="M179" s="419"/>
      <c r="N179" s="419"/>
      <c r="O179" s="419"/>
      <c r="P179" s="419"/>
      <c r="Q179" s="419"/>
      <c r="R179" s="419"/>
      <c r="S179" s="419"/>
      <c r="T179" s="419"/>
      <c r="U179" s="419"/>
      <c r="V179" s="419"/>
      <c r="W179" s="419"/>
      <c r="AD179" s="32" t="s">
        <v>29</v>
      </c>
      <c r="AE179" s="32"/>
      <c r="AF179" s="32"/>
      <c r="AG179" s="32"/>
      <c r="AH179" s="38"/>
      <c r="AI179" s="38"/>
      <c r="AJ179" s="38"/>
      <c r="AK179" s="38"/>
      <c r="AL179" s="38"/>
      <c r="AM179" s="38"/>
      <c r="AN179" s="38"/>
      <c r="AO179" s="34"/>
      <c r="AP179" s="34"/>
      <c r="AQ179" s="34"/>
      <c r="AR179" s="34"/>
      <c r="AS179" s="34"/>
      <c r="AT179" s="34"/>
      <c r="AU179" s="34"/>
      <c r="AV179" s="34"/>
      <c r="AW179" s="34"/>
      <c r="AX179" s="34"/>
      <c r="AY179" s="34"/>
      <c r="AZ179" s="34"/>
      <c r="BA179" s="34"/>
      <c r="BB179" s="34"/>
      <c r="BC179" s="34"/>
      <c r="BD179" s="34"/>
      <c r="BE179" s="34"/>
      <c r="BF179" s="34"/>
      <c r="BG179" s="34"/>
    </row>
    <row r="180" spans="2:73" ht="13.5" x14ac:dyDescent="0.15">
      <c r="I180" s="383" t="s">
        <v>0</v>
      </c>
      <c r="J180" s="383"/>
      <c r="K180" s="383"/>
      <c r="L180" s="383"/>
      <c r="M180" s="383"/>
      <c r="N180" s="383"/>
      <c r="O180" s="383"/>
      <c r="P180" s="383"/>
      <c r="Q180" s="383"/>
      <c r="R180" s="383"/>
      <c r="S180" s="383"/>
      <c r="AD180" s="42"/>
      <c r="AE180" s="374" t="s">
        <v>127</v>
      </c>
      <c r="AF180" s="374"/>
      <c r="AG180" s="313" t="str">
        <f>$AG$12</f>
        <v>950</v>
      </c>
      <c r="AH180" s="313"/>
      <c r="AI180" s="313"/>
      <c r="AJ180" s="313"/>
      <c r="AK180" s="313"/>
      <c r="AL180" s="375" t="s">
        <v>128</v>
      </c>
      <c r="AM180" s="375"/>
      <c r="AN180" s="375"/>
      <c r="AO180" s="313" t="str">
        <f>$AO$12</f>
        <v>0150</v>
      </c>
      <c r="AP180" s="313"/>
      <c r="AQ180" s="313"/>
      <c r="AR180" s="313"/>
      <c r="AS180" s="313"/>
      <c r="AT180" s="313"/>
      <c r="AU180" s="43"/>
      <c r="AV180" s="43"/>
      <c r="AW180" s="43"/>
      <c r="AX180" s="43"/>
      <c r="AY180" s="43"/>
      <c r="AZ180" s="43"/>
      <c r="BA180" s="43"/>
      <c r="BB180" s="43"/>
      <c r="BC180" s="43"/>
      <c r="BD180" s="43"/>
      <c r="BE180" s="43"/>
      <c r="BF180" s="43"/>
      <c r="BG180" s="44"/>
    </row>
    <row r="181" spans="2:73" ht="15.75" customHeight="1" x14ac:dyDescent="0.15">
      <c r="B181" s="264" t="s">
        <v>1</v>
      </c>
      <c r="C181" s="264"/>
      <c r="D181" s="264"/>
      <c r="E181" s="264"/>
      <c r="F181" s="264"/>
      <c r="G181" s="264"/>
      <c r="H181" s="264"/>
      <c r="AD181" s="45"/>
      <c r="AE181" s="207" t="str">
        <f>$AE$13</f>
        <v>新潟市江南区◯◯◯◯2-2-17</v>
      </c>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46"/>
    </row>
    <row r="182" spans="2:73" ht="15.75" customHeight="1" x14ac:dyDescent="0.15">
      <c r="B182" s="265"/>
      <c r="C182" s="265"/>
      <c r="D182" s="265"/>
      <c r="E182" s="265"/>
      <c r="F182" s="265"/>
      <c r="G182" s="265"/>
      <c r="H182" s="265"/>
      <c r="AD182" s="45"/>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46"/>
    </row>
    <row r="183" spans="2:73" ht="12" customHeight="1" x14ac:dyDescent="0.15">
      <c r="B183" s="255" t="str">
        <f>B15</f>
        <v>◯◯◯◯工事</v>
      </c>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7"/>
      <c r="AD183" s="45"/>
      <c r="AE183" s="175" t="str">
        <f>AE15</f>
        <v>◯◯◯◯株式会社</v>
      </c>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46"/>
    </row>
    <row r="184" spans="2:73" ht="12" customHeight="1" x14ac:dyDescent="0.15">
      <c r="B184" s="258"/>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60"/>
      <c r="AD184" s="4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46"/>
    </row>
    <row r="185" spans="2:73" ht="21" customHeight="1" x14ac:dyDescent="0.15">
      <c r="B185" s="258"/>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60"/>
      <c r="AD185" s="45"/>
      <c r="AE185" s="417" t="str">
        <f>$AE$17</f>
        <v>代表取締役 ◯◯ ◯◯</v>
      </c>
      <c r="AF185" s="417"/>
      <c r="AG185" s="417"/>
      <c r="AH185" s="417"/>
      <c r="AI185" s="417"/>
      <c r="AJ185" s="417"/>
      <c r="AK185" s="417"/>
      <c r="AL185" s="417"/>
      <c r="AM185" s="417"/>
      <c r="AN185" s="417"/>
      <c r="AO185" s="417"/>
      <c r="AP185" s="417"/>
      <c r="AQ185" s="417"/>
      <c r="AR185" s="417"/>
      <c r="AS185" s="417"/>
      <c r="AT185" s="417"/>
      <c r="AU185" s="417"/>
      <c r="AV185" s="417"/>
      <c r="AW185" s="417"/>
      <c r="AX185" s="417"/>
      <c r="AY185" s="417"/>
      <c r="AZ185" s="417"/>
      <c r="BA185" s="417"/>
      <c r="BB185" s="417"/>
      <c r="BC185" s="417"/>
      <c r="BD185" s="417"/>
      <c r="BE185" s="417"/>
      <c r="BF185" s="415" t="s">
        <v>132</v>
      </c>
      <c r="BG185" s="416"/>
    </row>
    <row r="186" spans="2:73" ht="12" customHeight="1" x14ac:dyDescent="0.15">
      <c r="B186" s="258"/>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60"/>
      <c r="AD186" s="45"/>
      <c r="AE186" s="297" t="str">
        <f>AE18</f>
        <v>025</v>
      </c>
      <c r="AF186" s="297"/>
      <c r="AG186" s="297"/>
      <c r="AH186" s="297"/>
      <c r="AI186" s="414" t="str">
        <f>AI18</f>
        <v>-</v>
      </c>
      <c r="AJ186" s="414"/>
      <c r="AK186" s="297" t="str">
        <f>AK18</f>
        <v>000</v>
      </c>
      <c r="AL186" s="297"/>
      <c r="AM186" s="297"/>
      <c r="AN186" s="297"/>
      <c r="AO186" s="297"/>
      <c r="AP186" s="414" t="str">
        <f>AP18</f>
        <v>-</v>
      </c>
      <c r="AQ186" s="414"/>
      <c r="AR186" s="297" t="str">
        <f>AR18</f>
        <v>0000</v>
      </c>
      <c r="AS186" s="297"/>
      <c r="AT186" s="297"/>
      <c r="AU186" s="297"/>
      <c r="AV186" s="297"/>
      <c r="AW186" s="297"/>
      <c r="AX186" s="48"/>
      <c r="AY186" s="48"/>
      <c r="AZ186" s="48"/>
      <c r="BA186" s="48"/>
      <c r="BB186" s="48"/>
      <c r="BC186" s="48"/>
      <c r="BD186" s="48"/>
      <c r="BE186" s="48"/>
      <c r="BF186" s="49"/>
      <c r="BG186" s="46"/>
      <c r="BU186" s="18"/>
    </row>
    <row r="187" spans="2:73" ht="16.5" customHeight="1" x14ac:dyDescent="0.15">
      <c r="B187" s="261"/>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3"/>
      <c r="AD187" s="50"/>
      <c r="AE187" s="176" t="s">
        <v>195</v>
      </c>
      <c r="AF187" s="176"/>
      <c r="AG187" s="176"/>
      <c r="AH187" s="176"/>
      <c r="AI187" s="176"/>
      <c r="AJ187" s="176"/>
      <c r="AK187" s="176"/>
      <c r="AL187" s="176"/>
      <c r="AM187" s="177" t="str">
        <f>AN19</f>
        <v>T311000100****</v>
      </c>
      <c r="AN187" s="177"/>
      <c r="AO187" s="177"/>
      <c r="AP187" s="177"/>
      <c r="AQ187" s="177"/>
      <c r="AR187" s="177"/>
      <c r="AS187" s="177"/>
      <c r="AT187" s="177"/>
      <c r="AU187" s="177"/>
      <c r="AV187" s="177"/>
      <c r="AW187" s="177"/>
      <c r="AX187" s="177"/>
      <c r="AY187" s="177"/>
      <c r="AZ187" s="177"/>
      <c r="BA187" s="177"/>
      <c r="BB187" s="177"/>
      <c r="BC187" s="177"/>
      <c r="BD187" s="53"/>
      <c r="BE187" s="53"/>
      <c r="BF187" s="53"/>
      <c r="BG187" s="54"/>
    </row>
    <row r="188" spans="2:73" ht="12" customHeight="1" x14ac:dyDescent="0.15">
      <c r="B188" s="394" t="s">
        <v>110</v>
      </c>
      <c r="C188" s="395"/>
      <c r="D188" s="395"/>
      <c r="E188" s="395"/>
      <c r="F188" s="395"/>
      <c r="G188" s="395"/>
      <c r="H188" s="395"/>
      <c r="I188" s="395"/>
      <c r="J188" s="395"/>
      <c r="K188" s="395"/>
      <c r="L188" s="396"/>
      <c r="M188" s="187" t="str">
        <f>M21</f>
        <v>2030000</v>
      </c>
      <c r="N188" s="188"/>
      <c r="O188" s="188"/>
      <c r="P188" s="188"/>
      <c r="Q188" s="188"/>
      <c r="R188" s="188"/>
      <c r="S188" s="188"/>
      <c r="T188" s="188"/>
      <c r="U188" s="188"/>
      <c r="V188" s="188"/>
      <c r="W188" s="188"/>
      <c r="X188" s="188"/>
      <c r="Y188" s="188"/>
      <c r="Z188" s="188"/>
      <c r="AA188" s="188"/>
      <c r="AB188" s="189"/>
      <c r="AD188" s="319" t="s">
        <v>182</v>
      </c>
      <c r="AE188" s="319"/>
      <c r="AF188" s="319"/>
      <c r="AG188" s="319"/>
      <c r="AH188" s="319"/>
      <c r="AI188" s="319"/>
      <c r="AJ188" s="319"/>
      <c r="AK188" s="319"/>
      <c r="AL188" s="408" t="str">
        <f>$AL$21</f>
        <v>000</v>
      </c>
      <c r="AM188" s="409"/>
      <c r="AN188" s="409"/>
      <c r="AO188" s="409"/>
      <c r="AP188" s="409"/>
      <c r="AQ188" s="409"/>
      <c r="AR188" s="409"/>
      <c r="AS188" s="409"/>
      <c r="AT188" s="409"/>
      <c r="AU188" s="409"/>
      <c r="AV188" s="409"/>
      <c r="AW188" s="409"/>
      <c r="AX188" s="409"/>
      <c r="AY188" s="409"/>
      <c r="AZ188" s="409"/>
      <c r="BA188" s="409"/>
      <c r="BB188" s="409"/>
      <c r="BC188" s="410"/>
      <c r="BD188" s="17"/>
      <c r="BE188" s="17"/>
      <c r="BF188" s="17"/>
      <c r="BG188" s="17"/>
    </row>
    <row r="189" spans="2:73" ht="12" customHeight="1" x14ac:dyDescent="0.15">
      <c r="B189" s="351"/>
      <c r="C189" s="352"/>
      <c r="D189" s="352"/>
      <c r="E189" s="352"/>
      <c r="F189" s="352"/>
      <c r="G189" s="352"/>
      <c r="H189" s="352"/>
      <c r="I189" s="352"/>
      <c r="J189" s="352"/>
      <c r="K189" s="352"/>
      <c r="L189" s="397"/>
      <c r="M189" s="190"/>
      <c r="N189" s="191"/>
      <c r="O189" s="191"/>
      <c r="P189" s="191"/>
      <c r="Q189" s="191"/>
      <c r="R189" s="191"/>
      <c r="S189" s="191"/>
      <c r="T189" s="191"/>
      <c r="U189" s="191"/>
      <c r="V189" s="191"/>
      <c r="W189" s="191"/>
      <c r="X189" s="191"/>
      <c r="Y189" s="191"/>
      <c r="Z189" s="191"/>
      <c r="AA189" s="191"/>
      <c r="AB189" s="192"/>
      <c r="AD189" s="319"/>
      <c r="AE189" s="319"/>
      <c r="AF189" s="319"/>
      <c r="AG189" s="319"/>
      <c r="AH189" s="319"/>
      <c r="AI189" s="319"/>
      <c r="AJ189" s="319"/>
      <c r="AK189" s="319"/>
      <c r="AL189" s="411"/>
      <c r="AM189" s="412"/>
      <c r="AN189" s="412"/>
      <c r="AO189" s="412"/>
      <c r="AP189" s="412"/>
      <c r="AQ189" s="412"/>
      <c r="AR189" s="412"/>
      <c r="AS189" s="412"/>
      <c r="AT189" s="412"/>
      <c r="AU189" s="412"/>
      <c r="AV189" s="412"/>
      <c r="AW189" s="412"/>
      <c r="AX189" s="412"/>
      <c r="AY189" s="412"/>
      <c r="AZ189" s="412"/>
      <c r="BA189" s="412"/>
      <c r="BB189" s="412"/>
      <c r="BC189" s="413"/>
      <c r="BD189" s="17"/>
      <c r="BE189" s="17"/>
      <c r="BF189" s="17"/>
      <c r="BG189" s="17"/>
    </row>
    <row r="190" spans="2:73" ht="6.75" customHeight="1" x14ac:dyDescent="0.15"/>
    <row r="191" spans="2:73" ht="12" customHeight="1" x14ac:dyDescent="0.15">
      <c r="AD191" s="63"/>
      <c r="AE191" s="371" t="s">
        <v>2</v>
      </c>
      <c r="AF191" s="371"/>
      <c r="AG191" s="371"/>
      <c r="AH191" s="371"/>
      <c r="AI191" s="371"/>
      <c r="AJ191" s="371"/>
      <c r="AK191" s="64"/>
      <c r="AL191" s="304" t="str">
        <f>$AL$24</f>
        <v>第四北越銀行</v>
      </c>
      <c r="AM191" s="305"/>
      <c r="AN191" s="305"/>
      <c r="AO191" s="305"/>
      <c r="AP191" s="305"/>
      <c r="AQ191" s="305"/>
      <c r="AR191" s="305"/>
      <c r="AS191" s="305"/>
      <c r="AT191" s="305"/>
      <c r="AU191" s="305"/>
      <c r="AV191" s="306"/>
      <c r="AW191" s="304" t="str">
        <f>$AW$24</f>
        <v>亀田支店</v>
      </c>
      <c r="AX191" s="305"/>
      <c r="AY191" s="305"/>
      <c r="AZ191" s="305"/>
      <c r="BA191" s="305"/>
      <c r="BB191" s="305"/>
      <c r="BC191" s="305"/>
      <c r="BD191" s="305"/>
      <c r="BE191" s="305"/>
      <c r="BF191" s="305"/>
      <c r="BG191" s="306"/>
    </row>
    <row r="192" spans="2:73" ht="12" customHeight="1" x14ac:dyDescent="0.15">
      <c r="B192" s="55"/>
      <c r="C192" s="371" t="s">
        <v>130</v>
      </c>
      <c r="D192" s="371"/>
      <c r="E192" s="371"/>
      <c r="F192" s="371"/>
      <c r="G192" s="371"/>
      <c r="H192" s="371"/>
      <c r="I192" s="371"/>
      <c r="J192" s="371"/>
      <c r="K192" s="371"/>
      <c r="L192" s="56"/>
      <c r="M192" s="437">
        <f>$M$25</f>
        <v>45230</v>
      </c>
      <c r="N192" s="426"/>
      <c r="O192" s="426"/>
      <c r="P192" s="426"/>
      <c r="Q192" s="426"/>
      <c r="R192" s="426"/>
      <c r="S192" s="426"/>
      <c r="T192" s="426"/>
      <c r="U192" s="426"/>
      <c r="V192" s="426"/>
      <c r="W192" s="426"/>
      <c r="X192" s="426"/>
      <c r="Y192" s="427"/>
      <c r="AD192" s="65"/>
      <c r="AE192" s="372"/>
      <c r="AF192" s="372"/>
      <c r="AG192" s="372"/>
      <c r="AH192" s="372"/>
      <c r="AI192" s="372"/>
      <c r="AJ192" s="372"/>
      <c r="AK192" s="66"/>
      <c r="AL192" s="307"/>
      <c r="AM192" s="308"/>
      <c r="AN192" s="308"/>
      <c r="AO192" s="308"/>
      <c r="AP192" s="308"/>
      <c r="AQ192" s="308"/>
      <c r="AR192" s="308"/>
      <c r="AS192" s="308"/>
      <c r="AT192" s="308"/>
      <c r="AU192" s="308"/>
      <c r="AV192" s="309"/>
      <c r="AW192" s="307"/>
      <c r="AX192" s="308"/>
      <c r="AY192" s="308"/>
      <c r="AZ192" s="308"/>
      <c r="BA192" s="308"/>
      <c r="BB192" s="308"/>
      <c r="BC192" s="308"/>
      <c r="BD192" s="308"/>
      <c r="BE192" s="308"/>
      <c r="BF192" s="308"/>
      <c r="BG192" s="309"/>
    </row>
    <row r="193" spans="2:59" ht="4.5" customHeight="1" x14ac:dyDescent="0.15">
      <c r="B193" s="57"/>
      <c r="C193" s="372"/>
      <c r="D193" s="372"/>
      <c r="E193" s="372"/>
      <c r="F193" s="372"/>
      <c r="G193" s="372"/>
      <c r="H193" s="372"/>
      <c r="I193" s="372"/>
      <c r="J193" s="372"/>
      <c r="K193" s="372"/>
      <c r="L193" s="58"/>
      <c r="M193" s="438"/>
      <c r="N193" s="439"/>
      <c r="O193" s="439"/>
      <c r="P193" s="439"/>
      <c r="Q193" s="439"/>
      <c r="R193" s="439"/>
      <c r="S193" s="439"/>
      <c r="T193" s="439"/>
      <c r="U193" s="439"/>
      <c r="V193" s="439"/>
      <c r="W193" s="439"/>
      <c r="X193" s="439"/>
      <c r="Y193" s="440"/>
      <c r="AD193" s="50"/>
      <c r="AE193" s="373"/>
      <c r="AF193" s="373"/>
      <c r="AG193" s="373"/>
      <c r="AH193" s="373"/>
      <c r="AI193" s="373"/>
      <c r="AJ193" s="373"/>
      <c r="AK193" s="67"/>
      <c r="AL193" s="310"/>
      <c r="AM193" s="311"/>
      <c r="AN193" s="311"/>
      <c r="AO193" s="311"/>
      <c r="AP193" s="311"/>
      <c r="AQ193" s="311"/>
      <c r="AR193" s="311"/>
      <c r="AS193" s="311"/>
      <c r="AT193" s="311"/>
      <c r="AU193" s="311"/>
      <c r="AV193" s="312"/>
      <c r="AW193" s="310"/>
      <c r="AX193" s="311"/>
      <c r="AY193" s="311"/>
      <c r="AZ193" s="311"/>
      <c r="BA193" s="311"/>
      <c r="BB193" s="311"/>
      <c r="BC193" s="311"/>
      <c r="BD193" s="311"/>
      <c r="BE193" s="311"/>
      <c r="BF193" s="311"/>
      <c r="BG193" s="312"/>
    </row>
    <row r="194" spans="2:59" ht="12" customHeight="1" x14ac:dyDescent="0.15">
      <c r="B194" s="59"/>
      <c r="C194" s="373"/>
      <c r="D194" s="373"/>
      <c r="E194" s="373"/>
      <c r="F194" s="373"/>
      <c r="G194" s="373"/>
      <c r="H194" s="373"/>
      <c r="I194" s="373"/>
      <c r="J194" s="373"/>
      <c r="K194" s="373"/>
      <c r="L194" s="60"/>
      <c r="M194" s="428"/>
      <c r="N194" s="429"/>
      <c r="O194" s="429"/>
      <c r="P194" s="429"/>
      <c r="Q194" s="429"/>
      <c r="R194" s="429"/>
      <c r="S194" s="429"/>
      <c r="T194" s="429"/>
      <c r="U194" s="429"/>
      <c r="V194" s="429"/>
      <c r="W194" s="429"/>
      <c r="X194" s="429"/>
      <c r="Y194" s="430"/>
      <c r="AD194" s="63"/>
      <c r="AE194" s="371" t="s">
        <v>3</v>
      </c>
      <c r="AF194" s="371"/>
      <c r="AG194" s="371"/>
      <c r="AH194" s="371"/>
      <c r="AI194" s="371"/>
      <c r="AJ194" s="371"/>
      <c r="AK194" s="64"/>
      <c r="AL194" s="425" t="str">
        <f>$AL$27</f>
        <v>ｺｳｻﾞﾒｲ(ｶ</v>
      </c>
      <c r="AM194" s="426"/>
      <c r="AN194" s="426"/>
      <c r="AO194" s="426"/>
      <c r="AP194" s="426"/>
      <c r="AQ194" s="426"/>
      <c r="AR194" s="426"/>
      <c r="AS194" s="426"/>
      <c r="AT194" s="426"/>
      <c r="AU194" s="426"/>
      <c r="AV194" s="426"/>
      <c r="AW194" s="426"/>
      <c r="AX194" s="426"/>
      <c r="AY194" s="426"/>
      <c r="AZ194" s="426"/>
      <c r="BA194" s="426"/>
      <c r="BB194" s="426"/>
      <c r="BC194" s="426"/>
      <c r="BD194" s="426"/>
      <c r="BE194" s="426"/>
      <c r="BF194" s="426"/>
      <c r="BG194" s="427"/>
    </row>
    <row r="195" spans="2:59" ht="12" customHeight="1" x14ac:dyDescent="0.15">
      <c r="AD195" s="50"/>
      <c r="AE195" s="373"/>
      <c r="AF195" s="373"/>
      <c r="AG195" s="373"/>
      <c r="AH195" s="373"/>
      <c r="AI195" s="373"/>
      <c r="AJ195" s="373"/>
      <c r="AK195" s="67"/>
      <c r="AL195" s="428"/>
      <c r="AM195" s="429"/>
      <c r="AN195" s="429"/>
      <c r="AO195" s="429"/>
      <c r="AP195" s="429"/>
      <c r="AQ195" s="429"/>
      <c r="AR195" s="429"/>
      <c r="AS195" s="429"/>
      <c r="AT195" s="429"/>
      <c r="AU195" s="429"/>
      <c r="AV195" s="429"/>
      <c r="AW195" s="429"/>
      <c r="AX195" s="429"/>
      <c r="AY195" s="429"/>
      <c r="AZ195" s="429"/>
      <c r="BA195" s="429"/>
      <c r="BB195" s="429"/>
      <c r="BC195" s="429"/>
      <c r="BD195" s="429"/>
      <c r="BE195" s="429"/>
      <c r="BF195" s="429"/>
      <c r="BG195" s="430"/>
    </row>
    <row r="196" spans="2:59" ht="30.75" customHeight="1" x14ac:dyDescent="0.15">
      <c r="B196" s="61"/>
      <c r="C196" s="398" t="s">
        <v>131</v>
      </c>
      <c r="D196" s="398"/>
      <c r="E196" s="398"/>
      <c r="F196" s="398"/>
      <c r="G196" s="398"/>
      <c r="H196" s="398"/>
      <c r="I196" s="398"/>
      <c r="J196" s="398"/>
      <c r="K196" s="398"/>
      <c r="L196" s="62"/>
      <c r="M196" s="444">
        <f>$M$29</f>
        <v>2160</v>
      </c>
      <c r="N196" s="445"/>
      <c r="O196" s="445"/>
      <c r="P196" s="445"/>
      <c r="Q196" s="445"/>
      <c r="R196" s="445"/>
      <c r="S196" s="445"/>
      <c r="T196" s="445"/>
      <c r="U196" s="445"/>
      <c r="V196" s="445"/>
      <c r="W196" s="445"/>
      <c r="X196" s="446"/>
      <c r="Z196" s="290" t="s">
        <v>4</v>
      </c>
      <c r="AA196" s="290"/>
      <c r="AD196" s="68"/>
      <c r="AE196" s="447" t="s">
        <v>5</v>
      </c>
      <c r="AF196" s="447"/>
      <c r="AG196" s="447"/>
      <c r="AH196" s="447"/>
      <c r="AI196" s="447"/>
      <c r="AJ196" s="447"/>
      <c r="AK196" s="69"/>
      <c r="AL196" s="316" t="str">
        <f>$AL$29</f>
        <v>普通</v>
      </c>
      <c r="AM196" s="317"/>
      <c r="AN196" s="317"/>
      <c r="AO196" s="317"/>
      <c r="AP196" s="317"/>
      <c r="AQ196" s="317"/>
      <c r="AR196" s="317"/>
      <c r="AS196" s="318"/>
      <c r="AT196" s="441" t="str">
        <f>$AT$29</f>
        <v>1111111</v>
      </c>
      <c r="AU196" s="442"/>
      <c r="AV196" s="442"/>
      <c r="AW196" s="442"/>
      <c r="AX196" s="442"/>
      <c r="AY196" s="442"/>
      <c r="AZ196" s="442"/>
      <c r="BA196" s="442"/>
      <c r="BB196" s="442"/>
      <c r="BC196" s="442"/>
      <c r="BD196" s="442"/>
      <c r="BE196" s="442"/>
      <c r="BF196" s="442"/>
      <c r="BG196" s="443"/>
    </row>
    <row r="197" spans="2:59" ht="15" customHeight="1" x14ac:dyDescent="0.15">
      <c r="M197" s="193" t="s">
        <v>111</v>
      </c>
      <c r="N197" s="193"/>
      <c r="O197" s="193"/>
      <c r="P197" s="193"/>
      <c r="Q197" s="193"/>
      <c r="R197" s="193"/>
      <c r="S197" s="193"/>
      <c r="T197" s="193"/>
      <c r="U197" s="193"/>
      <c r="V197" s="193"/>
      <c r="W197" s="193"/>
      <c r="X197" s="193"/>
      <c r="AX197" s="171" t="str">
        <f>AX115</f>
        <v>※軽減税率対象</v>
      </c>
      <c r="AY197" s="171"/>
      <c r="AZ197" s="171"/>
      <c r="BA197" s="171"/>
      <c r="BB197" s="171"/>
      <c r="BC197" s="171"/>
      <c r="BD197" s="171"/>
      <c r="BE197" s="171"/>
      <c r="BF197" s="171"/>
      <c r="BG197" s="171"/>
    </row>
    <row r="198" spans="2:59" ht="9" customHeight="1" x14ac:dyDescent="0.15">
      <c r="B198" s="431" t="s">
        <v>144</v>
      </c>
      <c r="C198" s="432"/>
      <c r="D198" s="432"/>
      <c r="E198" s="432"/>
      <c r="F198" s="432"/>
      <c r="G198" s="433"/>
      <c r="H198" s="376" t="s">
        <v>145</v>
      </c>
      <c r="I198" s="377"/>
      <c r="J198" s="377"/>
      <c r="K198" s="377"/>
      <c r="L198" s="377"/>
      <c r="M198" s="377"/>
      <c r="N198" s="377"/>
      <c r="O198" s="378"/>
      <c r="P198" s="319" t="s">
        <v>146</v>
      </c>
      <c r="Q198" s="319"/>
      <c r="R198" s="319"/>
      <c r="S198" s="319"/>
      <c r="T198" s="376" t="s">
        <v>147</v>
      </c>
      <c r="U198" s="377"/>
      <c r="V198" s="377"/>
      <c r="W198" s="377"/>
      <c r="X198" s="377"/>
      <c r="Y198" s="377"/>
      <c r="Z198" s="377"/>
      <c r="AA198" s="377"/>
      <c r="AB198" s="377"/>
      <c r="AC198" s="377"/>
      <c r="AD198" s="377"/>
      <c r="AE198" s="377"/>
      <c r="AF198" s="377"/>
      <c r="AG198" s="378"/>
      <c r="AH198" s="424" t="s">
        <v>6</v>
      </c>
      <c r="AI198" s="424"/>
      <c r="AJ198" s="424" t="s">
        <v>7</v>
      </c>
      <c r="AK198" s="424"/>
      <c r="AL198" s="424"/>
      <c r="AM198" s="424"/>
      <c r="AN198" s="424"/>
      <c r="AO198" s="424"/>
      <c r="AP198" s="368" t="s">
        <v>8</v>
      </c>
      <c r="AQ198" s="368"/>
      <c r="AR198" s="368"/>
      <c r="AS198" s="368"/>
      <c r="AT198" s="368"/>
      <c r="AU198" s="368"/>
      <c r="AV198" s="300" t="s">
        <v>205</v>
      </c>
      <c r="AW198" s="300"/>
      <c r="AX198" s="300"/>
      <c r="AY198" s="300"/>
      <c r="AZ198" s="300"/>
      <c r="BA198" s="300"/>
      <c r="BB198" s="300"/>
      <c r="BC198" s="300"/>
      <c r="BD198" s="319" t="s">
        <v>148</v>
      </c>
      <c r="BE198" s="319"/>
      <c r="BF198" s="319"/>
      <c r="BG198" s="319"/>
    </row>
    <row r="199" spans="2:59" ht="9" customHeight="1" x14ac:dyDescent="0.15">
      <c r="B199" s="434"/>
      <c r="C199" s="435"/>
      <c r="D199" s="435"/>
      <c r="E199" s="435"/>
      <c r="F199" s="435"/>
      <c r="G199" s="436"/>
      <c r="H199" s="399"/>
      <c r="I199" s="400"/>
      <c r="J199" s="400"/>
      <c r="K199" s="400"/>
      <c r="L199" s="400"/>
      <c r="M199" s="400"/>
      <c r="N199" s="400"/>
      <c r="O199" s="401"/>
      <c r="P199" s="319"/>
      <c r="Q199" s="319"/>
      <c r="R199" s="319"/>
      <c r="S199" s="319"/>
      <c r="T199" s="399"/>
      <c r="U199" s="400"/>
      <c r="V199" s="400"/>
      <c r="W199" s="400"/>
      <c r="X199" s="400"/>
      <c r="Y199" s="400"/>
      <c r="Z199" s="400"/>
      <c r="AA199" s="400"/>
      <c r="AB199" s="400"/>
      <c r="AC199" s="400"/>
      <c r="AD199" s="400"/>
      <c r="AE199" s="400"/>
      <c r="AF199" s="400"/>
      <c r="AG199" s="401"/>
      <c r="AH199" s="424"/>
      <c r="AI199" s="424"/>
      <c r="AJ199" s="424"/>
      <c r="AK199" s="424"/>
      <c r="AL199" s="424"/>
      <c r="AM199" s="424"/>
      <c r="AN199" s="424"/>
      <c r="AO199" s="424"/>
      <c r="AP199" s="368"/>
      <c r="AQ199" s="368"/>
      <c r="AR199" s="368"/>
      <c r="AS199" s="368"/>
      <c r="AT199" s="368"/>
      <c r="AU199" s="368"/>
      <c r="AV199" s="300"/>
      <c r="AW199" s="300"/>
      <c r="AX199" s="300"/>
      <c r="AY199" s="300"/>
      <c r="AZ199" s="300"/>
      <c r="BA199" s="300"/>
      <c r="BB199" s="300"/>
      <c r="BC199" s="300"/>
      <c r="BD199" s="319"/>
      <c r="BE199" s="319"/>
      <c r="BF199" s="319"/>
      <c r="BG199" s="319"/>
    </row>
    <row r="200" spans="2:59" ht="6" customHeight="1" x14ac:dyDescent="0.15">
      <c r="B200" s="382"/>
      <c r="C200" s="382"/>
      <c r="D200" s="382"/>
      <c r="E200" s="382"/>
      <c r="F200" s="284"/>
      <c r="G200" s="285"/>
      <c r="H200" s="194"/>
      <c r="I200" s="194"/>
      <c r="J200" s="194"/>
      <c r="K200" s="194"/>
      <c r="L200" s="194"/>
      <c r="M200" s="194"/>
      <c r="N200" s="194"/>
      <c r="O200" s="194"/>
      <c r="P200" s="194">
        <f>P33</f>
        <v>10</v>
      </c>
      <c r="Q200" s="194"/>
      <c r="R200" s="194">
        <f>R33</f>
        <v>1</v>
      </c>
      <c r="S200" s="194"/>
      <c r="T200" s="273" t="str">
        <f>T33</f>
        <v>飲料水</v>
      </c>
      <c r="U200" s="274"/>
      <c r="V200" s="274"/>
      <c r="W200" s="274"/>
      <c r="X200" s="274"/>
      <c r="Y200" s="274"/>
      <c r="Z200" s="274"/>
      <c r="AA200" s="274"/>
      <c r="AB200" s="274"/>
      <c r="AC200" s="274"/>
      <c r="AD200" s="274"/>
      <c r="AE200" s="274"/>
      <c r="AF200" s="274"/>
      <c r="AG200" s="275"/>
      <c r="AH200" s="254">
        <f>AH33</f>
        <v>0</v>
      </c>
      <c r="AI200" s="254"/>
      <c r="AJ200" s="198">
        <f>AJ33</f>
        <v>1</v>
      </c>
      <c r="AK200" s="198"/>
      <c r="AL200" s="198"/>
      <c r="AM200" s="198"/>
      <c r="AN200" s="198"/>
      <c r="AO200" s="198"/>
      <c r="AP200" s="195">
        <f>AP33</f>
        <v>100</v>
      </c>
      <c r="AQ200" s="195"/>
      <c r="AR200" s="195"/>
      <c r="AS200" s="195"/>
      <c r="AT200" s="195"/>
      <c r="AU200" s="195"/>
      <c r="AV200" s="197">
        <f>AV33</f>
        <v>100</v>
      </c>
      <c r="AW200" s="197"/>
      <c r="AX200" s="197"/>
      <c r="AY200" s="197"/>
      <c r="AZ200" s="197"/>
      <c r="BA200" s="197"/>
      <c r="BB200" s="197"/>
      <c r="BC200" s="197"/>
      <c r="BD200" s="196" t="str">
        <f>BD33</f>
        <v>※</v>
      </c>
      <c r="BE200" s="196"/>
      <c r="BF200" s="196"/>
      <c r="BG200" s="196"/>
    </row>
    <row r="201" spans="2:59" ht="6" customHeight="1" x14ac:dyDescent="0.15">
      <c r="B201" s="382"/>
      <c r="C201" s="382"/>
      <c r="D201" s="382"/>
      <c r="E201" s="382"/>
      <c r="F201" s="286"/>
      <c r="G201" s="287"/>
      <c r="H201" s="194"/>
      <c r="I201" s="194"/>
      <c r="J201" s="194"/>
      <c r="K201" s="194"/>
      <c r="L201" s="194"/>
      <c r="M201" s="194"/>
      <c r="N201" s="194"/>
      <c r="O201" s="194"/>
      <c r="P201" s="194"/>
      <c r="Q201" s="194"/>
      <c r="R201" s="194"/>
      <c r="S201" s="194"/>
      <c r="T201" s="276"/>
      <c r="U201" s="277"/>
      <c r="V201" s="277"/>
      <c r="W201" s="277"/>
      <c r="X201" s="277"/>
      <c r="Y201" s="277"/>
      <c r="Z201" s="277"/>
      <c r="AA201" s="277"/>
      <c r="AB201" s="277"/>
      <c r="AC201" s="277"/>
      <c r="AD201" s="277"/>
      <c r="AE201" s="277"/>
      <c r="AF201" s="277"/>
      <c r="AG201" s="278"/>
      <c r="AH201" s="254"/>
      <c r="AI201" s="254"/>
      <c r="AJ201" s="198"/>
      <c r="AK201" s="198"/>
      <c r="AL201" s="198"/>
      <c r="AM201" s="198"/>
      <c r="AN201" s="198"/>
      <c r="AO201" s="198"/>
      <c r="AP201" s="195"/>
      <c r="AQ201" s="195"/>
      <c r="AR201" s="195"/>
      <c r="AS201" s="195"/>
      <c r="AT201" s="195"/>
      <c r="AU201" s="195"/>
      <c r="AV201" s="197"/>
      <c r="AW201" s="197"/>
      <c r="AX201" s="197"/>
      <c r="AY201" s="197"/>
      <c r="AZ201" s="197"/>
      <c r="BA201" s="197"/>
      <c r="BB201" s="197"/>
      <c r="BC201" s="197"/>
      <c r="BD201" s="196"/>
      <c r="BE201" s="196"/>
      <c r="BF201" s="196"/>
      <c r="BG201" s="196"/>
    </row>
    <row r="202" spans="2:59" ht="12" customHeight="1" x14ac:dyDescent="0.15">
      <c r="B202" s="382"/>
      <c r="C202" s="382"/>
      <c r="D202" s="382"/>
      <c r="E202" s="382"/>
      <c r="F202" s="288"/>
      <c r="G202" s="289"/>
      <c r="H202" s="194"/>
      <c r="I202" s="194"/>
      <c r="J202" s="194"/>
      <c r="K202" s="194"/>
      <c r="L202" s="194"/>
      <c r="M202" s="194"/>
      <c r="N202" s="194"/>
      <c r="O202" s="194"/>
      <c r="P202" s="194"/>
      <c r="Q202" s="194"/>
      <c r="R202" s="194"/>
      <c r="S202" s="194"/>
      <c r="T202" s="279"/>
      <c r="U202" s="280"/>
      <c r="V202" s="280"/>
      <c r="W202" s="280"/>
      <c r="X202" s="280"/>
      <c r="Y202" s="280"/>
      <c r="Z202" s="280"/>
      <c r="AA202" s="280"/>
      <c r="AB202" s="280"/>
      <c r="AC202" s="280"/>
      <c r="AD202" s="280"/>
      <c r="AE202" s="280"/>
      <c r="AF202" s="280"/>
      <c r="AG202" s="281"/>
      <c r="AH202" s="254"/>
      <c r="AI202" s="254"/>
      <c r="AJ202" s="198"/>
      <c r="AK202" s="198"/>
      <c r="AL202" s="198"/>
      <c r="AM202" s="198"/>
      <c r="AN202" s="198"/>
      <c r="AO202" s="198"/>
      <c r="AP202" s="195"/>
      <c r="AQ202" s="195"/>
      <c r="AR202" s="195"/>
      <c r="AS202" s="195"/>
      <c r="AT202" s="195"/>
      <c r="AU202" s="195"/>
      <c r="AV202" s="197"/>
      <c r="AW202" s="197"/>
      <c r="AX202" s="197"/>
      <c r="AY202" s="197"/>
      <c r="AZ202" s="197"/>
      <c r="BA202" s="197"/>
      <c r="BB202" s="197"/>
      <c r="BC202" s="197"/>
      <c r="BD202" s="196"/>
      <c r="BE202" s="196"/>
      <c r="BF202" s="196"/>
      <c r="BG202" s="196"/>
    </row>
    <row r="203" spans="2:59" ht="6" customHeight="1" x14ac:dyDescent="0.15">
      <c r="B203" s="382"/>
      <c r="C203" s="382"/>
      <c r="D203" s="382"/>
      <c r="E203" s="382"/>
      <c r="F203" s="284"/>
      <c r="G203" s="285"/>
      <c r="H203" s="194"/>
      <c r="I203" s="194"/>
      <c r="J203" s="194"/>
      <c r="K203" s="194"/>
      <c r="L203" s="194"/>
      <c r="M203" s="194"/>
      <c r="N203" s="194"/>
      <c r="O203" s="194"/>
      <c r="P203" s="284">
        <f>P36</f>
        <v>0</v>
      </c>
      <c r="Q203" s="285"/>
      <c r="R203" s="284">
        <f>R36</f>
        <v>15</v>
      </c>
      <c r="S203" s="285"/>
      <c r="T203" s="273" t="str">
        <f>T36</f>
        <v>飲料水</v>
      </c>
      <c r="U203" s="274"/>
      <c r="V203" s="274"/>
      <c r="W203" s="274"/>
      <c r="X203" s="274"/>
      <c r="Y203" s="274"/>
      <c r="Z203" s="274"/>
      <c r="AA203" s="274"/>
      <c r="AB203" s="274"/>
      <c r="AC203" s="274"/>
      <c r="AD203" s="274"/>
      <c r="AE203" s="274"/>
      <c r="AF203" s="274"/>
      <c r="AG203" s="275"/>
      <c r="AH203" s="291">
        <f>AH36</f>
        <v>0</v>
      </c>
      <c r="AI203" s="292"/>
      <c r="AJ203" s="198">
        <f>AJ36</f>
        <v>2</v>
      </c>
      <c r="AK203" s="198"/>
      <c r="AL203" s="198"/>
      <c r="AM203" s="198"/>
      <c r="AN203" s="198"/>
      <c r="AO203" s="198"/>
      <c r="AP203" s="195">
        <f>AP36</f>
        <v>200</v>
      </c>
      <c r="AQ203" s="195"/>
      <c r="AR203" s="195"/>
      <c r="AS203" s="195"/>
      <c r="AT203" s="195"/>
      <c r="AU203" s="195"/>
      <c r="AV203" s="197">
        <f>AV36</f>
        <v>400</v>
      </c>
      <c r="AW203" s="197"/>
      <c r="AX203" s="197"/>
      <c r="AY203" s="197"/>
      <c r="AZ203" s="197"/>
      <c r="BA203" s="197"/>
      <c r="BB203" s="197"/>
      <c r="BC203" s="197"/>
      <c r="BD203" s="242" t="str">
        <f>BD36</f>
        <v>※</v>
      </c>
      <c r="BE203" s="243"/>
      <c r="BF203" s="243"/>
      <c r="BG203" s="244"/>
    </row>
    <row r="204" spans="2:59" ht="6" customHeight="1" x14ac:dyDescent="0.15">
      <c r="B204" s="382"/>
      <c r="C204" s="382"/>
      <c r="D204" s="382"/>
      <c r="E204" s="382"/>
      <c r="F204" s="286"/>
      <c r="G204" s="287"/>
      <c r="H204" s="194"/>
      <c r="I204" s="194"/>
      <c r="J204" s="194"/>
      <c r="K204" s="194"/>
      <c r="L204" s="194"/>
      <c r="M204" s="194"/>
      <c r="N204" s="194"/>
      <c r="O204" s="194"/>
      <c r="P204" s="286"/>
      <c r="Q204" s="287"/>
      <c r="R204" s="286"/>
      <c r="S204" s="287"/>
      <c r="T204" s="276"/>
      <c r="U204" s="277"/>
      <c r="V204" s="277"/>
      <c r="W204" s="277"/>
      <c r="X204" s="277"/>
      <c r="Y204" s="277"/>
      <c r="Z204" s="277"/>
      <c r="AA204" s="277"/>
      <c r="AB204" s="277"/>
      <c r="AC204" s="277"/>
      <c r="AD204" s="277"/>
      <c r="AE204" s="277"/>
      <c r="AF204" s="277"/>
      <c r="AG204" s="278"/>
      <c r="AH204" s="293"/>
      <c r="AI204" s="294"/>
      <c r="AJ204" s="198"/>
      <c r="AK204" s="198"/>
      <c r="AL204" s="198"/>
      <c r="AM204" s="198"/>
      <c r="AN204" s="198"/>
      <c r="AO204" s="198"/>
      <c r="AP204" s="195"/>
      <c r="AQ204" s="195"/>
      <c r="AR204" s="195"/>
      <c r="AS204" s="195"/>
      <c r="AT204" s="195"/>
      <c r="AU204" s="195"/>
      <c r="AV204" s="197"/>
      <c r="AW204" s="197"/>
      <c r="AX204" s="197"/>
      <c r="AY204" s="197"/>
      <c r="AZ204" s="197"/>
      <c r="BA204" s="197"/>
      <c r="BB204" s="197"/>
      <c r="BC204" s="197"/>
      <c r="BD204" s="245"/>
      <c r="BE204" s="246"/>
      <c r="BF204" s="246"/>
      <c r="BG204" s="247"/>
    </row>
    <row r="205" spans="2:59" ht="12" customHeight="1" x14ac:dyDescent="0.15">
      <c r="B205" s="382"/>
      <c r="C205" s="382"/>
      <c r="D205" s="382"/>
      <c r="E205" s="382"/>
      <c r="F205" s="288"/>
      <c r="G205" s="289"/>
      <c r="H205" s="194"/>
      <c r="I205" s="194"/>
      <c r="J205" s="194"/>
      <c r="K205" s="194"/>
      <c r="L205" s="194"/>
      <c r="M205" s="194"/>
      <c r="N205" s="194"/>
      <c r="O205" s="194"/>
      <c r="P205" s="288"/>
      <c r="Q205" s="289"/>
      <c r="R205" s="288"/>
      <c r="S205" s="289"/>
      <c r="T205" s="279"/>
      <c r="U205" s="280"/>
      <c r="V205" s="280"/>
      <c r="W205" s="280"/>
      <c r="X205" s="280"/>
      <c r="Y205" s="280"/>
      <c r="Z205" s="280"/>
      <c r="AA205" s="280"/>
      <c r="AB205" s="280"/>
      <c r="AC205" s="280"/>
      <c r="AD205" s="280"/>
      <c r="AE205" s="280"/>
      <c r="AF205" s="280"/>
      <c r="AG205" s="281"/>
      <c r="AH205" s="295"/>
      <c r="AI205" s="296"/>
      <c r="AJ205" s="198"/>
      <c r="AK205" s="198"/>
      <c r="AL205" s="198"/>
      <c r="AM205" s="198"/>
      <c r="AN205" s="198"/>
      <c r="AO205" s="198"/>
      <c r="AP205" s="195"/>
      <c r="AQ205" s="195"/>
      <c r="AR205" s="195"/>
      <c r="AS205" s="195"/>
      <c r="AT205" s="195"/>
      <c r="AU205" s="195"/>
      <c r="AV205" s="197"/>
      <c r="AW205" s="197"/>
      <c r="AX205" s="197"/>
      <c r="AY205" s="197"/>
      <c r="AZ205" s="197"/>
      <c r="BA205" s="197"/>
      <c r="BB205" s="197"/>
      <c r="BC205" s="197"/>
      <c r="BD205" s="248"/>
      <c r="BE205" s="249"/>
      <c r="BF205" s="249"/>
      <c r="BG205" s="250"/>
    </row>
    <row r="206" spans="2:59" ht="6" customHeight="1" x14ac:dyDescent="0.15">
      <c r="B206" s="382"/>
      <c r="C206" s="382"/>
      <c r="D206" s="382"/>
      <c r="E206" s="382"/>
      <c r="F206" s="284"/>
      <c r="G206" s="285"/>
      <c r="H206" s="194"/>
      <c r="I206" s="194"/>
      <c r="J206" s="194"/>
      <c r="K206" s="194"/>
      <c r="L206" s="194"/>
      <c r="M206" s="194"/>
      <c r="N206" s="194"/>
      <c r="O206" s="194"/>
      <c r="P206" s="284">
        <f>P39</f>
        <v>0</v>
      </c>
      <c r="Q206" s="285"/>
      <c r="R206" s="284">
        <f>R39</f>
        <v>20</v>
      </c>
      <c r="S206" s="285"/>
      <c r="T206" s="273" t="str">
        <f>T39</f>
        <v>飲料水</v>
      </c>
      <c r="U206" s="274"/>
      <c r="V206" s="274"/>
      <c r="W206" s="274"/>
      <c r="X206" s="274"/>
      <c r="Y206" s="274"/>
      <c r="Z206" s="274"/>
      <c r="AA206" s="274"/>
      <c r="AB206" s="274"/>
      <c r="AC206" s="274"/>
      <c r="AD206" s="274"/>
      <c r="AE206" s="274"/>
      <c r="AF206" s="274"/>
      <c r="AG206" s="275"/>
      <c r="AH206" s="291">
        <f>AH39</f>
        <v>0</v>
      </c>
      <c r="AI206" s="292"/>
      <c r="AJ206" s="198">
        <f>AJ39</f>
        <v>3</v>
      </c>
      <c r="AK206" s="198"/>
      <c r="AL206" s="198"/>
      <c r="AM206" s="198"/>
      <c r="AN206" s="198"/>
      <c r="AO206" s="198"/>
      <c r="AP206" s="195">
        <f>AP39</f>
        <v>500</v>
      </c>
      <c r="AQ206" s="195"/>
      <c r="AR206" s="195"/>
      <c r="AS206" s="195"/>
      <c r="AT206" s="195"/>
      <c r="AU206" s="195"/>
      <c r="AV206" s="197">
        <f>AV39</f>
        <v>1500</v>
      </c>
      <c r="AW206" s="197"/>
      <c r="AX206" s="197"/>
      <c r="AY206" s="197"/>
      <c r="AZ206" s="197"/>
      <c r="BA206" s="197"/>
      <c r="BB206" s="197"/>
      <c r="BC206" s="197"/>
      <c r="BD206" s="242" t="str">
        <f>BD39</f>
        <v>※</v>
      </c>
      <c r="BE206" s="243"/>
      <c r="BF206" s="243"/>
      <c r="BG206" s="244"/>
    </row>
    <row r="207" spans="2:59" ht="6" customHeight="1" x14ac:dyDescent="0.15">
      <c r="B207" s="382"/>
      <c r="C207" s="382"/>
      <c r="D207" s="382"/>
      <c r="E207" s="382"/>
      <c r="F207" s="286"/>
      <c r="G207" s="287"/>
      <c r="H207" s="194"/>
      <c r="I207" s="194"/>
      <c r="J207" s="194"/>
      <c r="K207" s="194"/>
      <c r="L207" s="194"/>
      <c r="M207" s="194"/>
      <c r="N207" s="194"/>
      <c r="O207" s="194"/>
      <c r="P207" s="286"/>
      <c r="Q207" s="287"/>
      <c r="R207" s="286"/>
      <c r="S207" s="287"/>
      <c r="T207" s="276"/>
      <c r="U207" s="277"/>
      <c r="V207" s="277"/>
      <c r="W207" s="277"/>
      <c r="X207" s="277"/>
      <c r="Y207" s="277"/>
      <c r="Z207" s="277"/>
      <c r="AA207" s="277"/>
      <c r="AB207" s="277"/>
      <c r="AC207" s="277"/>
      <c r="AD207" s="277"/>
      <c r="AE207" s="277"/>
      <c r="AF207" s="277"/>
      <c r="AG207" s="278"/>
      <c r="AH207" s="293"/>
      <c r="AI207" s="294"/>
      <c r="AJ207" s="198"/>
      <c r="AK207" s="198"/>
      <c r="AL207" s="198"/>
      <c r="AM207" s="198"/>
      <c r="AN207" s="198"/>
      <c r="AO207" s="198"/>
      <c r="AP207" s="195"/>
      <c r="AQ207" s="195"/>
      <c r="AR207" s="195"/>
      <c r="AS207" s="195"/>
      <c r="AT207" s="195"/>
      <c r="AU207" s="195"/>
      <c r="AV207" s="197"/>
      <c r="AW207" s="197"/>
      <c r="AX207" s="197"/>
      <c r="AY207" s="197"/>
      <c r="AZ207" s="197"/>
      <c r="BA207" s="197"/>
      <c r="BB207" s="197"/>
      <c r="BC207" s="197"/>
      <c r="BD207" s="245"/>
      <c r="BE207" s="246"/>
      <c r="BF207" s="246"/>
      <c r="BG207" s="247"/>
    </row>
    <row r="208" spans="2:59" ht="12" customHeight="1" x14ac:dyDescent="0.15">
      <c r="B208" s="382"/>
      <c r="C208" s="382"/>
      <c r="D208" s="382"/>
      <c r="E208" s="382"/>
      <c r="F208" s="288"/>
      <c r="G208" s="289"/>
      <c r="H208" s="194"/>
      <c r="I208" s="194"/>
      <c r="J208" s="194"/>
      <c r="K208" s="194"/>
      <c r="L208" s="194"/>
      <c r="M208" s="194"/>
      <c r="N208" s="194"/>
      <c r="O208" s="194"/>
      <c r="P208" s="288"/>
      <c r="Q208" s="289"/>
      <c r="R208" s="288"/>
      <c r="S208" s="289"/>
      <c r="T208" s="279"/>
      <c r="U208" s="280"/>
      <c r="V208" s="280"/>
      <c r="W208" s="280"/>
      <c r="X208" s="280"/>
      <c r="Y208" s="280"/>
      <c r="Z208" s="280"/>
      <c r="AA208" s="280"/>
      <c r="AB208" s="280"/>
      <c r="AC208" s="280"/>
      <c r="AD208" s="280"/>
      <c r="AE208" s="280"/>
      <c r="AF208" s="280"/>
      <c r="AG208" s="281"/>
      <c r="AH208" s="295"/>
      <c r="AI208" s="296"/>
      <c r="AJ208" s="198"/>
      <c r="AK208" s="198"/>
      <c r="AL208" s="198"/>
      <c r="AM208" s="198"/>
      <c r="AN208" s="198"/>
      <c r="AO208" s="198"/>
      <c r="AP208" s="195"/>
      <c r="AQ208" s="195"/>
      <c r="AR208" s="195"/>
      <c r="AS208" s="195"/>
      <c r="AT208" s="195"/>
      <c r="AU208" s="195"/>
      <c r="AV208" s="197"/>
      <c r="AW208" s="197"/>
      <c r="AX208" s="197"/>
      <c r="AY208" s="197"/>
      <c r="AZ208" s="197"/>
      <c r="BA208" s="197"/>
      <c r="BB208" s="197"/>
      <c r="BC208" s="197"/>
      <c r="BD208" s="248"/>
      <c r="BE208" s="249"/>
      <c r="BF208" s="249"/>
      <c r="BG208" s="250"/>
    </row>
    <row r="209" spans="2:59" ht="6" customHeight="1" x14ac:dyDescent="0.15">
      <c r="B209" s="382"/>
      <c r="C209" s="382"/>
      <c r="D209" s="382"/>
      <c r="E209" s="382"/>
      <c r="F209" s="284"/>
      <c r="G209" s="285"/>
      <c r="H209" s="194"/>
      <c r="I209" s="194"/>
      <c r="J209" s="194"/>
      <c r="K209" s="194"/>
      <c r="L209" s="194"/>
      <c r="M209" s="194"/>
      <c r="N209" s="194"/>
      <c r="O209" s="194"/>
      <c r="P209" s="284">
        <f>P42</f>
        <v>0</v>
      </c>
      <c r="Q209" s="285"/>
      <c r="R209" s="284">
        <f>R42</f>
        <v>0</v>
      </c>
      <c r="S209" s="285"/>
      <c r="T209" s="273">
        <f>T42</f>
        <v>0</v>
      </c>
      <c r="U209" s="274"/>
      <c r="V209" s="274"/>
      <c r="W209" s="274"/>
      <c r="X209" s="274"/>
      <c r="Y209" s="274"/>
      <c r="Z209" s="274"/>
      <c r="AA209" s="274"/>
      <c r="AB209" s="274"/>
      <c r="AC209" s="274"/>
      <c r="AD209" s="274"/>
      <c r="AE209" s="274"/>
      <c r="AF209" s="274"/>
      <c r="AG209" s="275"/>
      <c r="AH209" s="291">
        <f>AH42</f>
        <v>0</v>
      </c>
      <c r="AI209" s="292"/>
      <c r="AJ209" s="198">
        <f>AJ42</f>
        <v>0</v>
      </c>
      <c r="AK209" s="198"/>
      <c r="AL209" s="198"/>
      <c r="AM209" s="198"/>
      <c r="AN209" s="198"/>
      <c r="AO209" s="198"/>
      <c r="AP209" s="195">
        <f>AP42</f>
        <v>0</v>
      </c>
      <c r="AQ209" s="195"/>
      <c r="AR209" s="195"/>
      <c r="AS209" s="195"/>
      <c r="AT209" s="195"/>
      <c r="AU209" s="195"/>
      <c r="AV209" s="197">
        <f>AV42</f>
        <v>0</v>
      </c>
      <c r="AW209" s="197"/>
      <c r="AX209" s="197"/>
      <c r="AY209" s="197"/>
      <c r="AZ209" s="197"/>
      <c r="BA209" s="197"/>
      <c r="BB209" s="197"/>
      <c r="BC209" s="197"/>
      <c r="BD209" s="242" t="str">
        <f>BD42</f>
        <v/>
      </c>
      <c r="BE209" s="243"/>
      <c r="BF209" s="243"/>
      <c r="BG209" s="244"/>
    </row>
    <row r="210" spans="2:59" ht="6" customHeight="1" x14ac:dyDescent="0.15">
      <c r="B210" s="382"/>
      <c r="C210" s="382"/>
      <c r="D210" s="382"/>
      <c r="E210" s="382"/>
      <c r="F210" s="286"/>
      <c r="G210" s="287"/>
      <c r="H210" s="194"/>
      <c r="I210" s="194"/>
      <c r="J210" s="194"/>
      <c r="K210" s="194"/>
      <c r="L210" s="194"/>
      <c r="M210" s="194"/>
      <c r="N210" s="194"/>
      <c r="O210" s="194"/>
      <c r="P210" s="286"/>
      <c r="Q210" s="287"/>
      <c r="R210" s="286"/>
      <c r="S210" s="287"/>
      <c r="T210" s="276"/>
      <c r="U210" s="277"/>
      <c r="V210" s="277"/>
      <c r="W210" s="277"/>
      <c r="X210" s="277"/>
      <c r="Y210" s="277"/>
      <c r="Z210" s="277"/>
      <c r="AA210" s="277"/>
      <c r="AB210" s="277"/>
      <c r="AC210" s="277"/>
      <c r="AD210" s="277"/>
      <c r="AE210" s="277"/>
      <c r="AF210" s="277"/>
      <c r="AG210" s="278"/>
      <c r="AH210" s="293"/>
      <c r="AI210" s="294"/>
      <c r="AJ210" s="198"/>
      <c r="AK210" s="198"/>
      <c r="AL210" s="198"/>
      <c r="AM210" s="198"/>
      <c r="AN210" s="198"/>
      <c r="AO210" s="198"/>
      <c r="AP210" s="195"/>
      <c r="AQ210" s="195"/>
      <c r="AR210" s="195"/>
      <c r="AS210" s="195"/>
      <c r="AT210" s="195"/>
      <c r="AU210" s="195"/>
      <c r="AV210" s="197"/>
      <c r="AW210" s="197"/>
      <c r="AX210" s="197"/>
      <c r="AY210" s="197"/>
      <c r="AZ210" s="197"/>
      <c r="BA210" s="197"/>
      <c r="BB210" s="197"/>
      <c r="BC210" s="197"/>
      <c r="BD210" s="245"/>
      <c r="BE210" s="246"/>
      <c r="BF210" s="246"/>
      <c r="BG210" s="247"/>
    </row>
    <row r="211" spans="2:59" ht="12" customHeight="1" x14ac:dyDescent="0.15">
      <c r="B211" s="382"/>
      <c r="C211" s="382"/>
      <c r="D211" s="382"/>
      <c r="E211" s="382"/>
      <c r="F211" s="288"/>
      <c r="G211" s="289"/>
      <c r="H211" s="194"/>
      <c r="I211" s="194"/>
      <c r="J211" s="194"/>
      <c r="K211" s="194"/>
      <c r="L211" s="194"/>
      <c r="M211" s="194"/>
      <c r="N211" s="194"/>
      <c r="O211" s="194"/>
      <c r="P211" s="288"/>
      <c r="Q211" s="289"/>
      <c r="R211" s="288"/>
      <c r="S211" s="289"/>
      <c r="T211" s="279"/>
      <c r="U211" s="280"/>
      <c r="V211" s="280"/>
      <c r="W211" s="280"/>
      <c r="X211" s="280"/>
      <c r="Y211" s="280"/>
      <c r="Z211" s="280"/>
      <c r="AA211" s="280"/>
      <c r="AB211" s="280"/>
      <c r="AC211" s="280"/>
      <c r="AD211" s="280"/>
      <c r="AE211" s="280"/>
      <c r="AF211" s="280"/>
      <c r="AG211" s="281"/>
      <c r="AH211" s="295"/>
      <c r="AI211" s="296"/>
      <c r="AJ211" s="198"/>
      <c r="AK211" s="198"/>
      <c r="AL211" s="198"/>
      <c r="AM211" s="198"/>
      <c r="AN211" s="198"/>
      <c r="AO211" s="198"/>
      <c r="AP211" s="195"/>
      <c r="AQ211" s="195"/>
      <c r="AR211" s="195"/>
      <c r="AS211" s="195"/>
      <c r="AT211" s="195"/>
      <c r="AU211" s="195"/>
      <c r="AV211" s="197"/>
      <c r="AW211" s="197"/>
      <c r="AX211" s="197"/>
      <c r="AY211" s="197"/>
      <c r="AZ211" s="197"/>
      <c r="BA211" s="197"/>
      <c r="BB211" s="197"/>
      <c r="BC211" s="197"/>
      <c r="BD211" s="248"/>
      <c r="BE211" s="249"/>
      <c r="BF211" s="249"/>
      <c r="BG211" s="250"/>
    </row>
    <row r="212" spans="2:59" ht="6" customHeight="1" x14ac:dyDescent="0.15">
      <c r="B212" s="382"/>
      <c r="C212" s="382"/>
      <c r="D212" s="382"/>
      <c r="E212" s="382"/>
      <c r="F212" s="284"/>
      <c r="G212" s="285"/>
      <c r="H212" s="194"/>
      <c r="I212" s="194"/>
      <c r="J212" s="194"/>
      <c r="K212" s="194"/>
      <c r="L212" s="194"/>
      <c r="M212" s="194"/>
      <c r="N212" s="194"/>
      <c r="O212" s="194"/>
      <c r="P212" s="284">
        <f>P45</f>
        <v>0</v>
      </c>
      <c r="Q212" s="285"/>
      <c r="R212" s="284">
        <f>R45</f>
        <v>0</v>
      </c>
      <c r="S212" s="285"/>
      <c r="T212" s="273">
        <f>T45</f>
        <v>0</v>
      </c>
      <c r="U212" s="274"/>
      <c r="V212" s="274"/>
      <c r="W212" s="274"/>
      <c r="X212" s="274"/>
      <c r="Y212" s="274"/>
      <c r="Z212" s="274"/>
      <c r="AA212" s="274"/>
      <c r="AB212" s="274"/>
      <c r="AC212" s="274"/>
      <c r="AD212" s="274"/>
      <c r="AE212" s="274"/>
      <c r="AF212" s="274"/>
      <c r="AG212" s="275"/>
      <c r="AH212" s="291">
        <f>AH45</f>
        <v>0</v>
      </c>
      <c r="AI212" s="292"/>
      <c r="AJ212" s="198">
        <f>AJ45</f>
        <v>0</v>
      </c>
      <c r="AK212" s="198"/>
      <c r="AL212" s="198"/>
      <c r="AM212" s="198"/>
      <c r="AN212" s="198"/>
      <c r="AO212" s="198"/>
      <c r="AP212" s="195">
        <f>AP45</f>
        <v>0</v>
      </c>
      <c r="AQ212" s="195"/>
      <c r="AR212" s="195"/>
      <c r="AS212" s="195"/>
      <c r="AT212" s="195"/>
      <c r="AU212" s="195"/>
      <c r="AV212" s="197">
        <f>AV45</f>
        <v>0</v>
      </c>
      <c r="AW212" s="197"/>
      <c r="AX212" s="197"/>
      <c r="AY212" s="197"/>
      <c r="AZ212" s="197"/>
      <c r="BA212" s="197"/>
      <c r="BB212" s="197"/>
      <c r="BC212" s="197"/>
      <c r="BD212" s="242" t="str">
        <f>BD45</f>
        <v/>
      </c>
      <c r="BE212" s="243"/>
      <c r="BF212" s="243"/>
      <c r="BG212" s="244"/>
    </row>
    <row r="213" spans="2:59" ht="6" customHeight="1" x14ac:dyDescent="0.15">
      <c r="B213" s="382"/>
      <c r="C213" s="382"/>
      <c r="D213" s="382"/>
      <c r="E213" s="382"/>
      <c r="F213" s="286"/>
      <c r="G213" s="287"/>
      <c r="H213" s="194"/>
      <c r="I213" s="194"/>
      <c r="J213" s="194"/>
      <c r="K213" s="194"/>
      <c r="L213" s="194"/>
      <c r="M213" s="194"/>
      <c r="N213" s="194"/>
      <c r="O213" s="194"/>
      <c r="P213" s="286"/>
      <c r="Q213" s="287"/>
      <c r="R213" s="286"/>
      <c r="S213" s="287"/>
      <c r="T213" s="276"/>
      <c r="U213" s="277"/>
      <c r="V213" s="277"/>
      <c r="W213" s="277"/>
      <c r="X213" s="277"/>
      <c r="Y213" s="277"/>
      <c r="Z213" s="277"/>
      <c r="AA213" s="277"/>
      <c r="AB213" s="277"/>
      <c r="AC213" s="277"/>
      <c r="AD213" s="277"/>
      <c r="AE213" s="277"/>
      <c r="AF213" s="277"/>
      <c r="AG213" s="278"/>
      <c r="AH213" s="293"/>
      <c r="AI213" s="294"/>
      <c r="AJ213" s="198"/>
      <c r="AK213" s="198"/>
      <c r="AL213" s="198"/>
      <c r="AM213" s="198"/>
      <c r="AN213" s="198"/>
      <c r="AO213" s="198"/>
      <c r="AP213" s="195"/>
      <c r="AQ213" s="195"/>
      <c r="AR213" s="195"/>
      <c r="AS213" s="195"/>
      <c r="AT213" s="195"/>
      <c r="AU213" s="195"/>
      <c r="AV213" s="197"/>
      <c r="AW213" s="197"/>
      <c r="AX213" s="197"/>
      <c r="AY213" s="197"/>
      <c r="AZ213" s="197"/>
      <c r="BA213" s="197"/>
      <c r="BB213" s="197"/>
      <c r="BC213" s="197"/>
      <c r="BD213" s="245"/>
      <c r="BE213" s="246"/>
      <c r="BF213" s="246"/>
      <c r="BG213" s="247"/>
    </row>
    <row r="214" spans="2:59" ht="12" customHeight="1" x14ac:dyDescent="0.15">
      <c r="B214" s="382"/>
      <c r="C214" s="382"/>
      <c r="D214" s="382"/>
      <c r="E214" s="382"/>
      <c r="F214" s="288"/>
      <c r="G214" s="289"/>
      <c r="H214" s="194"/>
      <c r="I214" s="194"/>
      <c r="J214" s="194"/>
      <c r="K214" s="194"/>
      <c r="L214" s="194"/>
      <c r="M214" s="194"/>
      <c r="N214" s="194"/>
      <c r="O214" s="194"/>
      <c r="P214" s="288"/>
      <c r="Q214" s="289"/>
      <c r="R214" s="288"/>
      <c r="S214" s="289"/>
      <c r="T214" s="279"/>
      <c r="U214" s="280"/>
      <c r="V214" s="280"/>
      <c r="W214" s="280"/>
      <c r="X214" s="280"/>
      <c r="Y214" s="280"/>
      <c r="Z214" s="280"/>
      <c r="AA214" s="280"/>
      <c r="AB214" s="280"/>
      <c r="AC214" s="280"/>
      <c r="AD214" s="280"/>
      <c r="AE214" s="280"/>
      <c r="AF214" s="280"/>
      <c r="AG214" s="281"/>
      <c r="AH214" s="295"/>
      <c r="AI214" s="296"/>
      <c r="AJ214" s="198"/>
      <c r="AK214" s="198"/>
      <c r="AL214" s="198"/>
      <c r="AM214" s="198"/>
      <c r="AN214" s="198"/>
      <c r="AO214" s="198"/>
      <c r="AP214" s="195"/>
      <c r="AQ214" s="195"/>
      <c r="AR214" s="195"/>
      <c r="AS214" s="195"/>
      <c r="AT214" s="195"/>
      <c r="AU214" s="195"/>
      <c r="AV214" s="197"/>
      <c r="AW214" s="197"/>
      <c r="AX214" s="197"/>
      <c r="AY214" s="197"/>
      <c r="AZ214" s="197"/>
      <c r="BA214" s="197"/>
      <c r="BB214" s="197"/>
      <c r="BC214" s="197"/>
      <c r="BD214" s="248"/>
      <c r="BE214" s="249"/>
      <c r="BF214" s="249"/>
      <c r="BG214" s="250"/>
    </row>
    <row r="215" spans="2:59" ht="6" customHeight="1" x14ac:dyDescent="0.15">
      <c r="B215" s="382"/>
      <c r="C215" s="382"/>
      <c r="D215" s="382"/>
      <c r="E215" s="382"/>
      <c r="F215" s="284"/>
      <c r="G215" s="285"/>
      <c r="H215" s="194"/>
      <c r="I215" s="194"/>
      <c r="J215" s="194"/>
      <c r="K215" s="194"/>
      <c r="L215" s="194"/>
      <c r="M215" s="194"/>
      <c r="N215" s="194"/>
      <c r="O215" s="194"/>
      <c r="P215" s="284">
        <f>P48</f>
        <v>0</v>
      </c>
      <c r="Q215" s="285"/>
      <c r="R215" s="284">
        <f>R48</f>
        <v>0</v>
      </c>
      <c r="S215" s="285"/>
      <c r="T215" s="273">
        <f>T48</f>
        <v>0</v>
      </c>
      <c r="U215" s="274"/>
      <c r="V215" s="274"/>
      <c r="W215" s="274"/>
      <c r="X215" s="274"/>
      <c r="Y215" s="274"/>
      <c r="Z215" s="274"/>
      <c r="AA215" s="274"/>
      <c r="AB215" s="274"/>
      <c r="AC215" s="274"/>
      <c r="AD215" s="274"/>
      <c r="AE215" s="274"/>
      <c r="AF215" s="274"/>
      <c r="AG215" s="275"/>
      <c r="AH215" s="291">
        <f>AH48</f>
        <v>0</v>
      </c>
      <c r="AI215" s="292"/>
      <c r="AJ215" s="198">
        <f>AJ48</f>
        <v>0</v>
      </c>
      <c r="AK215" s="198"/>
      <c r="AL215" s="198"/>
      <c r="AM215" s="198"/>
      <c r="AN215" s="198"/>
      <c r="AO215" s="198"/>
      <c r="AP215" s="195">
        <f>AP48</f>
        <v>0</v>
      </c>
      <c r="AQ215" s="195"/>
      <c r="AR215" s="195"/>
      <c r="AS215" s="195"/>
      <c r="AT215" s="195"/>
      <c r="AU215" s="195"/>
      <c r="AV215" s="197">
        <f>AV48</f>
        <v>0</v>
      </c>
      <c r="AW215" s="197"/>
      <c r="AX215" s="197"/>
      <c r="AY215" s="197"/>
      <c r="AZ215" s="197"/>
      <c r="BA215" s="197"/>
      <c r="BB215" s="197"/>
      <c r="BC215" s="197"/>
      <c r="BD215" s="242" t="str">
        <f>BD48</f>
        <v/>
      </c>
      <c r="BE215" s="243"/>
      <c r="BF215" s="243"/>
      <c r="BG215" s="244"/>
    </row>
    <row r="216" spans="2:59" ht="6" customHeight="1" x14ac:dyDescent="0.15">
      <c r="B216" s="382"/>
      <c r="C216" s="382"/>
      <c r="D216" s="382"/>
      <c r="E216" s="382"/>
      <c r="F216" s="286"/>
      <c r="G216" s="287"/>
      <c r="H216" s="194"/>
      <c r="I216" s="194"/>
      <c r="J216" s="194"/>
      <c r="K216" s="194"/>
      <c r="L216" s="194"/>
      <c r="M216" s="194"/>
      <c r="N216" s="194"/>
      <c r="O216" s="194"/>
      <c r="P216" s="286"/>
      <c r="Q216" s="287"/>
      <c r="R216" s="286"/>
      <c r="S216" s="287"/>
      <c r="T216" s="276"/>
      <c r="U216" s="277"/>
      <c r="V216" s="277"/>
      <c r="W216" s="277"/>
      <c r="X216" s="277"/>
      <c r="Y216" s="277"/>
      <c r="Z216" s="277"/>
      <c r="AA216" s="277"/>
      <c r="AB216" s="277"/>
      <c r="AC216" s="277"/>
      <c r="AD216" s="277"/>
      <c r="AE216" s="277"/>
      <c r="AF216" s="277"/>
      <c r="AG216" s="278"/>
      <c r="AH216" s="293"/>
      <c r="AI216" s="294"/>
      <c r="AJ216" s="198"/>
      <c r="AK216" s="198"/>
      <c r="AL216" s="198"/>
      <c r="AM216" s="198"/>
      <c r="AN216" s="198"/>
      <c r="AO216" s="198"/>
      <c r="AP216" s="195"/>
      <c r="AQ216" s="195"/>
      <c r="AR216" s="195"/>
      <c r="AS216" s="195"/>
      <c r="AT216" s="195"/>
      <c r="AU216" s="195"/>
      <c r="AV216" s="197"/>
      <c r="AW216" s="197"/>
      <c r="AX216" s="197"/>
      <c r="AY216" s="197"/>
      <c r="AZ216" s="197"/>
      <c r="BA216" s="197"/>
      <c r="BB216" s="197"/>
      <c r="BC216" s="197"/>
      <c r="BD216" s="245"/>
      <c r="BE216" s="246"/>
      <c r="BF216" s="246"/>
      <c r="BG216" s="247"/>
    </row>
    <row r="217" spans="2:59" ht="12" customHeight="1" x14ac:dyDescent="0.15">
      <c r="B217" s="382"/>
      <c r="C217" s="382"/>
      <c r="D217" s="382"/>
      <c r="E217" s="382"/>
      <c r="F217" s="288"/>
      <c r="G217" s="289"/>
      <c r="H217" s="194"/>
      <c r="I217" s="194"/>
      <c r="J217" s="194"/>
      <c r="K217" s="194"/>
      <c r="L217" s="194"/>
      <c r="M217" s="194"/>
      <c r="N217" s="194"/>
      <c r="O217" s="194"/>
      <c r="P217" s="288"/>
      <c r="Q217" s="289"/>
      <c r="R217" s="288"/>
      <c r="S217" s="289"/>
      <c r="T217" s="279"/>
      <c r="U217" s="280"/>
      <c r="V217" s="280"/>
      <c r="W217" s="280"/>
      <c r="X217" s="280"/>
      <c r="Y217" s="280"/>
      <c r="Z217" s="280"/>
      <c r="AA217" s="280"/>
      <c r="AB217" s="280"/>
      <c r="AC217" s="280"/>
      <c r="AD217" s="280"/>
      <c r="AE217" s="280"/>
      <c r="AF217" s="280"/>
      <c r="AG217" s="281"/>
      <c r="AH217" s="295"/>
      <c r="AI217" s="296"/>
      <c r="AJ217" s="198"/>
      <c r="AK217" s="198"/>
      <c r="AL217" s="198"/>
      <c r="AM217" s="198"/>
      <c r="AN217" s="198"/>
      <c r="AO217" s="198"/>
      <c r="AP217" s="195"/>
      <c r="AQ217" s="195"/>
      <c r="AR217" s="195"/>
      <c r="AS217" s="195"/>
      <c r="AT217" s="195"/>
      <c r="AU217" s="195"/>
      <c r="AV217" s="197"/>
      <c r="AW217" s="197"/>
      <c r="AX217" s="197"/>
      <c r="AY217" s="197"/>
      <c r="AZ217" s="197"/>
      <c r="BA217" s="197"/>
      <c r="BB217" s="197"/>
      <c r="BC217" s="197"/>
      <c r="BD217" s="248"/>
      <c r="BE217" s="249"/>
      <c r="BF217" s="249"/>
      <c r="BG217" s="250"/>
    </row>
    <row r="218" spans="2:59" ht="6" customHeight="1" x14ac:dyDescent="0.15">
      <c r="B218" s="382"/>
      <c r="C218" s="382"/>
      <c r="D218" s="382"/>
      <c r="E218" s="382"/>
      <c r="F218" s="284"/>
      <c r="G218" s="285"/>
      <c r="H218" s="194"/>
      <c r="I218" s="194"/>
      <c r="J218" s="194"/>
      <c r="K218" s="194"/>
      <c r="L218" s="194"/>
      <c r="M218" s="194"/>
      <c r="N218" s="194"/>
      <c r="O218" s="194"/>
      <c r="P218" s="284">
        <f>P51</f>
        <v>0</v>
      </c>
      <c r="Q218" s="285"/>
      <c r="R218" s="284">
        <f>R51</f>
        <v>0</v>
      </c>
      <c r="S218" s="285"/>
      <c r="T218" s="273">
        <f>T51</f>
        <v>0</v>
      </c>
      <c r="U218" s="274"/>
      <c r="V218" s="274"/>
      <c r="W218" s="274"/>
      <c r="X218" s="274"/>
      <c r="Y218" s="274"/>
      <c r="Z218" s="274"/>
      <c r="AA218" s="274"/>
      <c r="AB218" s="274"/>
      <c r="AC218" s="274"/>
      <c r="AD218" s="274"/>
      <c r="AE218" s="274"/>
      <c r="AF218" s="274"/>
      <c r="AG218" s="275"/>
      <c r="AH218" s="291">
        <f>AH51</f>
        <v>0</v>
      </c>
      <c r="AI218" s="292"/>
      <c r="AJ218" s="198">
        <f>AJ51</f>
        <v>0</v>
      </c>
      <c r="AK218" s="198"/>
      <c r="AL218" s="198"/>
      <c r="AM218" s="198"/>
      <c r="AN218" s="198"/>
      <c r="AO218" s="198"/>
      <c r="AP218" s="195">
        <f>AP51</f>
        <v>0</v>
      </c>
      <c r="AQ218" s="195"/>
      <c r="AR218" s="195"/>
      <c r="AS218" s="195"/>
      <c r="AT218" s="195"/>
      <c r="AU218" s="195"/>
      <c r="AV218" s="197">
        <f>AV51</f>
        <v>0</v>
      </c>
      <c r="AW218" s="197"/>
      <c r="AX218" s="197"/>
      <c r="AY218" s="197"/>
      <c r="AZ218" s="197"/>
      <c r="BA218" s="197"/>
      <c r="BB218" s="197"/>
      <c r="BC218" s="197"/>
      <c r="BD218" s="242" t="str">
        <f>BD51</f>
        <v/>
      </c>
      <c r="BE218" s="243"/>
      <c r="BF218" s="243"/>
      <c r="BG218" s="244"/>
    </row>
    <row r="219" spans="2:59" ht="6" customHeight="1" x14ac:dyDescent="0.15">
      <c r="B219" s="382"/>
      <c r="C219" s="382"/>
      <c r="D219" s="382"/>
      <c r="E219" s="382"/>
      <c r="F219" s="286"/>
      <c r="G219" s="287"/>
      <c r="H219" s="194"/>
      <c r="I219" s="194"/>
      <c r="J219" s="194"/>
      <c r="K219" s="194"/>
      <c r="L219" s="194"/>
      <c r="M219" s="194"/>
      <c r="N219" s="194"/>
      <c r="O219" s="194"/>
      <c r="P219" s="286"/>
      <c r="Q219" s="287"/>
      <c r="R219" s="286"/>
      <c r="S219" s="287"/>
      <c r="T219" s="276"/>
      <c r="U219" s="277"/>
      <c r="V219" s="277"/>
      <c r="W219" s="277"/>
      <c r="X219" s="277"/>
      <c r="Y219" s="277"/>
      <c r="Z219" s="277"/>
      <c r="AA219" s="277"/>
      <c r="AB219" s="277"/>
      <c r="AC219" s="277"/>
      <c r="AD219" s="277"/>
      <c r="AE219" s="277"/>
      <c r="AF219" s="277"/>
      <c r="AG219" s="278"/>
      <c r="AH219" s="293"/>
      <c r="AI219" s="294"/>
      <c r="AJ219" s="198"/>
      <c r="AK219" s="198"/>
      <c r="AL219" s="198"/>
      <c r="AM219" s="198"/>
      <c r="AN219" s="198"/>
      <c r="AO219" s="198"/>
      <c r="AP219" s="195"/>
      <c r="AQ219" s="195"/>
      <c r="AR219" s="195"/>
      <c r="AS219" s="195"/>
      <c r="AT219" s="195"/>
      <c r="AU219" s="195"/>
      <c r="AV219" s="197"/>
      <c r="AW219" s="197"/>
      <c r="AX219" s="197"/>
      <c r="AY219" s="197"/>
      <c r="AZ219" s="197"/>
      <c r="BA219" s="197"/>
      <c r="BB219" s="197"/>
      <c r="BC219" s="197"/>
      <c r="BD219" s="245"/>
      <c r="BE219" s="246"/>
      <c r="BF219" s="246"/>
      <c r="BG219" s="247"/>
    </row>
    <row r="220" spans="2:59" ht="12" customHeight="1" x14ac:dyDescent="0.15">
      <c r="B220" s="382"/>
      <c r="C220" s="382"/>
      <c r="D220" s="382"/>
      <c r="E220" s="382"/>
      <c r="F220" s="288"/>
      <c r="G220" s="289"/>
      <c r="H220" s="194"/>
      <c r="I220" s="194"/>
      <c r="J220" s="194"/>
      <c r="K220" s="194"/>
      <c r="L220" s="194"/>
      <c r="M220" s="194"/>
      <c r="N220" s="194"/>
      <c r="O220" s="194"/>
      <c r="P220" s="288"/>
      <c r="Q220" s="289"/>
      <c r="R220" s="288"/>
      <c r="S220" s="289"/>
      <c r="T220" s="279"/>
      <c r="U220" s="280"/>
      <c r="V220" s="280"/>
      <c r="W220" s="280"/>
      <c r="X220" s="280"/>
      <c r="Y220" s="280"/>
      <c r="Z220" s="280"/>
      <c r="AA220" s="280"/>
      <c r="AB220" s="280"/>
      <c r="AC220" s="280"/>
      <c r="AD220" s="280"/>
      <c r="AE220" s="280"/>
      <c r="AF220" s="280"/>
      <c r="AG220" s="281"/>
      <c r="AH220" s="295"/>
      <c r="AI220" s="296"/>
      <c r="AJ220" s="198"/>
      <c r="AK220" s="198"/>
      <c r="AL220" s="198"/>
      <c r="AM220" s="198"/>
      <c r="AN220" s="198"/>
      <c r="AO220" s="198"/>
      <c r="AP220" s="195"/>
      <c r="AQ220" s="195"/>
      <c r="AR220" s="195"/>
      <c r="AS220" s="195"/>
      <c r="AT220" s="195"/>
      <c r="AU220" s="195"/>
      <c r="AV220" s="197"/>
      <c r="AW220" s="197"/>
      <c r="AX220" s="197"/>
      <c r="AY220" s="197"/>
      <c r="AZ220" s="197"/>
      <c r="BA220" s="197"/>
      <c r="BB220" s="197"/>
      <c r="BC220" s="197"/>
      <c r="BD220" s="248"/>
      <c r="BE220" s="249"/>
      <c r="BF220" s="249"/>
      <c r="BG220" s="250"/>
    </row>
    <row r="221" spans="2:59" ht="6" customHeight="1" x14ac:dyDescent="0.15">
      <c r="B221" s="382"/>
      <c r="C221" s="382"/>
      <c r="D221" s="382"/>
      <c r="E221" s="382"/>
      <c r="F221" s="284"/>
      <c r="G221" s="285"/>
      <c r="H221" s="194"/>
      <c r="I221" s="194"/>
      <c r="J221" s="194"/>
      <c r="K221" s="194"/>
      <c r="L221" s="194"/>
      <c r="M221" s="194"/>
      <c r="N221" s="194"/>
      <c r="O221" s="194"/>
      <c r="P221" s="284">
        <f>P54</f>
        <v>0</v>
      </c>
      <c r="Q221" s="285"/>
      <c r="R221" s="284">
        <f>R54</f>
        <v>0</v>
      </c>
      <c r="S221" s="285"/>
      <c r="T221" s="273">
        <f>T54</f>
        <v>0</v>
      </c>
      <c r="U221" s="274"/>
      <c r="V221" s="274"/>
      <c r="W221" s="274"/>
      <c r="X221" s="274"/>
      <c r="Y221" s="274"/>
      <c r="Z221" s="274"/>
      <c r="AA221" s="274"/>
      <c r="AB221" s="274"/>
      <c r="AC221" s="274"/>
      <c r="AD221" s="274"/>
      <c r="AE221" s="274"/>
      <c r="AF221" s="274"/>
      <c r="AG221" s="275"/>
      <c r="AH221" s="291">
        <f>AH54</f>
        <v>0</v>
      </c>
      <c r="AI221" s="292"/>
      <c r="AJ221" s="198">
        <f>AJ54</f>
        <v>0</v>
      </c>
      <c r="AK221" s="198"/>
      <c r="AL221" s="198"/>
      <c r="AM221" s="198"/>
      <c r="AN221" s="198"/>
      <c r="AO221" s="198"/>
      <c r="AP221" s="195">
        <f>AP54</f>
        <v>0</v>
      </c>
      <c r="AQ221" s="195"/>
      <c r="AR221" s="195"/>
      <c r="AS221" s="195"/>
      <c r="AT221" s="195"/>
      <c r="AU221" s="195"/>
      <c r="AV221" s="197">
        <f>AV54</f>
        <v>0</v>
      </c>
      <c r="AW221" s="197"/>
      <c r="AX221" s="197"/>
      <c r="AY221" s="197"/>
      <c r="AZ221" s="197"/>
      <c r="BA221" s="197"/>
      <c r="BB221" s="197"/>
      <c r="BC221" s="197"/>
      <c r="BD221" s="242" t="str">
        <f>BD54</f>
        <v/>
      </c>
      <c r="BE221" s="243"/>
      <c r="BF221" s="243"/>
      <c r="BG221" s="244"/>
    </row>
    <row r="222" spans="2:59" ht="6" customHeight="1" x14ac:dyDescent="0.15">
      <c r="B222" s="382"/>
      <c r="C222" s="382"/>
      <c r="D222" s="382"/>
      <c r="E222" s="382"/>
      <c r="F222" s="286"/>
      <c r="G222" s="287"/>
      <c r="H222" s="194"/>
      <c r="I222" s="194"/>
      <c r="J222" s="194"/>
      <c r="K222" s="194"/>
      <c r="L222" s="194"/>
      <c r="M222" s="194"/>
      <c r="N222" s="194"/>
      <c r="O222" s="194"/>
      <c r="P222" s="286"/>
      <c r="Q222" s="287"/>
      <c r="R222" s="286"/>
      <c r="S222" s="287"/>
      <c r="T222" s="276"/>
      <c r="U222" s="277"/>
      <c r="V222" s="277"/>
      <c r="W222" s="277"/>
      <c r="X222" s="277"/>
      <c r="Y222" s="277"/>
      <c r="Z222" s="277"/>
      <c r="AA222" s="277"/>
      <c r="AB222" s="277"/>
      <c r="AC222" s="277"/>
      <c r="AD222" s="277"/>
      <c r="AE222" s="277"/>
      <c r="AF222" s="277"/>
      <c r="AG222" s="278"/>
      <c r="AH222" s="293"/>
      <c r="AI222" s="294"/>
      <c r="AJ222" s="198"/>
      <c r="AK222" s="198"/>
      <c r="AL222" s="198"/>
      <c r="AM222" s="198"/>
      <c r="AN222" s="198"/>
      <c r="AO222" s="198"/>
      <c r="AP222" s="195"/>
      <c r="AQ222" s="195"/>
      <c r="AR222" s="195"/>
      <c r="AS222" s="195"/>
      <c r="AT222" s="195"/>
      <c r="AU222" s="195"/>
      <c r="AV222" s="197"/>
      <c r="AW222" s="197"/>
      <c r="AX222" s="197"/>
      <c r="AY222" s="197"/>
      <c r="AZ222" s="197"/>
      <c r="BA222" s="197"/>
      <c r="BB222" s="197"/>
      <c r="BC222" s="197"/>
      <c r="BD222" s="245"/>
      <c r="BE222" s="246"/>
      <c r="BF222" s="246"/>
      <c r="BG222" s="247"/>
    </row>
    <row r="223" spans="2:59" ht="12" customHeight="1" x14ac:dyDescent="0.15">
      <c r="B223" s="382"/>
      <c r="C223" s="382"/>
      <c r="D223" s="382"/>
      <c r="E223" s="382"/>
      <c r="F223" s="288"/>
      <c r="G223" s="289"/>
      <c r="H223" s="194"/>
      <c r="I223" s="194"/>
      <c r="J223" s="194"/>
      <c r="K223" s="194"/>
      <c r="L223" s="194"/>
      <c r="M223" s="194"/>
      <c r="N223" s="194"/>
      <c r="O223" s="194"/>
      <c r="P223" s="288"/>
      <c r="Q223" s="289"/>
      <c r="R223" s="288"/>
      <c r="S223" s="289"/>
      <c r="T223" s="279"/>
      <c r="U223" s="280"/>
      <c r="V223" s="280"/>
      <c r="W223" s="280"/>
      <c r="X223" s="280"/>
      <c r="Y223" s="280"/>
      <c r="Z223" s="280"/>
      <c r="AA223" s="280"/>
      <c r="AB223" s="280"/>
      <c r="AC223" s="280"/>
      <c r="AD223" s="280"/>
      <c r="AE223" s="280"/>
      <c r="AF223" s="280"/>
      <c r="AG223" s="281"/>
      <c r="AH223" s="295"/>
      <c r="AI223" s="296"/>
      <c r="AJ223" s="198"/>
      <c r="AK223" s="198"/>
      <c r="AL223" s="198"/>
      <c r="AM223" s="198"/>
      <c r="AN223" s="198"/>
      <c r="AO223" s="198"/>
      <c r="AP223" s="195"/>
      <c r="AQ223" s="195"/>
      <c r="AR223" s="195"/>
      <c r="AS223" s="195"/>
      <c r="AT223" s="195"/>
      <c r="AU223" s="195"/>
      <c r="AV223" s="197"/>
      <c r="AW223" s="197"/>
      <c r="AX223" s="197"/>
      <c r="AY223" s="197"/>
      <c r="AZ223" s="197"/>
      <c r="BA223" s="197"/>
      <c r="BB223" s="197"/>
      <c r="BC223" s="197"/>
      <c r="BD223" s="248"/>
      <c r="BE223" s="249"/>
      <c r="BF223" s="249"/>
      <c r="BG223" s="250"/>
    </row>
    <row r="224" spans="2:59" ht="6" customHeight="1" x14ac:dyDescent="0.15">
      <c r="B224" s="382"/>
      <c r="C224" s="382"/>
      <c r="D224" s="382"/>
      <c r="E224" s="382"/>
      <c r="F224" s="284"/>
      <c r="G224" s="285"/>
      <c r="H224" s="194"/>
      <c r="I224" s="194"/>
      <c r="J224" s="194"/>
      <c r="K224" s="194"/>
      <c r="L224" s="194"/>
      <c r="M224" s="194"/>
      <c r="N224" s="194"/>
      <c r="O224" s="194"/>
      <c r="P224" s="284">
        <f>P57</f>
        <v>0</v>
      </c>
      <c r="Q224" s="285"/>
      <c r="R224" s="284">
        <f>R57</f>
        <v>0</v>
      </c>
      <c r="S224" s="285"/>
      <c r="T224" s="273">
        <f>T57</f>
        <v>0</v>
      </c>
      <c r="U224" s="274"/>
      <c r="V224" s="274"/>
      <c r="W224" s="274"/>
      <c r="X224" s="274"/>
      <c r="Y224" s="274"/>
      <c r="Z224" s="274"/>
      <c r="AA224" s="274"/>
      <c r="AB224" s="274"/>
      <c r="AC224" s="274"/>
      <c r="AD224" s="274"/>
      <c r="AE224" s="274"/>
      <c r="AF224" s="274"/>
      <c r="AG224" s="275"/>
      <c r="AH224" s="291">
        <f>AH57</f>
        <v>0</v>
      </c>
      <c r="AI224" s="292"/>
      <c r="AJ224" s="198">
        <f>AJ57</f>
        <v>0</v>
      </c>
      <c r="AK224" s="198"/>
      <c r="AL224" s="198"/>
      <c r="AM224" s="198"/>
      <c r="AN224" s="198"/>
      <c r="AO224" s="198"/>
      <c r="AP224" s="195">
        <f>AP57</f>
        <v>0</v>
      </c>
      <c r="AQ224" s="195"/>
      <c r="AR224" s="195"/>
      <c r="AS224" s="195"/>
      <c r="AT224" s="195"/>
      <c r="AU224" s="195"/>
      <c r="AV224" s="197">
        <f>AV57</f>
        <v>0</v>
      </c>
      <c r="AW224" s="197"/>
      <c r="AX224" s="197"/>
      <c r="AY224" s="197"/>
      <c r="AZ224" s="197"/>
      <c r="BA224" s="197"/>
      <c r="BB224" s="197"/>
      <c r="BC224" s="197"/>
      <c r="BD224" s="242" t="str">
        <f>BD57</f>
        <v/>
      </c>
      <c r="BE224" s="243"/>
      <c r="BF224" s="243"/>
      <c r="BG224" s="244"/>
    </row>
    <row r="225" spans="2:70" ht="6" customHeight="1" x14ac:dyDescent="0.15">
      <c r="B225" s="382"/>
      <c r="C225" s="382"/>
      <c r="D225" s="382"/>
      <c r="E225" s="382"/>
      <c r="F225" s="286"/>
      <c r="G225" s="287"/>
      <c r="H225" s="194"/>
      <c r="I225" s="194"/>
      <c r="J225" s="194"/>
      <c r="K225" s="194"/>
      <c r="L225" s="194"/>
      <c r="M225" s="194"/>
      <c r="N225" s="194"/>
      <c r="O225" s="194"/>
      <c r="P225" s="286"/>
      <c r="Q225" s="287"/>
      <c r="R225" s="286"/>
      <c r="S225" s="287"/>
      <c r="T225" s="276"/>
      <c r="U225" s="277"/>
      <c r="V225" s="277"/>
      <c r="W225" s="277"/>
      <c r="X225" s="277"/>
      <c r="Y225" s="277"/>
      <c r="Z225" s="277"/>
      <c r="AA225" s="277"/>
      <c r="AB225" s="277"/>
      <c r="AC225" s="277"/>
      <c r="AD225" s="277"/>
      <c r="AE225" s="277"/>
      <c r="AF225" s="277"/>
      <c r="AG225" s="278"/>
      <c r="AH225" s="293"/>
      <c r="AI225" s="294"/>
      <c r="AJ225" s="198"/>
      <c r="AK225" s="198"/>
      <c r="AL225" s="198"/>
      <c r="AM225" s="198"/>
      <c r="AN225" s="198"/>
      <c r="AO225" s="198"/>
      <c r="AP225" s="195"/>
      <c r="AQ225" s="195"/>
      <c r="AR225" s="195"/>
      <c r="AS225" s="195"/>
      <c r="AT225" s="195"/>
      <c r="AU225" s="195"/>
      <c r="AV225" s="197"/>
      <c r="AW225" s="197"/>
      <c r="AX225" s="197"/>
      <c r="AY225" s="197"/>
      <c r="AZ225" s="197"/>
      <c r="BA225" s="197"/>
      <c r="BB225" s="197"/>
      <c r="BC225" s="197"/>
      <c r="BD225" s="245"/>
      <c r="BE225" s="246"/>
      <c r="BF225" s="246"/>
      <c r="BG225" s="247"/>
    </row>
    <row r="226" spans="2:70" ht="12" customHeight="1" x14ac:dyDescent="0.15">
      <c r="B226" s="382"/>
      <c r="C226" s="382"/>
      <c r="D226" s="382"/>
      <c r="E226" s="382"/>
      <c r="F226" s="288"/>
      <c r="G226" s="289"/>
      <c r="H226" s="194"/>
      <c r="I226" s="194"/>
      <c r="J226" s="194"/>
      <c r="K226" s="194"/>
      <c r="L226" s="194"/>
      <c r="M226" s="194"/>
      <c r="N226" s="194"/>
      <c r="O226" s="194"/>
      <c r="P226" s="288"/>
      <c r="Q226" s="289"/>
      <c r="R226" s="288"/>
      <c r="S226" s="289"/>
      <c r="T226" s="279"/>
      <c r="U226" s="280"/>
      <c r="V226" s="280"/>
      <c r="W226" s="280"/>
      <c r="X226" s="280"/>
      <c r="Y226" s="280"/>
      <c r="Z226" s="280"/>
      <c r="AA226" s="280"/>
      <c r="AB226" s="280"/>
      <c r="AC226" s="280"/>
      <c r="AD226" s="280"/>
      <c r="AE226" s="280"/>
      <c r="AF226" s="280"/>
      <c r="AG226" s="281"/>
      <c r="AH226" s="295"/>
      <c r="AI226" s="296"/>
      <c r="AJ226" s="198"/>
      <c r="AK226" s="198"/>
      <c r="AL226" s="198"/>
      <c r="AM226" s="198"/>
      <c r="AN226" s="198"/>
      <c r="AO226" s="198"/>
      <c r="AP226" s="195"/>
      <c r="AQ226" s="195"/>
      <c r="AR226" s="195"/>
      <c r="AS226" s="195"/>
      <c r="AT226" s="195"/>
      <c r="AU226" s="195"/>
      <c r="AV226" s="197"/>
      <c r="AW226" s="197"/>
      <c r="AX226" s="197"/>
      <c r="AY226" s="197"/>
      <c r="AZ226" s="197"/>
      <c r="BA226" s="197"/>
      <c r="BB226" s="197"/>
      <c r="BC226" s="197"/>
      <c r="BD226" s="248"/>
      <c r="BE226" s="249"/>
      <c r="BF226" s="249"/>
      <c r="BG226" s="250"/>
    </row>
    <row r="227" spans="2:70" ht="6" customHeight="1" x14ac:dyDescent="0.15">
      <c r="B227" s="382"/>
      <c r="C227" s="382"/>
      <c r="D227" s="382"/>
      <c r="E227" s="382"/>
      <c r="F227" s="284"/>
      <c r="G227" s="285"/>
      <c r="H227" s="194"/>
      <c r="I227" s="194"/>
      <c r="J227" s="194"/>
      <c r="K227" s="194"/>
      <c r="L227" s="194"/>
      <c r="M227" s="194"/>
      <c r="N227" s="194"/>
      <c r="O227" s="194"/>
      <c r="P227" s="284">
        <f>P60</f>
        <v>0</v>
      </c>
      <c r="Q227" s="285"/>
      <c r="R227" s="284">
        <f>R60</f>
        <v>0</v>
      </c>
      <c r="S227" s="285"/>
      <c r="T227" s="273">
        <f>T60</f>
        <v>0</v>
      </c>
      <c r="U227" s="274"/>
      <c r="V227" s="274"/>
      <c r="W227" s="274"/>
      <c r="X227" s="274"/>
      <c r="Y227" s="274"/>
      <c r="Z227" s="274"/>
      <c r="AA227" s="274"/>
      <c r="AB227" s="274"/>
      <c r="AC227" s="274"/>
      <c r="AD227" s="274"/>
      <c r="AE227" s="274"/>
      <c r="AF227" s="274"/>
      <c r="AG227" s="275"/>
      <c r="AH227" s="291">
        <f>AH60</f>
        <v>0</v>
      </c>
      <c r="AI227" s="292"/>
      <c r="AJ227" s="198">
        <f>AJ60</f>
        <v>0</v>
      </c>
      <c r="AK227" s="198"/>
      <c r="AL227" s="198"/>
      <c r="AM227" s="198"/>
      <c r="AN227" s="198"/>
      <c r="AO227" s="198"/>
      <c r="AP227" s="195">
        <f>AP60</f>
        <v>0</v>
      </c>
      <c r="AQ227" s="195"/>
      <c r="AR227" s="195"/>
      <c r="AS227" s="195"/>
      <c r="AT227" s="195"/>
      <c r="AU227" s="195"/>
      <c r="AV227" s="197">
        <f>AV60</f>
        <v>0</v>
      </c>
      <c r="AW227" s="197"/>
      <c r="AX227" s="197"/>
      <c r="AY227" s="197"/>
      <c r="AZ227" s="197"/>
      <c r="BA227" s="197"/>
      <c r="BB227" s="197"/>
      <c r="BC227" s="197"/>
      <c r="BD227" s="242" t="str">
        <f>BD60</f>
        <v/>
      </c>
      <c r="BE227" s="243"/>
      <c r="BF227" s="243"/>
      <c r="BG227" s="244"/>
    </row>
    <row r="228" spans="2:70" ht="6" customHeight="1" x14ac:dyDescent="0.15">
      <c r="B228" s="382"/>
      <c r="C228" s="382"/>
      <c r="D228" s="382"/>
      <c r="E228" s="382"/>
      <c r="F228" s="286"/>
      <c r="G228" s="287"/>
      <c r="H228" s="194"/>
      <c r="I228" s="194"/>
      <c r="J228" s="194"/>
      <c r="K228" s="194"/>
      <c r="L228" s="194"/>
      <c r="M228" s="194"/>
      <c r="N228" s="194"/>
      <c r="O228" s="194"/>
      <c r="P228" s="286"/>
      <c r="Q228" s="287"/>
      <c r="R228" s="286"/>
      <c r="S228" s="287"/>
      <c r="T228" s="276"/>
      <c r="U228" s="277"/>
      <c r="V228" s="277"/>
      <c r="W228" s="277"/>
      <c r="X228" s="277"/>
      <c r="Y228" s="277"/>
      <c r="Z228" s="277"/>
      <c r="AA228" s="277"/>
      <c r="AB228" s="277"/>
      <c r="AC228" s="277"/>
      <c r="AD228" s="277"/>
      <c r="AE228" s="277"/>
      <c r="AF228" s="277"/>
      <c r="AG228" s="278"/>
      <c r="AH228" s="293"/>
      <c r="AI228" s="294"/>
      <c r="AJ228" s="198"/>
      <c r="AK228" s="198"/>
      <c r="AL228" s="198"/>
      <c r="AM228" s="198"/>
      <c r="AN228" s="198"/>
      <c r="AO228" s="198"/>
      <c r="AP228" s="195"/>
      <c r="AQ228" s="195"/>
      <c r="AR228" s="195"/>
      <c r="AS228" s="195"/>
      <c r="AT228" s="195"/>
      <c r="AU228" s="195"/>
      <c r="AV228" s="197"/>
      <c r="AW228" s="197"/>
      <c r="AX228" s="197"/>
      <c r="AY228" s="197"/>
      <c r="AZ228" s="197"/>
      <c r="BA228" s="197"/>
      <c r="BB228" s="197"/>
      <c r="BC228" s="197"/>
      <c r="BD228" s="245"/>
      <c r="BE228" s="246"/>
      <c r="BF228" s="246"/>
      <c r="BG228" s="247"/>
    </row>
    <row r="229" spans="2:70" ht="12" customHeight="1" x14ac:dyDescent="0.15">
      <c r="B229" s="382"/>
      <c r="C229" s="382"/>
      <c r="D229" s="382"/>
      <c r="E229" s="382"/>
      <c r="F229" s="288"/>
      <c r="G229" s="289"/>
      <c r="H229" s="194"/>
      <c r="I229" s="194"/>
      <c r="J229" s="194"/>
      <c r="K229" s="194"/>
      <c r="L229" s="194"/>
      <c r="M229" s="194"/>
      <c r="N229" s="194"/>
      <c r="O229" s="194"/>
      <c r="P229" s="288"/>
      <c r="Q229" s="289"/>
      <c r="R229" s="288"/>
      <c r="S229" s="289"/>
      <c r="T229" s="279"/>
      <c r="U229" s="280"/>
      <c r="V229" s="280"/>
      <c r="W229" s="280"/>
      <c r="X229" s="280"/>
      <c r="Y229" s="280"/>
      <c r="Z229" s="280"/>
      <c r="AA229" s="280"/>
      <c r="AB229" s="280"/>
      <c r="AC229" s="280"/>
      <c r="AD229" s="280"/>
      <c r="AE229" s="280"/>
      <c r="AF229" s="280"/>
      <c r="AG229" s="281"/>
      <c r="AH229" s="295"/>
      <c r="AI229" s="296"/>
      <c r="AJ229" s="198"/>
      <c r="AK229" s="198"/>
      <c r="AL229" s="198"/>
      <c r="AM229" s="198"/>
      <c r="AN229" s="198"/>
      <c r="AO229" s="198"/>
      <c r="AP229" s="195"/>
      <c r="AQ229" s="195"/>
      <c r="AR229" s="195"/>
      <c r="AS229" s="195"/>
      <c r="AT229" s="195"/>
      <c r="AU229" s="195"/>
      <c r="AV229" s="197"/>
      <c r="AW229" s="197"/>
      <c r="AX229" s="197"/>
      <c r="AY229" s="197"/>
      <c r="AZ229" s="197"/>
      <c r="BA229" s="197"/>
      <c r="BB229" s="197"/>
      <c r="BC229" s="197"/>
      <c r="BD229" s="248"/>
      <c r="BE229" s="249"/>
      <c r="BF229" s="249"/>
      <c r="BG229" s="250"/>
    </row>
    <row r="230" spans="2:70" ht="24" customHeight="1" x14ac:dyDescent="0.15">
      <c r="B230" s="251" t="str">
        <f>P63</f>
        <v>(Ⅰ+(Ⅱ-1)+(Ⅱ-2))税抜き　　　　合計(軽減8％対象）</v>
      </c>
      <c r="C230" s="252"/>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3"/>
      <c r="AV230" s="266">
        <f>AV63</f>
        <v>2000</v>
      </c>
      <c r="AW230" s="267"/>
      <c r="AX230" s="267"/>
      <c r="AY230" s="267"/>
      <c r="AZ230" s="267"/>
      <c r="BA230" s="267"/>
      <c r="BB230" s="267"/>
      <c r="BC230" s="268"/>
      <c r="BD230" s="91"/>
      <c r="BE230" s="91"/>
      <c r="BF230" s="91"/>
      <c r="BG230" s="91"/>
    </row>
    <row r="231" spans="2:70" ht="12" customHeight="1" x14ac:dyDescent="0.15">
      <c r="B231" s="388" t="str">
        <f>P64</f>
        <v>消 費 税 額 （8%）</v>
      </c>
      <c r="C231" s="389"/>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89"/>
      <c r="AE231" s="389"/>
      <c r="AF231" s="389"/>
      <c r="AG231" s="389"/>
      <c r="AH231" s="389"/>
      <c r="AI231" s="389"/>
      <c r="AJ231" s="389"/>
      <c r="AK231" s="389"/>
      <c r="AL231" s="389"/>
      <c r="AM231" s="389"/>
      <c r="AN231" s="389"/>
      <c r="AO231" s="389"/>
      <c r="AP231" s="389"/>
      <c r="AQ231" s="389"/>
      <c r="AR231" s="389"/>
      <c r="AS231" s="389"/>
      <c r="AT231" s="389"/>
      <c r="AU231" s="390"/>
      <c r="AV231" s="266">
        <f>AV64</f>
        <v>160</v>
      </c>
      <c r="AW231" s="267"/>
      <c r="AX231" s="267"/>
      <c r="AY231" s="267"/>
      <c r="AZ231" s="267"/>
      <c r="BA231" s="267"/>
      <c r="BB231" s="267"/>
      <c r="BC231" s="268"/>
      <c r="BD231" s="92"/>
      <c r="BE231" s="92"/>
      <c r="BF231" s="92"/>
      <c r="BG231" s="92"/>
    </row>
    <row r="232" spans="2:70" ht="12" customHeight="1" x14ac:dyDescent="0.15">
      <c r="B232" s="391"/>
      <c r="C232" s="392"/>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392"/>
      <c r="AD232" s="392"/>
      <c r="AE232" s="392"/>
      <c r="AF232" s="392"/>
      <c r="AG232" s="392"/>
      <c r="AH232" s="392"/>
      <c r="AI232" s="392"/>
      <c r="AJ232" s="392"/>
      <c r="AK232" s="392"/>
      <c r="AL232" s="392"/>
      <c r="AM232" s="392"/>
      <c r="AN232" s="392"/>
      <c r="AO232" s="392"/>
      <c r="AP232" s="392"/>
      <c r="AQ232" s="392"/>
      <c r="AR232" s="392"/>
      <c r="AS232" s="392"/>
      <c r="AT232" s="392"/>
      <c r="AU232" s="393"/>
      <c r="AV232" s="269"/>
      <c r="AW232" s="270"/>
      <c r="AX232" s="270"/>
      <c r="AY232" s="270"/>
      <c r="AZ232" s="270"/>
      <c r="BA232" s="270"/>
      <c r="BB232" s="270"/>
      <c r="BC232" s="271"/>
      <c r="BD232" s="92"/>
      <c r="BE232" s="92"/>
      <c r="BF232" s="92"/>
      <c r="BG232" s="92"/>
    </row>
    <row r="234" spans="2:70" ht="21" customHeight="1" x14ac:dyDescent="0.15">
      <c r="B234" s="320" t="s">
        <v>140</v>
      </c>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c r="AA234" s="321"/>
      <c r="AB234" s="321"/>
      <c r="AC234" s="321"/>
      <c r="AD234" s="321"/>
      <c r="AE234" s="321"/>
      <c r="AF234" s="321"/>
      <c r="AG234" s="321"/>
      <c r="AH234" s="321"/>
      <c r="AI234" s="321"/>
      <c r="AJ234" s="321"/>
      <c r="AK234" s="321"/>
      <c r="AL234" s="321"/>
      <c r="AM234" s="321"/>
      <c r="AN234" s="321"/>
      <c r="AO234" s="321"/>
      <c r="AP234" s="321"/>
      <c r="AQ234" s="321"/>
      <c r="AR234" s="321"/>
      <c r="AS234" s="321"/>
      <c r="AT234" s="321"/>
      <c r="AU234" s="321"/>
      <c r="AV234" s="321"/>
      <c r="AW234" s="321"/>
      <c r="AX234" s="321"/>
      <c r="AY234" s="321"/>
      <c r="AZ234" s="321"/>
      <c r="BA234" s="321"/>
      <c r="BB234" s="321"/>
      <c r="BC234" s="321"/>
      <c r="BD234" s="321"/>
      <c r="BE234" s="321"/>
      <c r="BF234" s="321"/>
      <c r="BG234" s="321"/>
      <c r="BH234" s="323"/>
      <c r="BP234" s="39"/>
      <c r="BQ234" s="39"/>
    </row>
    <row r="235" spans="2:70" ht="15" customHeight="1" x14ac:dyDescent="0.15">
      <c r="B235" s="384" t="s">
        <v>116</v>
      </c>
      <c r="C235" s="385"/>
      <c r="D235" s="385"/>
      <c r="E235" s="385"/>
      <c r="F235" s="385"/>
      <c r="G235" s="385"/>
      <c r="H235" s="385"/>
      <c r="I235" s="385"/>
      <c r="J235" s="385"/>
      <c r="K235" s="385"/>
      <c r="L235" s="385"/>
      <c r="M235" s="385"/>
      <c r="N235" s="385"/>
      <c r="O235" s="385"/>
      <c r="P235" s="385"/>
      <c r="Q235" s="385"/>
      <c r="R235" s="385"/>
      <c r="S235" s="385"/>
      <c r="T235" s="385"/>
      <c r="U235" s="385"/>
      <c r="V235" s="385"/>
      <c r="W235" s="119"/>
      <c r="X235" s="119"/>
      <c r="Y235" s="119"/>
      <c r="Z235" s="119"/>
      <c r="AA235" s="119"/>
      <c r="AB235" s="120"/>
      <c r="AC235" s="120"/>
      <c r="AD235" s="120"/>
      <c r="AE235" s="121"/>
      <c r="AF235" s="118" t="s">
        <v>206</v>
      </c>
      <c r="AG235" s="118"/>
      <c r="AH235" s="118"/>
      <c r="AI235" s="118"/>
      <c r="AJ235" s="118"/>
      <c r="AK235" s="118"/>
      <c r="AL235" s="118"/>
      <c r="AM235" s="122"/>
      <c r="AN235" s="122"/>
      <c r="AO235" s="119"/>
      <c r="AP235" s="119"/>
      <c r="AQ235" s="119"/>
      <c r="AR235" s="118"/>
      <c r="AS235" s="123" t="s">
        <v>118</v>
      </c>
      <c r="AT235" s="123"/>
      <c r="AU235" s="123"/>
      <c r="AV235" s="405">
        <f>AV68</f>
        <v>90</v>
      </c>
      <c r="AW235" s="405"/>
      <c r="AX235" s="405"/>
      <c r="AY235" s="405"/>
      <c r="AZ235" s="405"/>
      <c r="BA235" s="119" t="s">
        <v>119</v>
      </c>
      <c r="BB235" s="119"/>
      <c r="BC235" s="119"/>
      <c r="BD235" s="119"/>
      <c r="BE235" s="119"/>
      <c r="BF235" s="119"/>
      <c r="BG235" s="123"/>
      <c r="BH235" s="124"/>
      <c r="BP235" s="39"/>
      <c r="BQ235" s="39"/>
    </row>
    <row r="236" spans="2:70" ht="15" customHeight="1" x14ac:dyDescent="0.15">
      <c r="B236" s="386">
        <f>B69</f>
        <v>0.8</v>
      </c>
      <c r="C236" s="387"/>
      <c r="D236" s="387"/>
      <c r="E236" s="387"/>
      <c r="F236" s="387"/>
      <c r="G236" s="125">
        <f>M189-AB236</f>
        <v>0</v>
      </c>
      <c r="H236" s="125"/>
      <c r="I236" s="125"/>
      <c r="J236" s="125"/>
      <c r="K236" s="125"/>
      <c r="L236" s="403">
        <f>L69</f>
        <v>2160</v>
      </c>
      <c r="M236" s="404"/>
      <c r="N236" s="404"/>
      <c r="O236" s="404"/>
      <c r="P236" s="404"/>
      <c r="Q236" s="404"/>
      <c r="R236" s="404"/>
      <c r="S236" s="404"/>
      <c r="T236" s="404"/>
      <c r="U236" s="404"/>
      <c r="V236" s="404"/>
      <c r="W236" s="404"/>
      <c r="X236" s="404"/>
      <c r="Y236" s="404"/>
      <c r="Z236" s="404"/>
      <c r="AA236" s="404"/>
      <c r="AB236" s="404"/>
      <c r="AC236" s="53"/>
      <c r="AD236" s="51" t="s">
        <v>4</v>
      </c>
      <c r="AE236" s="126"/>
      <c r="AF236" s="485">
        <f>AF69</f>
        <v>0.2</v>
      </c>
      <c r="AG236" s="485"/>
      <c r="AH236" s="485"/>
      <c r="AI236" s="485"/>
      <c r="AJ236" s="127"/>
      <c r="AK236" s="117">
        <f>IF(AF236=100%,X189,ROUND(X189*AF236,-3))</f>
        <v>0</v>
      </c>
      <c r="AL236" s="117"/>
      <c r="AM236" s="52"/>
      <c r="AN236" s="52"/>
      <c r="AO236" s="484">
        <f>AO69</f>
        <v>0</v>
      </c>
      <c r="AP236" s="484"/>
      <c r="AQ236" s="484"/>
      <c r="AR236" s="484"/>
      <c r="AS236" s="484"/>
      <c r="AT236" s="484"/>
      <c r="AU236" s="484"/>
      <c r="AV236" s="484"/>
      <c r="AW236" s="484"/>
      <c r="AX236" s="484"/>
      <c r="AY236" s="484"/>
      <c r="AZ236" s="484"/>
      <c r="BA236" s="484"/>
      <c r="BB236" s="484"/>
      <c r="BC236" s="484"/>
      <c r="BD236" s="484"/>
      <c r="BE236" s="53"/>
      <c r="BF236" s="53" t="s">
        <v>4</v>
      </c>
      <c r="BG236" s="128"/>
      <c r="BH236" s="129"/>
    </row>
    <row r="237" spans="2:70" x14ac:dyDescent="0.15">
      <c r="B237" s="40"/>
      <c r="C237" s="41"/>
      <c r="D237" s="41"/>
      <c r="E237" s="41"/>
      <c r="AX237" s="34"/>
      <c r="AY237" s="34"/>
      <c r="AZ237" s="34"/>
      <c r="BA237" s="34"/>
      <c r="BB237" s="34"/>
      <c r="BC237" s="34"/>
      <c r="BD237" s="34"/>
      <c r="BE237" s="34"/>
      <c r="BF237" s="34"/>
      <c r="BG237" s="34"/>
      <c r="BP237" s="40"/>
      <c r="BQ237" s="40"/>
      <c r="BR237" s="40"/>
    </row>
    <row r="238" spans="2:70" x14ac:dyDescent="0.15">
      <c r="B238" s="40"/>
      <c r="C238" s="41"/>
      <c r="D238" s="41"/>
      <c r="E238" s="41"/>
      <c r="AX238" s="34"/>
      <c r="AY238" s="34"/>
      <c r="AZ238" s="34"/>
      <c r="BA238" s="34"/>
      <c r="BB238" s="34"/>
      <c r="BC238" s="34"/>
      <c r="BD238" s="34"/>
      <c r="BE238" s="34"/>
      <c r="BF238" s="34"/>
      <c r="BG238" s="34"/>
      <c r="BP238" s="40"/>
      <c r="BQ238" s="40"/>
      <c r="BR238" s="40"/>
    </row>
    <row r="239" spans="2:70" ht="6" customHeight="1" x14ac:dyDescent="0.15">
      <c r="B239" s="40"/>
      <c r="C239" s="40"/>
      <c r="D239" s="40"/>
      <c r="E239" s="40"/>
      <c r="AX239" s="34"/>
      <c r="AY239" s="34"/>
      <c r="AZ239" s="34"/>
      <c r="BA239" s="34"/>
      <c r="BB239" s="34"/>
      <c r="BC239" s="34"/>
      <c r="BD239" s="34"/>
      <c r="BE239" s="34"/>
      <c r="BF239" s="34"/>
      <c r="BG239" s="34"/>
      <c r="BP239" s="40"/>
      <c r="BQ239" s="40"/>
      <c r="BR239" s="40"/>
    </row>
    <row r="240" spans="2:70" x14ac:dyDescent="0.15">
      <c r="B240" s="40"/>
      <c r="C240" s="40"/>
      <c r="D240" s="40"/>
      <c r="E240" s="40"/>
      <c r="AX240" s="34"/>
      <c r="AY240" s="34"/>
      <c r="AZ240" s="34"/>
      <c r="BA240" s="34"/>
      <c r="BB240" s="34"/>
      <c r="BC240" s="34"/>
      <c r="BD240" s="34"/>
      <c r="BE240" s="34"/>
      <c r="BF240" s="34"/>
      <c r="BG240" s="34"/>
      <c r="BP240" s="40"/>
      <c r="BQ240" s="40"/>
      <c r="BR240" s="40"/>
    </row>
    <row r="241" spans="2:70" x14ac:dyDescent="0.15">
      <c r="B241" s="40"/>
      <c r="C241" s="41"/>
      <c r="D241" s="41"/>
      <c r="E241" s="41"/>
      <c r="AX241" s="34"/>
      <c r="AY241" s="34"/>
      <c r="AZ241" s="34"/>
      <c r="BA241" s="34"/>
      <c r="BB241" s="34"/>
      <c r="BC241" s="34"/>
      <c r="BD241" s="34"/>
      <c r="BE241" s="34"/>
      <c r="BF241" s="34"/>
      <c r="BG241" s="34"/>
      <c r="BP241" s="40"/>
      <c r="BQ241" s="40"/>
      <c r="BR241" s="40"/>
    </row>
    <row r="242" spans="2:70" x14ac:dyDescent="0.15">
      <c r="B242" s="40"/>
      <c r="C242" s="41"/>
      <c r="D242" s="41"/>
      <c r="E242" s="41"/>
      <c r="AX242" s="34"/>
      <c r="AY242" s="34"/>
      <c r="AZ242" s="34"/>
      <c r="BA242" s="34"/>
      <c r="BB242" s="34"/>
      <c r="BC242" s="34"/>
      <c r="BD242" s="34"/>
      <c r="BE242" s="34"/>
      <c r="BF242" s="34"/>
      <c r="BG242" s="34"/>
      <c r="BP242" s="40"/>
      <c r="BQ242" s="40"/>
      <c r="BR242" s="40"/>
    </row>
    <row r="243" spans="2:70" x14ac:dyDescent="0.15">
      <c r="B243" s="40"/>
      <c r="C243" s="41"/>
      <c r="D243" s="41"/>
      <c r="E243" s="41"/>
      <c r="AX243" s="34"/>
      <c r="AY243" s="34"/>
      <c r="AZ243" s="34"/>
      <c r="BA243" s="34"/>
      <c r="BB243" s="34"/>
      <c r="BC243" s="34"/>
      <c r="BD243" s="34"/>
      <c r="BE243" s="34"/>
      <c r="BF243" s="34"/>
      <c r="BG243" s="34"/>
      <c r="BP243" s="40"/>
      <c r="BQ243" s="40"/>
      <c r="BR243" s="40"/>
    </row>
    <row r="244" spans="2:70" x14ac:dyDescent="0.15">
      <c r="B244" s="40"/>
      <c r="C244" s="41"/>
      <c r="D244" s="41"/>
      <c r="E244" s="41"/>
      <c r="AX244" s="34"/>
      <c r="AY244" s="34"/>
      <c r="AZ244" s="34"/>
      <c r="BA244" s="34"/>
      <c r="BB244" s="34"/>
      <c r="BC244" s="34"/>
      <c r="BD244" s="34"/>
      <c r="BE244" s="34"/>
      <c r="BF244" s="34"/>
      <c r="BG244" s="34"/>
      <c r="BP244" s="40"/>
      <c r="BQ244" s="40"/>
      <c r="BR244" s="40"/>
    </row>
    <row r="245" spans="2:70" x14ac:dyDescent="0.15">
      <c r="B245" s="40"/>
      <c r="C245" s="40"/>
      <c r="D245" s="40"/>
      <c r="E245" s="40"/>
      <c r="AX245" s="34"/>
      <c r="AY245" s="34"/>
      <c r="AZ245" s="34"/>
      <c r="BA245" s="34"/>
      <c r="BB245" s="34"/>
      <c r="BC245" s="34"/>
      <c r="BD245" s="34"/>
      <c r="BE245" s="34"/>
      <c r="BF245" s="34"/>
      <c r="BG245" s="34"/>
      <c r="BP245" s="40"/>
      <c r="BQ245" s="40"/>
      <c r="BR245" s="40"/>
    </row>
    <row r="246" spans="2:70" x14ac:dyDescent="0.15">
      <c r="B246" s="40"/>
      <c r="C246" s="40"/>
      <c r="D246" s="40"/>
      <c r="E246" s="40"/>
      <c r="AX246" s="34"/>
      <c r="AY246" s="34"/>
      <c r="AZ246" s="34"/>
      <c r="BA246" s="34"/>
      <c r="BB246" s="34"/>
      <c r="BC246" s="34"/>
      <c r="BD246" s="34"/>
      <c r="BE246" s="34"/>
      <c r="BF246" s="34"/>
      <c r="BG246" s="34"/>
      <c r="BP246" s="40"/>
      <c r="BQ246" s="40"/>
      <c r="BR246" s="40"/>
    </row>
    <row r="247" spans="2:70" ht="7.5" customHeight="1" x14ac:dyDescent="0.15"/>
    <row r="248" spans="2:70" ht="8.25" customHeight="1" x14ac:dyDescent="0.15">
      <c r="B248" s="402" t="s">
        <v>123</v>
      </c>
      <c r="C248" s="402"/>
      <c r="D248" s="402"/>
      <c r="E248" s="402"/>
      <c r="F248" s="402"/>
      <c r="G248" s="402"/>
      <c r="H248" s="402"/>
      <c r="I248" s="402"/>
      <c r="J248" s="402"/>
      <c r="K248" s="402"/>
      <c r="L248" s="402"/>
      <c r="M248" s="402"/>
      <c r="N248" s="402"/>
      <c r="O248" s="402"/>
      <c r="P248" s="402"/>
      <c r="Q248" s="402"/>
      <c r="R248" s="402"/>
      <c r="S248" s="402"/>
      <c r="T248" s="402"/>
      <c r="U248" s="402"/>
      <c r="V248" s="402"/>
      <c r="W248" s="402"/>
      <c r="X248" s="402"/>
      <c r="Y248" s="402"/>
      <c r="Z248" s="402"/>
      <c r="AA248" s="402"/>
      <c r="AB248" s="402"/>
      <c r="AC248" s="402"/>
      <c r="AD248" s="402"/>
      <c r="AE248" s="402"/>
      <c r="AF248" s="402"/>
      <c r="AG248" s="402"/>
      <c r="AH248" s="402"/>
      <c r="AI248" s="402"/>
      <c r="AJ248" s="402"/>
      <c r="AK248" s="402"/>
      <c r="AL248" s="402"/>
      <c r="AM248" s="402"/>
      <c r="AN248" s="402"/>
      <c r="AO248" s="402"/>
      <c r="AP248" s="402"/>
      <c r="AQ248" s="402"/>
      <c r="AR248" s="402"/>
      <c r="AS248" s="402"/>
      <c r="AT248" s="402"/>
      <c r="AU248" s="402"/>
      <c r="AV248" s="402"/>
      <c r="AW248" s="402"/>
      <c r="AX248" s="402"/>
      <c r="AY248" s="402"/>
      <c r="AZ248" s="402"/>
      <c r="BA248" s="402"/>
      <c r="BB248" s="402"/>
      <c r="BC248" s="402"/>
      <c r="BD248" s="402"/>
      <c r="BE248" s="402"/>
      <c r="BF248" s="402"/>
      <c r="BG248" s="402"/>
    </row>
    <row r="249" spans="2:70" ht="8.25" customHeight="1" x14ac:dyDescent="0.15">
      <c r="B249" s="402"/>
      <c r="C249" s="402"/>
      <c r="D249" s="402"/>
      <c r="E249" s="402"/>
      <c r="F249" s="402"/>
      <c r="G249" s="402"/>
      <c r="H249" s="402"/>
      <c r="I249" s="402"/>
      <c r="J249" s="402"/>
      <c r="K249" s="402"/>
      <c r="L249" s="402"/>
      <c r="M249" s="402"/>
      <c r="N249" s="402"/>
      <c r="O249" s="402"/>
      <c r="P249" s="402"/>
      <c r="Q249" s="402"/>
      <c r="R249" s="402"/>
      <c r="S249" s="402"/>
      <c r="T249" s="402"/>
      <c r="U249" s="402"/>
      <c r="V249" s="402"/>
      <c r="W249" s="402"/>
      <c r="X249" s="402"/>
      <c r="Y249" s="402"/>
      <c r="Z249" s="402"/>
      <c r="AA249" s="402"/>
      <c r="AB249" s="402"/>
      <c r="AC249" s="402"/>
      <c r="AD249" s="402"/>
      <c r="AE249" s="402"/>
      <c r="AF249" s="402"/>
      <c r="AG249" s="402"/>
      <c r="AH249" s="402"/>
      <c r="AI249" s="402"/>
      <c r="AJ249" s="402"/>
      <c r="AK249" s="402"/>
      <c r="AL249" s="402"/>
      <c r="AM249" s="402"/>
      <c r="AN249" s="402"/>
      <c r="AO249" s="402"/>
      <c r="AP249" s="402"/>
      <c r="AQ249" s="402"/>
      <c r="AR249" s="402"/>
      <c r="AS249" s="402"/>
      <c r="AT249" s="402"/>
      <c r="AU249" s="402"/>
      <c r="AV249" s="402"/>
      <c r="AW249" s="402"/>
      <c r="AX249" s="402"/>
      <c r="AY249" s="402"/>
      <c r="AZ249" s="402"/>
      <c r="BA249" s="402"/>
      <c r="BB249" s="402"/>
      <c r="BC249" s="402"/>
      <c r="BD249" s="402"/>
      <c r="BE249" s="402"/>
      <c r="BF249" s="402"/>
      <c r="BG249" s="402"/>
    </row>
  </sheetData>
  <sheetProtection sheet="1"/>
  <mergeCells count="663">
    <mergeCell ref="AO69:BD69"/>
    <mergeCell ref="AF236:AI236"/>
    <mergeCell ref="AO236:BD236"/>
    <mergeCell ref="B152:BH152"/>
    <mergeCell ref="AV153:AZ153"/>
    <mergeCell ref="L154:AB154"/>
    <mergeCell ref="AF154:AI154"/>
    <mergeCell ref="AO154:BD154"/>
    <mergeCell ref="F124:G126"/>
    <mergeCell ref="T121:AG123"/>
    <mergeCell ref="AH116:AI117"/>
    <mergeCell ref="AJ116:AO117"/>
    <mergeCell ref="AE97:AF97"/>
    <mergeCell ref="Z114:AA114"/>
    <mergeCell ref="H124:I126"/>
    <mergeCell ref="J124:K126"/>
    <mergeCell ref="L124:M126"/>
    <mergeCell ref="B69:F69"/>
    <mergeCell ref="R121:S123"/>
    <mergeCell ref="E95:W96"/>
    <mergeCell ref="I97:S97"/>
    <mergeCell ref="B83:BG84"/>
    <mergeCell ref="F91:G92"/>
    <mergeCell ref="J118:K120"/>
    <mergeCell ref="BF17:BG17"/>
    <mergeCell ref="AL21:BC22"/>
    <mergeCell ref="F51:G53"/>
    <mergeCell ref="B42:C44"/>
    <mergeCell ref="B57:C59"/>
    <mergeCell ref="D60:E62"/>
    <mergeCell ref="D57:E59"/>
    <mergeCell ref="D45:E47"/>
    <mergeCell ref="D54:E56"/>
    <mergeCell ref="B51:C53"/>
    <mergeCell ref="B45:C47"/>
    <mergeCell ref="AT29:BG29"/>
    <mergeCell ref="AL24:AV26"/>
    <mergeCell ref="AW24:BG26"/>
    <mergeCell ref="AL29:AS29"/>
    <mergeCell ref="AE27:AJ28"/>
    <mergeCell ref="AE29:AJ29"/>
    <mergeCell ref="B36:C38"/>
    <mergeCell ref="D36:E38"/>
    <mergeCell ref="D39:E41"/>
    <mergeCell ref="F48:G50"/>
    <mergeCell ref="F45:G47"/>
    <mergeCell ref="D48:E50"/>
    <mergeCell ref="B39:C41"/>
    <mergeCell ref="F39:G41"/>
    <mergeCell ref="Z29:AA29"/>
    <mergeCell ref="N36:O38"/>
    <mergeCell ref="M29:X29"/>
    <mergeCell ref="C29:K29"/>
    <mergeCell ref="H45:I47"/>
    <mergeCell ref="J45:K47"/>
    <mergeCell ref="F33:G35"/>
    <mergeCell ref="F36:G38"/>
    <mergeCell ref="N45:O47"/>
    <mergeCell ref="P31:S32"/>
    <mergeCell ref="P33:Q35"/>
    <mergeCell ref="R33:S35"/>
    <mergeCell ref="B33:C35"/>
    <mergeCell ref="D33:E35"/>
    <mergeCell ref="T33:AG35"/>
    <mergeCell ref="H33:I35"/>
    <mergeCell ref="N39:O41"/>
    <mergeCell ref="N42:O44"/>
    <mergeCell ref="J33:K35"/>
    <mergeCell ref="L33:M35"/>
    <mergeCell ref="N33:O35"/>
    <mergeCell ref="C25:K27"/>
    <mergeCell ref="AL27:BG28"/>
    <mergeCell ref="BC1:BG1"/>
    <mergeCell ref="AT1:BB1"/>
    <mergeCell ref="AD1:AS1"/>
    <mergeCell ref="BC2:BG9"/>
    <mergeCell ref="AT2:BB9"/>
    <mergeCell ref="AI2:AS9"/>
    <mergeCell ref="E2:AG4"/>
    <mergeCell ref="AE18:AH18"/>
    <mergeCell ref="F6:G7"/>
    <mergeCell ref="AE13:BF14"/>
    <mergeCell ref="E10:W11"/>
    <mergeCell ref="I12:S12"/>
    <mergeCell ref="AE15:BE16"/>
    <mergeCell ref="AI18:AJ18"/>
    <mergeCell ref="AK18:AO18"/>
    <mergeCell ref="AP18:AQ18"/>
    <mergeCell ref="AR18:AW18"/>
    <mergeCell ref="M21:AB22"/>
    <mergeCell ref="M25:Y27"/>
    <mergeCell ref="AE17:BE17"/>
    <mergeCell ref="AF19:AM20"/>
    <mergeCell ref="X5:AB8"/>
    <mergeCell ref="AN19:BD20"/>
    <mergeCell ref="X90:AB93"/>
    <mergeCell ref="BF102:BG102"/>
    <mergeCell ref="W91:W92"/>
    <mergeCell ref="H91:V93"/>
    <mergeCell ref="C87:AC89"/>
    <mergeCell ref="AI103:AJ103"/>
    <mergeCell ref="AK103:AO103"/>
    <mergeCell ref="AP103:AQ103"/>
    <mergeCell ref="AR103:AW103"/>
    <mergeCell ref="L69:AB69"/>
    <mergeCell ref="P60:Q62"/>
    <mergeCell ref="R60:S62"/>
    <mergeCell ref="P45:Q47"/>
    <mergeCell ref="R45:S47"/>
    <mergeCell ref="P48:Q50"/>
    <mergeCell ref="R48:S50"/>
    <mergeCell ref="P51:Q53"/>
    <mergeCell ref="R51:S53"/>
    <mergeCell ref="L54:M56"/>
    <mergeCell ref="N54:O56"/>
    <mergeCell ref="N48:O50"/>
    <mergeCell ref="AH31:AI32"/>
    <mergeCell ref="AJ31:AO32"/>
    <mergeCell ref="C110:K112"/>
    <mergeCell ref="M110:Y112"/>
    <mergeCell ref="M115:X115"/>
    <mergeCell ref="M114:X114"/>
    <mergeCell ref="B116:G117"/>
    <mergeCell ref="AE114:AJ114"/>
    <mergeCell ref="AT114:BG114"/>
    <mergeCell ref="AL112:BG113"/>
    <mergeCell ref="AE109:AJ111"/>
    <mergeCell ref="AP116:AU117"/>
    <mergeCell ref="T116:AG117"/>
    <mergeCell ref="AE112:AJ113"/>
    <mergeCell ref="B106:L107"/>
    <mergeCell ref="AD86:AH86"/>
    <mergeCell ref="AI86:AS86"/>
    <mergeCell ref="B98:H99"/>
    <mergeCell ref="B100:AB105"/>
    <mergeCell ref="M106:AB107"/>
    <mergeCell ref="AE102:BE102"/>
    <mergeCell ref="AL97:AN97"/>
    <mergeCell ref="AD106:AK107"/>
    <mergeCell ref="AL106:BC107"/>
    <mergeCell ref="J121:K123"/>
    <mergeCell ref="L121:M123"/>
    <mergeCell ref="N121:O123"/>
    <mergeCell ref="B118:C120"/>
    <mergeCell ref="D118:E120"/>
    <mergeCell ref="N118:O120"/>
    <mergeCell ref="P118:Q120"/>
    <mergeCell ref="C114:K114"/>
    <mergeCell ref="H116:O117"/>
    <mergeCell ref="P116:S117"/>
    <mergeCell ref="F118:G120"/>
    <mergeCell ref="H118:I120"/>
    <mergeCell ref="R118:S120"/>
    <mergeCell ref="L118:M120"/>
    <mergeCell ref="B130:C132"/>
    <mergeCell ref="D130:E132"/>
    <mergeCell ref="F130:G132"/>
    <mergeCell ref="H130:I132"/>
    <mergeCell ref="L130:M132"/>
    <mergeCell ref="AP198:AU199"/>
    <mergeCell ref="AV198:BC199"/>
    <mergeCell ref="P121:Q123"/>
    <mergeCell ref="B121:C123"/>
    <mergeCell ref="D121:E123"/>
    <mergeCell ref="F121:G123"/>
    <mergeCell ref="H121:I123"/>
    <mergeCell ref="B133:C135"/>
    <mergeCell ref="D133:E135"/>
    <mergeCell ref="B127:C129"/>
    <mergeCell ref="D127:E129"/>
    <mergeCell ref="F127:G129"/>
    <mergeCell ref="H127:I129"/>
    <mergeCell ref="J127:K129"/>
    <mergeCell ref="L127:M129"/>
    <mergeCell ref="N127:O129"/>
    <mergeCell ref="B124:C126"/>
    <mergeCell ref="D124:E126"/>
    <mergeCell ref="AE196:AJ196"/>
    <mergeCell ref="R206:S208"/>
    <mergeCell ref="E178:W179"/>
    <mergeCell ref="F174:G175"/>
    <mergeCell ref="H174:V176"/>
    <mergeCell ref="B139:C141"/>
    <mergeCell ref="B166:BG167"/>
    <mergeCell ref="C170:AC172"/>
    <mergeCell ref="BD198:BG199"/>
    <mergeCell ref="AE186:AH186"/>
    <mergeCell ref="AJ198:AO199"/>
    <mergeCell ref="AL194:BG195"/>
    <mergeCell ref="AD188:AK189"/>
    <mergeCell ref="AR186:AW186"/>
    <mergeCell ref="AE194:AJ195"/>
    <mergeCell ref="AL191:AV193"/>
    <mergeCell ref="B198:G199"/>
    <mergeCell ref="H198:O199"/>
    <mergeCell ref="P198:S199"/>
    <mergeCell ref="AH198:AI199"/>
    <mergeCell ref="M192:Y194"/>
    <mergeCell ref="AL196:AS196"/>
    <mergeCell ref="AT196:BG196"/>
    <mergeCell ref="M196:X196"/>
    <mergeCell ref="Z196:AA196"/>
    <mergeCell ref="AE191:AJ193"/>
    <mergeCell ref="AW191:BG193"/>
    <mergeCell ref="AI169:AS169"/>
    <mergeCell ref="X173:AB176"/>
    <mergeCell ref="AT169:AY169"/>
    <mergeCell ref="AL188:BC189"/>
    <mergeCell ref="AO180:AT180"/>
    <mergeCell ref="AI186:AJ186"/>
    <mergeCell ref="AK186:AO186"/>
    <mergeCell ref="AE181:BF182"/>
    <mergeCell ref="AL180:AN180"/>
    <mergeCell ref="BF185:BG185"/>
    <mergeCell ref="AP186:AQ186"/>
    <mergeCell ref="AE180:AF180"/>
    <mergeCell ref="AG180:AK180"/>
    <mergeCell ref="AE185:BE185"/>
    <mergeCell ref="AV200:BC202"/>
    <mergeCell ref="H203:I205"/>
    <mergeCell ref="J203:K205"/>
    <mergeCell ref="L203:M205"/>
    <mergeCell ref="N203:O205"/>
    <mergeCell ref="BD203:BG205"/>
    <mergeCell ref="AV203:BC205"/>
    <mergeCell ref="BD200:BG202"/>
    <mergeCell ref="B200:C202"/>
    <mergeCell ref="D200:E202"/>
    <mergeCell ref="F200:G202"/>
    <mergeCell ref="H200:I202"/>
    <mergeCell ref="J200:K202"/>
    <mergeCell ref="L200:M202"/>
    <mergeCell ref="N200:O202"/>
    <mergeCell ref="P200:Q202"/>
    <mergeCell ref="AH200:AI202"/>
    <mergeCell ref="AP200:AU202"/>
    <mergeCell ref="R200:S202"/>
    <mergeCell ref="BD212:BG214"/>
    <mergeCell ref="AJ212:AO214"/>
    <mergeCell ref="T209:AG211"/>
    <mergeCell ref="BD209:BG211"/>
    <mergeCell ref="AV209:BC211"/>
    <mergeCell ref="AH212:AI214"/>
    <mergeCell ref="AV206:BC208"/>
    <mergeCell ref="AJ203:AO205"/>
    <mergeCell ref="AP203:AU205"/>
    <mergeCell ref="AJ206:AO208"/>
    <mergeCell ref="AP206:AU208"/>
    <mergeCell ref="BD206:BG208"/>
    <mergeCell ref="AH206:AI208"/>
    <mergeCell ref="AH203:AI205"/>
    <mergeCell ref="P212:Q214"/>
    <mergeCell ref="R212:S214"/>
    <mergeCell ref="J215:K217"/>
    <mergeCell ref="L215:M217"/>
    <mergeCell ref="R215:S217"/>
    <mergeCell ref="R218:S220"/>
    <mergeCell ref="AH209:AI211"/>
    <mergeCell ref="AJ209:AO211"/>
    <mergeCell ref="AP209:AU211"/>
    <mergeCell ref="AP212:AU214"/>
    <mergeCell ref="B248:BG249"/>
    <mergeCell ref="B227:C229"/>
    <mergeCell ref="D227:E229"/>
    <mergeCell ref="B235:V235"/>
    <mergeCell ref="B230:AU230"/>
    <mergeCell ref="B236:F236"/>
    <mergeCell ref="F227:G229"/>
    <mergeCell ref="H227:I229"/>
    <mergeCell ref="J227:K229"/>
    <mergeCell ref="L227:M229"/>
    <mergeCell ref="BD227:BG229"/>
    <mergeCell ref="AJ227:AO229"/>
    <mergeCell ref="AH227:AI229"/>
    <mergeCell ref="AP227:AU229"/>
    <mergeCell ref="AV227:BC229"/>
    <mergeCell ref="AV230:BC230"/>
    <mergeCell ref="B231:AU232"/>
    <mergeCell ref="AV231:BC232"/>
    <mergeCell ref="P227:Q229"/>
    <mergeCell ref="R227:S229"/>
    <mergeCell ref="N227:O229"/>
    <mergeCell ref="L236:AB236"/>
    <mergeCell ref="B234:BH234"/>
    <mergeCell ref="AV235:AZ235"/>
    <mergeCell ref="T227:AG229"/>
    <mergeCell ref="T198:AG199"/>
    <mergeCell ref="T200:AG202"/>
    <mergeCell ref="T203:AG205"/>
    <mergeCell ref="T206:AG208"/>
    <mergeCell ref="P215:Q217"/>
    <mergeCell ref="N209:O211"/>
    <mergeCell ref="J221:K223"/>
    <mergeCell ref="L221:M223"/>
    <mergeCell ref="J218:K220"/>
    <mergeCell ref="L218:M220"/>
    <mergeCell ref="N218:O220"/>
    <mergeCell ref="P218:Q220"/>
    <mergeCell ref="N215:O217"/>
    <mergeCell ref="R221:S223"/>
    <mergeCell ref="N206:O208"/>
    <mergeCell ref="P206:Q208"/>
    <mergeCell ref="N221:O223"/>
    <mergeCell ref="P221:Q223"/>
    <mergeCell ref="T218:AG220"/>
    <mergeCell ref="J212:K214"/>
    <mergeCell ref="T221:AG223"/>
    <mergeCell ref="L212:M214"/>
    <mergeCell ref="N212:O214"/>
    <mergeCell ref="AH215:AI217"/>
    <mergeCell ref="BD215:BG217"/>
    <mergeCell ref="AH218:AI220"/>
    <mergeCell ref="AJ218:AO220"/>
    <mergeCell ref="AV215:BC217"/>
    <mergeCell ref="T215:AG217"/>
    <mergeCell ref="AJ215:AO217"/>
    <mergeCell ref="AP215:AU217"/>
    <mergeCell ref="BD221:BG223"/>
    <mergeCell ref="AH221:AI223"/>
    <mergeCell ref="AJ221:AO223"/>
    <mergeCell ref="AP221:AU223"/>
    <mergeCell ref="AV221:BC223"/>
    <mergeCell ref="AP218:AU220"/>
    <mergeCell ref="AV218:BC220"/>
    <mergeCell ref="B136:C138"/>
    <mergeCell ref="D136:E138"/>
    <mergeCell ref="D145:E147"/>
    <mergeCell ref="B149:AU150"/>
    <mergeCell ref="R139:S141"/>
    <mergeCell ref="AJ139:AO141"/>
    <mergeCell ref="L145:M147"/>
    <mergeCell ref="N139:O141"/>
    <mergeCell ref="R209:S211"/>
    <mergeCell ref="R203:S205"/>
    <mergeCell ref="P203:Q205"/>
    <mergeCell ref="L206:M208"/>
    <mergeCell ref="H136:I138"/>
    <mergeCell ref="J136:K138"/>
    <mergeCell ref="L136:M138"/>
    <mergeCell ref="B188:L189"/>
    <mergeCell ref="C196:K196"/>
    <mergeCell ref="F139:G141"/>
    <mergeCell ref="F209:G211"/>
    <mergeCell ref="H209:I211"/>
    <mergeCell ref="J209:K211"/>
    <mergeCell ref="L209:M211"/>
    <mergeCell ref="P209:Q211"/>
    <mergeCell ref="AJ200:AO202"/>
    <mergeCell ref="D142:E144"/>
    <mergeCell ref="H145:I147"/>
    <mergeCell ref="J145:K147"/>
    <mergeCell ref="B224:C226"/>
    <mergeCell ref="D224:E226"/>
    <mergeCell ref="D212:E214"/>
    <mergeCell ref="F212:G214"/>
    <mergeCell ref="B221:C223"/>
    <mergeCell ref="D221:E223"/>
    <mergeCell ref="F221:G223"/>
    <mergeCell ref="B212:C214"/>
    <mergeCell ref="B215:C217"/>
    <mergeCell ref="D215:E217"/>
    <mergeCell ref="B154:F154"/>
    <mergeCell ref="B218:C220"/>
    <mergeCell ref="D218:E220"/>
    <mergeCell ref="F218:G220"/>
    <mergeCell ref="H218:I220"/>
    <mergeCell ref="H212:I214"/>
    <mergeCell ref="F215:G217"/>
    <mergeCell ref="H215:I217"/>
    <mergeCell ref="F224:G226"/>
    <mergeCell ref="H221:I223"/>
    <mergeCell ref="F203:G205"/>
    <mergeCell ref="D139:E141"/>
    <mergeCell ref="N142:O144"/>
    <mergeCell ref="P142:Q144"/>
    <mergeCell ref="R142:S144"/>
    <mergeCell ref="H139:I141"/>
    <mergeCell ref="J139:K141"/>
    <mergeCell ref="L139:M141"/>
    <mergeCell ref="B209:C211"/>
    <mergeCell ref="D209:E211"/>
    <mergeCell ref="C192:K194"/>
    <mergeCell ref="J206:K208"/>
    <mergeCell ref="B206:C208"/>
    <mergeCell ref="D206:E208"/>
    <mergeCell ref="F206:G208"/>
    <mergeCell ref="H206:I208"/>
    <mergeCell ref="B203:C205"/>
    <mergeCell ref="D203:E205"/>
    <mergeCell ref="I180:S180"/>
    <mergeCell ref="F142:G144"/>
    <mergeCell ref="H142:I144"/>
    <mergeCell ref="J142:K144"/>
    <mergeCell ref="B153:V153"/>
    <mergeCell ref="B145:C147"/>
    <mergeCell ref="B142:C144"/>
    <mergeCell ref="BP1:BW2"/>
    <mergeCell ref="B68:V68"/>
    <mergeCell ref="B15:AB20"/>
    <mergeCell ref="B21:L22"/>
    <mergeCell ref="B13:H14"/>
    <mergeCell ref="AD21:AK22"/>
    <mergeCell ref="W6:W7"/>
    <mergeCell ref="H6:V8"/>
    <mergeCell ref="T60:AG62"/>
    <mergeCell ref="M30:X30"/>
    <mergeCell ref="BD31:BG32"/>
    <mergeCell ref="BD33:BG35"/>
    <mergeCell ref="BD60:BG62"/>
    <mergeCell ref="AV68:AZ68"/>
    <mergeCell ref="AV31:BC32"/>
    <mergeCell ref="BD36:BG38"/>
    <mergeCell ref="BD39:BG41"/>
    <mergeCell ref="AP31:AU32"/>
    <mergeCell ref="AO12:AT12"/>
    <mergeCell ref="AE24:AJ26"/>
    <mergeCell ref="AE12:AF12"/>
    <mergeCell ref="AG12:AK12"/>
    <mergeCell ref="AL12:AN12"/>
    <mergeCell ref="T31:AG32"/>
    <mergeCell ref="P36:Q38"/>
    <mergeCell ref="R36:S38"/>
    <mergeCell ref="P39:Q41"/>
    <mergeCell ref="R39:S41"/>
    <mergeCell ref="P42:Q44"/>
    <mergeCell ref="R42:S44"/>
    <mergeCell ref="D42:E44"/>
    <mergeCell ref="L36:M38"/>
    <mergeCell ref="J36:K38"/>
    <mergeCell ref="B60:C62"/>
    <mergeCell ref="J39:K41"/>
    <mergeCell ref="L39:M41"/>
    <mergeCell ref="H36:I38"/>
    <mergeCell ref="F42:G44"/>
    <mergeCell ref="H48:I50"/>
    <mergeCell ref="J48:K50"/>
    <mergeCell ref="L48:M50"/>
    <mergeCell ref="L45:M47"/>
    <mergeCell ref="H42:I44"/>
    <mergeCell ref="J42:K44"/>
    <mergeCell ref="L42:M44"/>
    <mergeCell ref="H39:I41"/>
    <mergeCell ref="H60:I62"/>
    <mergeCell ref="J60:K62"/>
    <mergeCell ref="L60:M62"/>
    <mergeCell ref="F57:G59"/>
    <mergeCell ref="F60:G62"/>
    <mergeCell ref="H54:I56"/>
    <mergeCell ref="J54:K56"/>
    <mergeCell ref="F54:G56"/>
    <mergeCell ref="D51:E53"/>
    <mergeCell ref="B54:C56"/>
    <mergeCell ref="B48:C50"/>
    <mergeCell ref="N60:O62"/>
    <mergeCell ref="H57:I59"/>
    <mergeCell ref="J57:K59"/>
    <mergeCell ref="H51:I53"/>
    <mergeCell ref="J51:K53"/>
    <mergeCell ref="L51:M53"/>
    <mergeCell ref="N51:O53"/>
    <mergeCell ref="L57:M59"/>
    <mergeCell ref="N57:O59"/>
    <mergeCell ref="BD42:BG44"/>
    <mergeCell ref="BD45:BG47"/>
    <mergeCell ref="BD48:BG50"/>
    <mergeCell ref="BD51:BG53"/>
    <mergeCell ref="BD54:BG56"/>
    <mergeCell ref="BD57:BG59"/>
    <mergeCell ref="P54:Q56"/>
    <mergeCell ref="R54:S56"/>
    <mergeCell ref="P57:Q59"/>
    <mergeCell ref="R57:S59"/>
    <mergeCell ref="AH51:AI53"/>
    <mergeCell ref="AJ51:AO53"/>
    <mergeCell ref="AP51:AU53"/>
    <mergeCell ref="AV51:BC53"/>
    <mergeCell ref="AH48:AI50"/>
    <mergeCell ref="AJ48:AO50"/>
    <mergeCell ref="AP42:AU44"/>
    <mergeCell ref="AV42:BC44"/>
    <mergeCell ref="AH45:AI47"/>
    <mergeCell ref="AJ45:AO47"/>
    <mergeCell ref="AP45:AU47"/>
    <mergeCell ref="AV45:BC47"/>
    <mergeCell ref="AH42:AI44"/>
    <mergeCell ref="AJ42:AO44"/>
    <mergeCell ref="AH33:AI35"/>
    <mergeCell ref="AJ39:AO41"/>
    <mergeCell ref="AP39:AU41"/>
    <mergeCell ref="AV39:BC41"/>
    <mergeCell ref="AH36:AI38"/>
    <mergeCell ref="AJ36:AO38"/>
    <mergeCell ref="AP36:AU38"/>
    <mergeCell ref="AV36:BC38"/>
    <mergeCell ref="AH39:AI41"/>
    <mergeCell ref="AV33:BC35"/>
    <mergeCell ref="AP33:AU35"/>
    <mergeCell ref="AJ33:AO35"/>
    <mergeCell ref="AP60:AU62"/>
    <mergeCell ref="AV60:BC62"/>
    <mergeCell ref="AJ124:AO126"/>
    <mergeCell ref="AV63:BC63"/>
    <mergeCell ref="AP124:AU126"/>
    <mergeCell ref="AZ86:BG86"/>
    <mergeCell ref="AZ87:BG94"/>
    <mergeCell ref="AW109:BG111"/>
    <mergeCell ref="AO97:AT97"/>
    <mergeCell ref="AP121:AU123"/>
    <mergeCell ref="AV121:BC123"/>
    <mergeCell ref="BD121:BG123"/>
    <mergeCell ref="AL109:AV111"/>
    <mergeCell ref="AV64:BC65"/>
    <mergeCell ref="AL114:AS114"/>
    <mergeCell ref="AJ121:AO123"/>
    <mergeCell ref="AI87:AS94"/>
    <mergeCell ref="AG97:AK97"/>
    <mergeCell ref="AD87:AH94"/>
    <mergeCell ref="BD116:BG117"/>
    <mergeCell ref="AV118:BC120"/>
    <mergeCell ref="BD118:BG120"/>
    <mergeCell ref="B67:BH67"/>
    <mergeCell ref="AF69:AI69"/>
    <mergeCell ref="F136:G138"/>
    <mergeCell ref="N124:O126"/>
    <mergeCell ref="P124:Q126"/>
    <mergeCell ref="T124:AG126"/>
    <mergeCell ref="P127:Q129"/>
    <mergeCell ref="AJ127:AO129"/>
    <mergeCell ref="AP130:AU132"/>
    <mergeCell ref="T127:AG129"/>
    <mergeCell ref="T130:AG132"/>
    <mergeCell ref="AH130:AI132"/>
    <mergeCell ref="AP127:AU129"/>
    <mergeCell ref="R127:S129"/>
    <mergeCell ref="AH127:AI129"/>
    <mergeCell ref="AH124:AI126"/>
    <mergeCell ref="R124:S126"/>
    <mergeCell ref="R130:S132"/>
    <mergeCell ref="F133:G135"/>
    <mergeCell ref="H133:I135"/>
    <mergeCell ref="J133:K135"/>
    <mergeCell ref="L133:M135"/>
    <mergeCell ref="N133:O135"/>
    <mergeCell ref="P133:Q135"/>
    <mergeCell ref="J130:K132"/>
    <mergeCell ref="N130:O132"/>
    <mergeCell ref="P130:Q132"/>
    <mergeCell ref="AH133:AI135"/>
    <mergeCell ref="AH136:AI138"/>
    <mergeCell ref="R133:S135"/>
    <mergeCell ref="AE103:AH103"/>
    <mergeCell ref="AV136:BC138"/>
    <mergeCell ref="BD133:BG135"/>
    <mergeCell ref="T133:AG135"/>
    <mergeCell ref="AP136:AU138"/>
    <mergeCell ref="T136:AG138"/>
    <mergeCell ref="AP133:AU135"/>
    <mergeCell ref="AJ130:AO132"/>
    <mergeCell ref="AV124:BC126"/>
    <mergeCell ref="AE104:AL105"/>
    <mergeCell ref="BD124:BG126"/>
    <mergeCell ref="AV116:BC117"/>
    <mergeCell ref="AH121:AI123"/>
    <mergeCell ref="AV127:BC129"/>
    <mergeCell ref="BD127:BG129"/>
    <mergeCell ref="AH118:AI120"/>
    <mergeCell ref="AJ118:AO120"/>
    <mergeCell ref="AP118:AU120"/>
    <mergeCell ref="T118:AG120"/>
    <mergeCell ref="N136:O138"/>
    <mergeCell ref="P136:Q138"/>
    <mergeCell ref="R136:S138"/>
    <mergeCell ref="P145:Q147"/>
    <mergeCell ref="AH145:AI147"/>
    <mergeCell ref="T139:AG141"/>
    <mergeCell ref="T145:AG147"/>
    <mergeCell ref="T142:AG144"/>
    <mergeCell ref="P139:Q141"/>
    <mergeCell ref="AH139:AI141"/>
    <mergeCell ref="AV224:BC226"/>
    <mergeCell ref="BD224:BG226"/>
    <mergeCell ref="H224:I226"/>
    <mergeCell ref="J224:K226"/>
    <mergeCell ref="L224:M226"/>
    <mergeCell ref="AH224:AI226"/>
    <mergeCell ref="AJ224:AO226"/>
    <mergeCell ref="AP224:AU226"/>
    <mergeCell ref="P224:Q226"/>
    <mergeCell ref="R224:S226"/>
    <mergeCell ref="N224:O226"/>
    <mergeCell ref="T224:AG226"/>
    <mergeCell ref="BD142:BG144"/>
    <mergeCell ref="AT170:AY177"/>
    <mergeCell ref="AZ170:BG177"/>
    <mergeCell ref="BD218:BG220"/>
    <mergeCell ref="AV212:BC214"/>
    <mergeCell ref="B148:AU148"/>
    <mergeCell ref="R145:S147"/>
    <mergeCell ref="AH142:AI144"/>
    <mergeCell ref="B183:AB187"/>
    <mergeCell ref="B181:H182"/>
    <mergeCell ref="AJ142:AO144"/>
    <mergeCell ref="AV145:BC147"/>
    <mergeCell ref="AV148:BC148"/>
    <mergeCell ref="AV149:BC150"/>
    <mergeCell ref="AP142:AU144"/>
    <mergeCell ref="AZ169:BG169"/>
    <mergeCell ref="AI170:AS177"/>
    <mergeCell ref="BD145:BG147"/>
    <mergeCell ref="AJ145:AO147"/>
    <mergeCell ref="T212:AG214"/>
    <mergeCell ref="AD170:AH177"/>
    <mergeCell ref="AD169:AH169"/>
    <mergeCell ref="F145:G147"/>
    <mergeCell ref="W174:W175"/>
    <mergeCell ref="T36:AG38"/>
    <mergeCell ref="T42:AG44"/>
    <mergeCell ref="P63:AU63"/>
    <mergeCell ref="P64:AU65"/>
    <mergeCell ref="AT86:AY86"/>
    <mergeCell ref="AE98:BF99"/>
    <mergeCell ref="AV54:BC56"/>
    <mergeCell ref="AH57:AI59"/>
    <mergeCell ref="AJ57:AO59"/>
    <mergeCell ref="AP57:AU59"/>
    <mergeCell ref="AV57:BC59"/>
    <mergeCell ref="AH54:AI56"/>
    <mergeCell ref="AJ54:AO56"/>
    <mergeCell ref="AP54:AU56"/>
    <mergeCell ref="AP48:AU50"/>
    <mergeCell ref="AV48:BC50"/>
    <mergeCell ref="T45:AG47"/>
    <mergeCell ref="T48:AG50"/>
    <mergeCell ref="T51:AG53"/>
    <mergeCell ref="T54:AG56"/>
    <mergeCell ref="T57:AG59"/>
    <mergeCell ref="AT87:AY94"/>
    <mergeCell ref="AH60:AI62"/>
    <mergeCell ref="AJ60:AO62"/>
    <mergeCell ref="AX30:BG30"/>
    <mergeCell ref="AX115:BG115"/>
    <mergeCell ref="AX197:BG197"/>
    <mergeCell ref="AM104:BD105"/>
    <mergeCell ref="AE100:BE101"/>
    <mergeCell ref="AE183:BF184"/>
    <mergeCell ref="AE187:AL187"/>
    <mergeCell ref="AM187:BC187"/>
    <mergeCell ref="T39:AG41"/>
    <mergeCell ref="M188:AB189"/>
    <mergeCell ref="M197:X197"/>
    <mergeCell ref="L142:M144"/>
    <mergeCell ref="N145:O147"/>
    <mergeCell ref="AP145:AU147"/>
    <mergeCell ref="BD139:BG141"/>
    <mergeCell ref="AV142:BC144"/>
    <mergeCell ref="AJ133:AO135"/>
    <mergeCell ref="AJ136:AO138"/>
    <mergeCell ref="BD136:BG138"/>
    <mergeCell ref="AV139:BC141"/>
    <mergeCell ref="AP139:AU141"/>
    <mergeCell ref="AV130:BC132"/>
    <mergeCell ref="BD130:BG132"/>
    <mergeCell ref="AV133:BC135"/>
  </mergeCells>
  <phoneticPr fontId="2"/>
  <conditionalFormatting sqref="H6:V8 AG12:AK12 AO12:AT12 AE13:BE14 AE15 AE17:BE17 AE18 AI18:BE18 AE19:AF19 AN19 BE19 BU19 AL21 BD21:BG22 AU24:BG28 AL24:AT29 M29:X29 AP33 AV33 AP36 AV36 AP39 AV39 AP42 AV42 AP45 AV45 AP48 AV48 AP51 AV51 AP54 AV54 AP57 AV57 AP60 AV60 AV63 H91:M92 AG97:AK97 AO97:AR97 AE98:BE99 AE100 AE102:BE103 AE104 AM104 BE104 BU104 AL106 BD106:BG107 AU109:BG113 AL109:AT114 M110:Y112 M114:X114 AP118 AV118 AP121 AV121 AP124 AV124 AP127 AV127 AP130 AV130 AP133 AV133 AP136 AV136 AP139 AV139 AP142 AV142 AP145 AV145 AV148 H174:M175 AG180:AK180 AO180:AR180 AE181:BE182 AE183 AE185:BE186 BU186 AL188 BD188:BG189 AU191:BG195 AL191:AT196 M192:Y194 M196:X196 AP200 AV200 AV203 AP206 AV206 AP209 AV209 AP212 AV212 AP215 AV215 AP218 AV218 AP221 AV221 AP224 AV224 AP227 AV227 AV230">
    <cfRule type="cellIs" dxfId="4" priority="1" stopIfTrue="1" operator="equal">
      <formula>0</formula>
    </cfRule>
  </conditionalFormatting>
  <dataValidations xWindow="763" yWindow="554" count="9">
    <dataValidation imeMode="halfKatakana" allowBlank="1" showInputMessage="1" showErrorMessage="1" sqref="AL112:BG113 AL194:BG195" xr:uid="{00000000-0002-0000-0400-000000000000}"/>
    <dataValidation type="whole" operator="greaterThanOrEqual" allowBlank="1" showInputMessage="1" showErrorMessage="1" sqref="AV63:BC63" xr:uid="{00000000-0002-0000-0400-000001000000}">
      <formula1>99999999999999900</formula1>
    </dataValidation>
    <dataValidation operator="greaterThanOrEqual" allowBlank="1" showInputMessage="1" showErrorMessage="1" sqref="P64:BC65 B231:AU232 B149:AU150" xr:uid="{00000000-0002-0000-0400-000002000000}"/>
    <dataValidation type="whole" operator="greaterThanOrEqual" allowBlank="1" showInputMessage="1" showErrorMessage="1" sqref="M29:X29" xr:uid="{00000000-0002-0000-0400-000003000000}">
      <formula1>9.99999999999999E+40</formula1>
    </dataValidation>
    <dataValidation type="whole" operator="greaterThanOrEqual" allowBlank="1" showInputMessage="1" showErrorMessage="1" sqref="AV149:BC150" xr:uid="{00000000-0002-0000-0400-000005000000}">
      <formula1>9.99999999999999E+28</formula1>
    </dataValidation>
    <dataValidation type="whole" operator="lessThanOrEqual" allowBlank="1" showInputMessage="1" showErrorMessage="1" sqref="AV231:BC232" xr:uid="{00000000-0002-0000-0400-000006000000}">
      <formula1>9.99999999999999E+38</formula1>
    </dataValidation>
    <dataValidation type="whole" errorStyle="warning" operator="greaterThan" allowBlank="1" showInputMessage="1" showErrorMessage="1" errorTitle="注意点をお読みください。" error="注文書に記載されている注文番号の先頭に西暦４ケタを追加して下さい。" sqref="BD33:BG62" xr:uid="{00000000-0002-0000-0400-000007000000}">
      <formula1>9.99999999999999E+36</formula1>
    </dataValidation>
    <dataValidation type="whole" errorStyle="warning" operator="greaterThan" allowBlank="1" showInputMessage="1" showErrorMessage="1" errorTitle="注意点をお読みください。" error="注文書に記載されている注文番号の先頭に西暦４ケタを追加して下さい。" sqref="BD118:BG147" xr:uid="{00000000-0002-0000-0400-000008000000}">
      <formula1>9.99999999999999E+39</formula1>
    </dataValidation>
    <dataValidation type="whole" errorStyle="warning" operator="greaterThan" allowBlank="1" showInputMessage="1" showErrorMessage="1" errorTitle="注意点をお読みください。" error="注文書に記載されている注文番号の先頭に西暦４ケタを追加して下さい。" sqref="BD200:BG229" xr:uid="{00000000-0002-0000-0400-000009000000}">
      <formula1>9.99999999999999E+38</formula1>
    </dataValidation>
  </dataValidations>
  <hyperlinks>
    <hyperlink ref="BP1:BW2" location="目次!A1" display="目次へ戻る" xr:uid="{00000000-0004-0000-0400-000000000000}"/>
  </hyperlinks>
  <printOptions horizontalCentered="1"/>
  <pageMargins left="0.59055118110236227" right="0.59055118110236227" top="0.39370078740157483" bottom="0.39370078740157483" header="0.51181102362204722" footer="0"/>
  <pageSetup paperSize="9" scale="95"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T397"/>
  <sheetViews>
    <sheetView showGridLines="0" showZeros="0" zoomScaleNormal="100" zoomScaleSheetLayoutView="120" workbookViewId="0">
      <selection activeCell="P92" sqref="P92:AU94"/>
    </sheetView>
  </sheetViews>
  <sheetFormatPr defaultRowHeight="12" x14ac:dyDescent="0.15"/>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x14ac:dyDescent="0.15">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37" t="s">
        <v>59</v>
      </c>
      <c r="BN1" s="337"/>
      <c r="BO1" s="337"/>
      <c r="BP1" s="337"/>
      <c r="BQ1" s="337"/>
      <c r="BR1" s="337"/>
      <c r="BS1" s="337"/>
      <c r="BT1" s="337"/>
    </row>
    <row r="2" spans="2:72" ht="7.5" customHeight="1" x14ac:dyDescent="0.15">
      <c r="E2" s="561" t="s">
        <v>137</v>
      </c>
      <c r="F2" s="561"/>
      <c r="G2" s="561"/>
      <c r="H2" s="561"/>
      <c r="I2" s="561"/>
      <c r="J2" s="561"/>
      <c r="K2" s="561"/>
      <c r="L2" s="561"/>
      <c r="M2" s="561"/>
      <c r="N2" s="561"/>
      <c r="O2" s="561"/>
      <c r="P2" s="561"/>
      <c r="Q2" s="561"/>
      <c r="R2" s="561"/>
      <c r="S2" s="561"/>
      <c r="T2" s="561"/>
      <c r="U2" s="561"/>
      <c r="V2" s="561"/>
      <c r="W2" s="561"/>
      <c r="X2" s="561"/>
      <c r="Y2" s="561"/>
      <c r="Z2" s="561"/>
      <c r="AE2" s="525">
        <f>'請求書（一般・物品Ⅰ）'!$AF$15</f>
        <v>0</v>
      </c>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7"/>
      <c r="BM2" s="337"/>
      <c r="BN2" s="337"/>
      <c r="BO2" s="337"/>
      <c r="BP2" s="337"/>
      <c r="BQ2" s="337"/>
      <c r="BR2" s="337"/>
      <c r="BS2" s="337"/>
      <c r="BT2" s="337"/>
    </row>
    <row r="3" spans="2:72" ht="7.5" customHeight="1" x14ac:dyDescent="0.15">
      <c r="E3" s="561"/>
      <c r="F3" s="561"/>
      <c r="G3" s="561"/>
      <c r="H3" s="561"/>
      <c r="I3" s="561"/>
      <c r="J3" s="561"/>
      <c r="K3" s="561"/>
      <c r="L3" s="561"/>
      <c r="M3" s="561"/>
      <c r="N3" s="561"/>
      <c r="O3" s="561"/>
      <c r="P3" s="561"/>
      <c r="Q3" s="561"/>
      <c r="R3" s="561"/>
      <c r="S3" s="561"/>
      <c r="T3" s="561"/>
      <c r="U3" s="561"/>
      <c r="V3" s="561"/>
      <c r="W3" s="561"/>
      <c r="X3" s="561"/>
      <c r="Y3" s="561"/>
      <c r="Z3" s="561"/>
      <c r="AE3" s="528"/>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529"/>
    </row>
    <row r="4" spans="2:72" ht="7.5" customHeight="1" x14ac:dyDescent="0.15">
      <c r="E4" s="561"/>
      <c r="F4" s="561"/>
      <c r="G4" s="561"/>
      <c r="H4" s="561"/>
      <c r="I4" s="561"/>
      <c r="J4" s="561"/>
      <c r="K4" s="561"/>
      <c r="L4" s="561"/>
      <c r="M4" s="561"/>
      <c r="N4" s="561"/>
      <c r="O4" s="561"/>
      <c r="P4" s="561"/>
      <c r="Q4" s="561"/>
      <c r="R4" s="561"/>
      <c r="S4" s="561"/>
      <c r="T4" s="561"/>
      <c r="U4" s="561"/>
      <c r="V4" s="561"/>
      <c r="W4" s="561"/>
      <c r="X4" s="561"/>
      <c r="Y4" s="561"/>
      <c r="Z4" s="561"/>
      <c r="AE4" s="528"/>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529"/>
    </row>
    <row r="5" spans="2:72" ht="5.25" customHeight="1" x14ac:dyDescent="0.15">
      <c r="AE5" s="530"/>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2"/>
    </row>
    <row r="6" spans="2:72" ht="7.5" customHeight="1" x14ac:dyDescent="0.15"/>
    <row r="7" spans="2:72" ht="7.5" customHeight="1" x14ac:dyDescent="0.15"/>
    <row r="8" spans="2:72" ht="6" customHeight="1" x14ac:dyDescent="0.15"/>
    <row r="9" spans="2:72" ht="12" customHeight="1" x14ac:dyDescent="0.15">
      <c r="B9" s="394" t="s">
        <v>110</v>
      </c>
      <c r="C9" s="395"/>
      <c r="D9" s="395"/>
      <c r="E9" s="395"/>
      <c r="F9" s="395"/>
      <c r="G9" s="395"/>
      <c r="H9" s="395"/>
      <c r="I9" s="395"/>
      <c r="J9" s="395"/>
      <c r="K9" s="395"/>
      <c r="L9" s="396"/>
      <c r="M9" s="187" t="str">
        <f>'請求書（一般・物品Ⅰ）'!$M$21</f>
        <v>2030000</v>
      </c>
      <c r="N9" s="188"/>
      <c r="O9" s="188"/>
      <c r="P9" s="188"/>
      <c r="Q9" s="188"/>
      <c r="R9" s="188"/>
      <c r="S9" s="188"/>
      <c r="T9" s="188"/>
      <c r="U9" s="188"/>
      <c r="V9" s="188"/>
      <c r="W9" s="188"/>
      <c r="X9" s="188"/>
      <c r="Y9" s="188"/>
      <c r="Z9" s="188"/>
      <c r="AA9" s="188"/>
      <c r="AB9" s="189"/>
      <c r="AD9" s="376" t="s">
        <v>122</v>
      </c>
      <c r="AE9" s="377"/>
      <c r="AF9" s="377"/>
      <c r="AG9" s="377"/>
      <c r="AH9" s="377"/>
      <c r="AI9" s="377"/>
      <c r="AJ9" s="377"/>
      <c r="AK9" s="378"/>
      <c r="AL9" s="408" t="str">
        <f>基本情報入力!B26</f>
        <v>000</v>
      </c>
      <c r="AM9" s="409"/>
      <c r="AN9" s="409"/>
      <c r="AO9" s="409"/>
      <c r="AP9" s="409"/>
      <c r="AQ9" s="409"/>
      <c r="AR9" s="409"/>
      <c r="AS9" s="409"/>
      <c r="AT9" s="409"/>
      <c r="AU9" s="409"/>
      <c r="AV9" s="409"/>
      <c r="AW9" s="409"/>
      <c r="AX9" s="409"/>
      <c r="AY9" s="409"/>
      <c r="AZ9" s="409"/>
      <c r="BA9" s="409"/>
      <c r="BB9" s="409"/>
      <c r="BC9" s="410"/>
      <c r="BD9" s="19"/>
      <c r="BE9" s="19"/>
      <c r="BF9" s="19"/>
      <c r="BG9" s="19"/>
    </row>
    <row r="10" spans="2:72" ht="12" customHeight="1" x14ac:dyDescent="0.15">
      <c r="B10" s="351"/>
      <c r="C10" s="352"/>
      <c r="D10" s="352"/>
      <c r="E10" s="352"/>
      <c r="F10" s="352"/>
      <c r="G10" s="352"/>
      <c r="H10" s="352"/>
      <c r="I10" s="352"/>
      <c r="J10" s="352"/>
      <c r="K10" s="352"/>
      <c r="L10" s="397"/>
      <c r="M10" s="190"/>
      <c r="N10" s="191"/>
      <c r="O10" s="191"/>
      <c r="P10" s="191"/>
      <c r="Q10" s="191"/>
      <c r="R10" s="191"/>
      <c r="S10" s="191"/>
      <c r="T10" s="191"/>
      <c r="U10" s="191"/>
      <c r="V10" s="191"/>
      <c r="W10" s="191"/>
      <c r="X10" s="191"/>
      <c r="Y10" s="191"/>
      <c r="Z10" s="191"/>
      <c r="AA10" s="191"/>
      <c r="AB10" s="192"/>
      <c r="AD10" s="399"/>
      <c r="AE10" s="400"/>
      <c r="AF10" s="400"/>
      <c r="AG10" s="400"/>
      <c r="AH10" s="400"/>
      <c r="AI10" s="400"/>
      <c r="AJ10" s="400"/>
      <c r="AK10" s="401"/>
      <c r="AL10" s="411"/>
      <c r="AM10" s="412"/>
      <c r="AN10" s="412"/>
      <c r="AO10" s="412"/>
      <c r="AP10" s="412"/>
      <c r="AQ10" s="412"/>
      <c r="AR10" s="412"/>
      <c r="AS10" s="412"/>
      <c r="AT10" s="412"/>
      <c r="AU10" s="412"/>
      <c r="AV10" s="412"/>
      <c r="AW10" s="412"/>
      <c r="AX10" s="412"/>
      <c r="AY10" s="412"/>
      <c r="AZ10" s="412"/>
      <c r="BA10" s="412"/>
      <c r="BB10" s="412"/>
      <c r="BC10" s="413"/>
      <c r="BD10" s="19"/>
      <c r="BE10" s="19"/>
      <c r="BF10" s="19"/>
      <c r="BG10" s="19"/>
    </row>
    <row r="11" spans="2:72" ht="6" customHeight="1" x14ac:dyDescent="0.15"/>
    <row r="12" spans="2:72" ht="9" customHeight="1" x14ac:dyDescent="0.15">
      <c r="B12" s="524"/>
      <c r="C12" s="524"/>
      <c r="D12" s="524"/>
      <c r="E12" s="524"/>
      <c r="F12" s="524"/>
      <c r="G12" s="524"/>
      <c r="H12" s="380"/>
      <c r="I12" s="380"/>
      <c r="J12" s="380"/>
      <c r="K12" s="380"/>
      <c r="L12" s="380"/>
      <c r="M12" s="380"/>
      <c r="N12" s="380"/>
      <c r="O12" s="381"/>
      <c r="P12" s="319" t="s">
        <v>146</v>
      </c>
      <c r="Q12" s="319"/>
      <c r="R12" s="319"/>
      <c r="S12" s="319"/>
      <c r="T12" s="376" t="s">
        <v>147</v>
      </c>
      <c r="U12" s="377"/>
      <c r="V12" s="377"/>
      <c r="W12" s="377"/>
      <c r="X12" s="377"/>
      <c r="Y12" s="377"/>
      <c r="Z12" s="377"/>
      <c r="AA12" s="377"/>
      <c r="AB12" s="377"/>
      <c r="AC12" s="377"/>
      <c r="AD12" s="377"/>
      <c r="AE12" s="377"/>
      <c r="AF12" s="377"/>
      <c r="AG12" s="378"/>
      <c r="AH12" s="424" t="s">
        <v>6</v>
      </c>
      <c r="AI12" s="424"/>
      <c r="AJ12" s="424" t="s">
        <v>7</v>
      </c>
      <c r="AK12" s="424"/>
      <c r="AL12" s="424"/>
      <c r="AM12" s="424"/>
      <c r="AN12" s="424"/>
      <c r="AO12" s="424"/>
      <c r="AP12" s="368" t="s">
        <v>8</v>
      </c>
      <c r="AQ12" s="368"/>
      <c r="AR12" s="368"/>
      <c r="AS12" s="368"/>
      <c r="AT12" s="368"/>
      <c r="AU12" s="368"/>
      <c r="AV12" s="300" t="s">
        <v>9</v>
      </c>
      <c r="AW12" s="300"/>
      <c r="AX12" s="300"/>
      <c r="AY12" s="300"/>
      <c r="AZ12" s="300"/>
      <c r="BA12" s="300"/>
      <c r="BB12" s="300"/>
      <c r="BC12" s="300"/>
      <c r="BD12" s="319" t="s">
        <v>148</v>
      </c>
      <c r="BE12" s="319"/>
      <c r="BF12" s="319"/>
      <c r="BG12" s="319"/>
    </row>
    <row r="13" spans="2:72" ht="9" customHeight="1" thickBot="1" x14ac:dyDescent="0.2">
      <c r="B13" s="524"/>
      <c r="C13" s="524"/>
      <c r="D13" s="524"/>
      <c r="E13" s="524"/>
      <c r="F13" s="524"/>
      <c r="G13" s="524"/>
      <c r="H13" s="380"/>
      <c r="I13" s="380"/>
      <c r="J13" s="380"/>
      <c r="K13" s="380"/>
      <c r="L13" s="380"/>
      <c r="M13" s="380"/>
      <c r="N13" s="380"/>
      <c r="O13" s="381"/>
      <c r="P13" s="358"/>
      <c r="Q13" s="358"/>
      <c r="R13" s="358"/>
      <c r="S13" s="358"/>
      <c r="T13" s="379"/>
      <c r="U13" s="380"/>
      <c r="V13" s="380"/>
      <c r="W13" s="380"/>
      <c r="X13" s="380"/>
      <c r="Y13" s="380"/>
      <c r="Z13" s="380"/>
      <c r="AA13" s="380"/>
      <c r="AB13" s="380"/>
      <c r="AC13" s="380"/>
      <c r="AD13" s="380"/>
      <c r="AE13" s="380"/>
      <c r="AF13" s="380"/>
      <c r="AG13" s="381"/>
      <c r="AH13" s="450"/>
      <c r="AI13" s="450"/>
      <c r="AJ13" s="450"/>
      <c r="AK13" s="450"/>
      <c r="AL13" s="450"/>
      <c r="AM13" s="450"/>
      <c r="AN13" s="450"/>
      <c r="AO13" s="450"/>
      <c r="AP13" s="369"/>
      <c r="AQ13" s="369"/>
      <c r="AR13" s="369"/>
      <c r="AS13" s="369"/>
      <c r="AT13" s="369"/>
      <c r="AU13" s="369"/>
      <c r="AV13" s="300"/>
      <c r="AW13" s="300"/>
      <c r="AX13" s="300"/>
      <c r="AY13" s="300"/>
      <c r="AZ13" s="300"/>
      <c r="BA13" s="300"/>
      <c r="BB13" s="300"/>
      <c r="BC13" s="300"/>
      <c r="BD13" s="358"/>
      <c r="BE13" s="358"/>
      <c r="BF13" s="358"/>
      <c r="BG13" s="358"/>
    </row>
    <row r="14" spans="2:72" ht="6" customHeight="1" x14ac:dyDescent="0.15">
      <c r="B14" s="308"/>
      <c r="C14" s="308"/>
      <c r="D14" s="308"/>
      <c r="E14" s="308"/>
      <c r="F14" s="336"/>
      <c r="G14" s="336"/>
      <c r="H14" s="336"/>
      <c r="I14" s="336"/>
      <c r="J14" s="336"/>
      <c r="K14" s="336"/>
      <c r="L14" s="336"/>
      <c r="M14" s="336"/>
      <c r="N14" s="336"/>
      <c r="O14" s="336"/>
      <c r="P14" s="518"/>
      <c r="Q14" s="519"/>
      <c r="R14" s="519"/>
      <c r="S14" s="519"/>
      <c r="T14" s="520"/>
      <c r="U14" s="521"/>
      <c r="V14" s="521"/>
      <c r="W14" s="521"/>
      <c r="X14" s="521"/>
      <c r="Y14" s="521"/>
      <c r="Z14" s="521"/>
      <c r="AA14" s="521"/>
      <c r="AB14" s="521"/>
      <c r="AC14" s="521"/>
      <c r="AD14" s="521"/>
      <c r="AE14" s="521"/>
      <c r="AF14" s="521"/>
      <c r="AG14" s="522"/>
      <c r="AH14" s="523"/>
      <c r="AI14" s="523"/>
      <c r="AJ14" s="560"/>
      <c r="AK14" s="560"/>
      <c r="AL14" s="560"/>
      <c r="AM14" s="560"/>
      <c r="AN14" s="560"/>
      <c r="AO14" s="560"/>
      <c r="AP14" s="558"/>
      <c r="AQ14" s="558"/>
      <c r="AR14" s="558"/>
      <c r="AS14" s="558"/>
      <c r="AT14" s="558"/>
      <c r="AU14" s="559"/>
      <c r="AV14" s="208">
        <f>ROUNDDOWN(AJ14*AP14,0)</f>
        <v>0</v>
      </c>
      <c r="AW14" s="197"/>
      <c r="AX14" s="197"/>
      <c r="AY14" s="197"/>
      <c r="AZ14" s="197"/>
      <c r="BA14" s="197"/>
      <c r="BB14" s="197"/>
      <c r="BC14" s="209"/>
      <c r="BD14" s="555"/>
      <c r="BE14" s="556"/>
      <c r="BF14" s="556"/>
      <c r="BG14" s="557"/>
    </row>
    <row r="15" spans="2:72" ht="6" customHeight="1" x14ac:dyDescent="0.15">
      <c r="B15" s="308"/>
      <c r="C15" s="308"/>
      <c r="D15" s="308"/>
      <c r="E15" s="308"/>
      <c r="F15" s="336"/>
      <c r="G15" s="336"/>
      <c r="H15" s="336"/>
      <c r="I15" s="336"/>
      <c r="J15" s="336"/>
      <c r="K15" s="336"/>
      <c r="L15" s="336"/>
      <c r="M15" s="336"/>
      <c r="N15" s="336"/>
      <c r="O15" s="336"/>
      <c r="P15" s="506"/>
      <c r="Q15" s="505"/>
      <c r="R15" s="505"/>
      <c r="S15" s="505"/>
      <c r="T15" s="493"/>
      <c r="U15" s="494"/>
      <c r="V15" s="494"/>
      <c r="W15" s="494"/>
      <c r="X15" s="494"/>
      <c r="Y15" s="494"/>
      <c r="Z15" s="494"/>
      <c r="AA15" s="494"/>
      <c r="AB15" s="494"/>
      <c r="AC15" s="494"/>
      <c r="AD15" s="494"/>
      <c r="AE15" s="494"/>
      <c r="AF15" s="494"/>
      <c r="AG15" s="495"/>
      <c r="AH15" s="488"/>
      <c r="AI15" s="488"/>
      <c r="AJ15" s="503"/>
      <c r="AK15" s="503"/>
      <c r="AL15" s="503"/>
      <c r="AM15" s="503"/>
      <c r="AN15" s="503"/>
      <c r="AO15" s="503"/>
      <c r="AP15" s="499"/>
      <c r="AQ15" s="499"/>
      <c r="AR15" s="499"/>
      <c r="AS15" s="499"/>
      <c r="AT15" s="499"/>
      <c r="AU15" s="500"/>
      <c r="AV15" s="208"/>
      <c r="AW15" s="197"/>
      <c r="AX15" s="197"/>
      <c r="AY15" s="197"/>
      <c r="AZ15" s="197"/>
      <c r="BA15" s="197"/>
      <c r="BB15" s="197"/>
      <c r="BC15" s="209"/>
      <c r="BD15" s="512"/>
      <c r="BE15" s="513"/>
      <c r="BF15" s="513"/>
      <c r="BG15" s="514"/>
    </row>
    <row r="16" spans="2:72" ht="12" customHeight="1" x14ac:dyDescent="0.15">
      <c r="B16" s="308"/>
      <c r="C16" s="308"/>
      <c r="D16" s="308"/>
      <c r="E16" s="308"/>
      <c r="F16" s="336"/>
      <c r="G16" s="336"/>
      <c r="H16" s="336"/>
      <c r="I16" s="336"/>
      <c r="J16" s="336"/>
      <c r="K16" s="336"/>
      <c r="L16" s="336"/>
      <c r="M16" s="336"/>
      <c r="N16" s="336"/>
      <c r="O16" s="336"/>
      <c r="P16" s="506"/>
      <c r="Q16" s="505"/>
      <c r="R16" s="505"/>
      <c r="S16" s="505"/>
      <c r="T16" s="496"/>
      <c r="U16" s="497"/>
      <c r="V16" s="497"/>
      <c r="W16" s="497"/>
      <c r="X16" s="497"/>
      <c r="Y16" s="497"/>
      <c r="Z16" s="497"/>
      <c r="AA16" s="497"/>
      <c r="AB16" s="497"/>
      <c r="AC16" s="497"/>
      <c r="AD16" s="497"/>
      <c r="AE16" s="497"/>
      <c r="AF16" s="497"/>
      <c r="AG16" s="498"/>
      <c r="AH16" s="488"/>
      <c r="AI16" s="488"/>
      <c r="AJ16" s="503"/>
      <c r="AK16" s="503"/>
      <c r="AL16" s="503"/>
      <c r="AM16" s="503"/>
      <c r="AN16" s="503"/>
      <c r="AO16" s="503"/>
      <c r="AP16" s="499"/>
      <c r="AQ16" s="499"/>
      <c r="AR16" s="499"/>
      <c r="AS16" s="499"/>
      <c r="AT16" s="499"/>
      <c r="AU16" s="500"/>
      <c r="AV16" s="208"/>
      <c r="AW16" s="197"/>
      <c r="AX16" s="197"/>
      <c r="AY16" s="197"/>
      <c r="AZ16" s="197"/>
      <c r="BA16" s="197"/>
      <c r="BB16" s="197"/>
      <c r="BC16" s="209"/>
      <c r="BD16" s="515"/>
      <c r="BE16" s="516"/>
      <c r="BF16" s="516"/>
      <c r="BG16" s="517"/>
    </row>
    <row r="17" spans="2:59" ht="6" customHeight="1" x14ac:dyDescent="0.15">
      <c r="B17" s="308"/>
      <c r="C17" s="308"/>
      <c r="D17" s="308"/>
      <c r="E17" s="308"/>
      <c r="F17" s="336"/>
      <c r="G17" s="336"/>
      <c r="H17" s="336"/>
      <c r="I17" s="336"/>
      <c r="J17" s="336"/>
      <c r="K17" s="336"/>
      <c r="L17" s="336"/>
      <c r="M17" s="336"/>
      <c r="N17" s="336"/>
      <c r="O17" s="336"/>
      <c r="P17" s="506"/>
      <c r="Q17" s="505"/>
      <c r="R17" s="505"/>
      <c r="S17" s="505"/>
      <c r="T17" s="490"/>
      <c r="U17" s="491"/>
      <c r="V17" s="491"/>
      <c r="W17" s="491"/>
      <c r="X17" s="491"/>
      <c r="Y17" s="491"/>
      <c r="Z17" s="491"/>
      <c r="AA17" s="491"/>
      <c r="AB17" s="491"/>
      <c r="AC17" s="491"/>
      <c r="AD17" s="491"/>
      <c r="AE17" s="491"/>
      <c r="AF17" s="491"/>
      <c r="AG17" s="492"/>
      <c r="AH17" s="488"/>
      <c r="AI17" s="488"/>
      <c r="AJ17" s="503"/>
      <c r="AK17" s="503"/>
      <c r="AL17" s="503"/>
      <c r="AM17" s="503"/>
      <c r="AN17" s="503"/>
      <c r="AO17" s="503"/>
      <c r="AP17" s="499"/>
      <c r="AQ17" s="499"/>
      <c r="AR17" s="499"/>
      <c r="AS17" s="499"/>
      <c r="AT17" s="499"/>
      <c r="AU17" s="500"/>
      <c r="AV17" s="208">
        <f>ROUNDDOWN(AJ17*AP17,0)</f>
        <v>0</v>
      </c>
      <c r="AW17" s="197"/>
      <c r="AX17" s="197"/>
      <c r="AY17" s="197"/>
      <c r="AZ17" s="197"/>
      <c r="BA17" s="197"/>
      <c r="BB17" s="197"/>
      <c r="BC17" s="209"/>
      <c r="BD17" s="509"/>
      <c r="BE17" s="510"/>
      <c r="BF17" s="510"/>
      <c r="BG17" s="511"/>
    </row>
    <row r="18" spans="2:59" ht="6" customHeight="1" x14ac:dyDescent="0.15">
      <c r="B18" s="308"/>
      <c r="C18" s="308"/>
      <c r="D18" s="308"/>
      <c r="E18" s="308"/>
      <c r="F18" s="336"/>
      <c r="G18" s="336"/>
      <c r="H18" s="336"/>
      <c r="I18" s="336"/>
      <c r="J18" s="336"/>
      <c r="K18" s="336"/>
      <c r="L18" s="336"/>
      <c r="M18" s="336"/>
      <c r="N18" s="336"/>
      <c r="O18" s="336"/>
      <c r="P18" s="506"/>
      <c r="Q18" s="505"/>
      <c r="R18" s="505"/>
      <c r="S18" s="505"/>
      <c r="T18" s="493"/>
      <c r="U18" s="494"/>
      <c r="V18" s="494"/>
      <c r="W18" s="494"/>
      <c r="X18" s="494"/>
      <c r="Y18" s="494"/>
      <c r="Z18" s="494"/>
      <c r="AA18" s="494"/>
      <c r="AB18" s="494"/>
      <c r="AC18" s="494"/>
      <c r="AD18" s="494"/>
      <c r="AE18" s="494"/>
      <c r="AF18" s="494"/>
      <c r="AG18" s="495"/>
      <c r="AH18" s="488"/>
      <c r="AI18" s="488"/>
      <c r="AJ18" s="503"/>
      <c r="AK18" s="503"/>
      <c r="AL18" s="503"/>
      <c r="AM18" s="503"/>
      <c r="AN18" s="503"/>
      <c r="AO18" s="503"/>
      <c r="AP18" s="499"/>
      <c r="AQ18" s="499"/>
      <c r="AR18" s="499"/>
      <c r="AS18" s="499"/>
      <c r="AT18" s="499"/>
      <c r="AU18" s="500"/>
      <c r="AV18" s="208"/>
      <c r="AW18" s="197"/>
      <c r="AX18" s="197"/>
      <c r="AY18" s="197"/>
      <c r="AZ18" s="197"/>
      <c r="BA18" s="197"/>
      <c r="BB18" s="197"/>
      <c r="BC18" s="209"/>
      <c r="BD18" s="512"/>
      <c r="BE18" s="513"/>
      <c r="BF18" s="513"/>
      <c r="BG18" s="514"/>
    </row>
    <row r="19" spans="2:59" ht="12" customHeight="1" x14ac:dyDescent="0.15">
      <c r="B19" s="308"/>
      <c r="C19" s="308"/>
      <c r="D19" s="308"/>
      <c r="E19" s="308"/>
      <c r="F19" s="336"/>
      <c r="G19" s="336"/>
      <c r="H19" s="336"/>
      <c r="I19" s="336"/>
      <c r="J19" s="336"/>
      <c r="K19" s="336"/>
      <c r="L19" s="336"/>
      <c r="M19" s="336"/>
      <c r="N19" s="336"/>
      <c r="O19" s="336"/>
      <c r="P19" s="506"/>
      <c r="Q19" s="505"/>
      <c r="R19" s="505"/>
      <c r="S19" s="505"/>
      <c r="T19" s="496"/>
      <c r="U19" s="497"/>
      <c r="V19" s="497"/>
      <c r="W19" s="497"/>
      <c r="X19" s="497"/>
      <c r="Y19" s="497"/>
      <c r="Z19" s="497"/>
      <c r="AA19" s="497"/>
      <c r="AB19" s="497"/>
      <c r="AC19" s="497"/>
      <c r="AD19" s="497"/>
      <c r="AE19" s="497"/>
      <c r="AF19" s="497"/>
      <c r="AG19" s="498"/>
      <c r="AH19" s="488"/>
      <c r="AI19" s="488"/>
      <c r="AJ19" s="503"/>
      <c r="AK19" s="503"/>
      <c r="AL19" s="503"/>
      <c r="AM19" s="503"/>
      <c r="AN19" s="503"/>
      <c r="AO19" s="503"/>
      <c r="AP19" s="499"/>
      <c r="AQ19" s="499"/>
      <c r="AR19" s="499"/>
      <c r="AS19" s="499"/>
      <c r="AT19" s="499"/>
      <c r="AU19" s="500"/>
      <c r="AV19" s="208"/>
      <c r="AW19" s="197"/>
      <c r="AX19" s="197"/>
      <c r="AY19" s="197"/>
      <c r="AZ19" s="197"/>
      <c r="BA19" s="197"/>
      <c r="BB19" s="197"/>
      <c r="BC19" s="209"/>
      <c r="BD19" s="515"/>
      <c r="BE19" s="516"/>
      <c r="BF19" s="516"/>
      <c r="BG19" s="517"/>
    </row>
    <row r="20" spans="2:59" ht="6" customHeight="1" x14ac:dyDescent="0.15">
      <c r="B20" s="308"/>
      <c r="C20" s="308"/>
      <c r="D20" s="308"/>
      <c r="E20" s="308"/>
      <c r="F20" s="336"/>
      <c r="G20" s="336"/>
      <c r="H20" s="336"/>
      <c r="I20" s="336"/>
      <c r="J20" s="336"/>
      <c r="K20" s="336"/>
      <c r="L20" s="336"/>
      <c r="M20" s="336"/>
      <c r="N20" s="336"/>
      <c r="O20" s="336"/>
      <c r="P20" s="506"/>
      <c r="Q20" s="505"/>
      <c r="R20" s="505"/>
      <c r="S20" s="505"/>
      <c r="T20" s="490"/>
      <c r="U20" s="491"/>
      <c r="V20" s="491"/>
      <c r="W20" s="491"/>
      <c r="X20" s="491"/>
      <c r="Y20" s="491"/>
      <c r="Z20" s="491"/>
      <c r="AA20" s="491"/>
      <c r="AB20" s="491"/>
      <c r="AC20" s="491"/>
      <c r="AD20" s="491"/>
      <c r="AE20" s="491"/>
      <c r="AF20" s="491"/>
      <c r="AG20" s="492"/>
      <c r="AH20" s="488"/>
      <c r="AI20" s="488"/>
      <c r="AJ20" s="503"/>
      <c r="AK20" s="503"/>
      <c r="AL20" s="503"/>
      <c r="AM20" s="503"/>
      <c r="AN20" s="503"/>
      <c r="AO20" s="503"/>
      <c r="AP20" s="499"/>
      <c r="AQ20" s="499"/>
      <c r="AR20" s="499"/>
      <c r="AS20" s="499"/>
      <c r="AT20" s="499"/>
      <c r="AU20" s="500"/>
      <c r="AV20" s="208">
        <f>ROUNDDOWN(AJ20*AP20,0)</f>
        <v>0</v>
      </c>
      <c r="AW20" s="197"/>
      <c r="AX20" s="197"/>
      <c r="AY20" s="197"/>
      <c r="AZ20" s="197"/>
      <c r="BA20" s="197"/>
      <c r="BB20" s="197"/>
      <c r="BC20" s="209"/>
      <c r="BD20" s="509"/>
      <c r="BE20" s="510"/>
      <c r="BF20" s="510"/>
      <c r="BG20" s="511"/>
    </row>
    <row r="21" spans="2:59" ht="6" customHeight="1" x14ac:dyDescent="0.15">
      <c r="B21" s="308"/>
      <c r="C21" s="308"/>
      <c r="D21" s="308"/>
      <c r="E21" s="308"/>
      <c r="F21" s="336"/>
      <c r="G21" s="336"/>
      <c r="H21" s="336"/>
      <c r="I21" s="336"/>
      <c r="J21" s="336"/>
      <c r="K21" s="336"/>
      <c r="L21" s="336"/>
      <c r="M21" s="336"/>
      <c r="N21" s="336"/>
      <c r="O21" s="336"/>
      <c r="P21" s="506"/>
      <c r="Q21" s="505"/>
      <c r="R21" s="505"/>
      <c r="S21" s="505"/>
      <c r="T21" s="493"/>
      <c r="U21" s="494"/>
      <c r="V21" s="494"/>
      <c r="W21" s="494"/>
      <c r="X21" s="494"/>
      <c r="Y21" s="494"/>
      <c r="Z21" s="494"/>
      <c r="AA21" s="494"/>
      <c r="AB21" s="494"/>
      <c r="AC21" s="494"/>
      <c r="AD21" s="494"/>
      <c r="AE21" s="494"/>
      <c r="AF21" s="494"/>
      <c r="AG21" s="495"/>
      <c r="AH21" s="488"/>
      <c r="AI21" s="488"/>
      <c r="AJ21" s="503"/>
      <c r="AK21" s="503"/>
      <c r="AL21" s="503"/>
      <c r="AM21" s="503"/>
      <c r="AN21" s="503"/>
      <c r="AO21" s="503"/>
      <c r="AP21" s="499"/>
      <c r="AQ21" s="499"/>
      <c r="AR21" s="499"/>
      <c r="AS21" s="499"/>
      <c r="AT21" s="499"/>
      <c r="AU21" s="500"/>
      <c r="AV21" s="208"/>
      <c r="AW21" s="197"/>
      <c r="AX21" s="197"/>
      <c r="AY21" s="197"/>
      <c r="AZ21" s="197"/>
      <c r="BA21" s="197"/>
      <c r="BB21" s="197"/>
      <c r="BC21" s="209"/>
      <c r="BD21" s="512"/>
      <c r="BE21" s="513"/>
      <c r="BF21" s="513"/>
      <c r="BG21" s="514"/>
    </row>
    <row r="22" spans="2:59" ht="12" customHeight="1" x14ac:dyDescent="0.15">
      <c r="B22" s="308"/>
      <c r="C22" s="308"/>
      <c r="D22" s="308"/>
      <c r="E22" s="308"/>
      <c r="F22" s="336"/>
      <c r="G22" s="336"/>
      <c r="H22" s="336"/>
      <c r="I22" s="336"/>
      <c r="J22" s="336"/>
      <c r="K22" s="336"/>
      <c r="L22" s="336"/>
      <c r="M22" s="336"/>
      <c r="N22" s="336"/>
      <c r="O22" s="336"/>
      <c r="P22" s="506"/>
      <c r="Q22" s="505"/>
      <c r="R22" s="505"/>
      <c r="S22" s="505"/>
      <c r="T22" s="496"/>
      <c r="U22" s="497"/>
      <c r="V22" s="497"/>
      <c r="W22" s="497"/>
      <c r="X22" s="497"/>
      <c r="Y22" s="497"/>
      <c r="Z22" s="497"/>
      <c r="AA22" s="497"/>
      <c r="AB22" s="497"/>
      <c r="AC22" s="497"/>
      <c r="AD22" s="497"/>
      <c r="AE22" s="497"/>
      <c r="AF22" s="497"/>
      <c r="AG22" s="498"/>
      <c r="AH22" s="488"/>
      <c r="AI22" s="488"/>
      <c r="AJ22" s="503"/>
      <c r="AK22" s="503"/>
      <c r="AL22" s="503"/>
      <c r="AM22" s="503"/>
      <c r="AN22" s="503"/>
      <c r="AO22" s="503"/>
      <c r="AP22" s="499"/>
      <c r="AQ22" s="499"/>
      <c r="AR22" s="499"/>
      <c r="AS22" s="499"/>
      <c r="AT22" s="499"/>
      <c r="AU22" s="500"/>
      <c r="AV22" s="208"/>
      <c r="AW22" s="197"/>
      <c r="AX22" s="197"/>
      <c r="AY22" s="197"/>
      <c r="AZ22" s="197"/>
      <c r="BA22" s="197"/>
      <c r="BB22" s="197"/>
      <c r="BC22" s="209"/>
      <c r="BD22" s="515"/>
      <c r="BE22" s="516"/>
      <c r="BF22" s="516"/>
      <c r="BG22" s="517"/>
    </row>
    <row r="23" spans="2:59" ht="6" customHeight="1" x14ac:dyDescent="0.15">
      <c r="B23" s="308"/>
      <c r="C23" s="308"/>
      <c r="D23" s="308"/>
      <c r="E23" s="308"/>
      <c r="F23" s="336"/>
      <c r="G23" s="336"/>
      <c r="H23" s="336"/>
      <c r="I23" s="336"/>
      <c r="J23" s="336"/>
      <c r="K23" s="336"/>
      <c r="L23" s="336"/>
      <c r="M23" s="336"/>
      <c r="N23" s="336"/>
      <c r="O23" s="336"/>
      <c r="P23" s="506"/>
      <c r="Q23" s="505"/>
      <c r="R23" s="505"/>
      <c r="S23" s="505"/>
      <c r="T23" s="490"/>
      <c r="U23" s="491"/>
      <c r="V23" s="491"/>
      <c r="W23" s="491"/>
      <c r="X23" s="491"/>
      <c r="Y23" s="491"/>
      <c r="Z23" s="491"/>
      <c r="AA23" s="491"/>
      <c r="AB23" s="491"/>
      <c r="AC23" s="491"/>
      <c r="AD23" s="491"/>
      <c r="AE23" s="491"/>
      <c r="AF23" s="491"/>
      <c r="AG23" s="492"/>
      <c r="AH23" s="488"/>
      <c r="AI23" s="488"/>
      <c r="AJ23" s="503"/>
      <c r="AK23" s="503"/>
      <c r="AL23" s="503"/>
      <c r="AM23" s="503"/>
      <c r="AN23" s="503"/>
      <c r="AO23" s="503"/>
      <c r="AP23" s="499"/>
      <c r="AQ23" s="499"/>
      <c r="AR23" s="499"/>
      <c r="AS23" s="499"/>
      <c r="AT23" s="499"/>
      <c r="AU23" s="500"/>
      <c r="AV23" s="208">
        <f>ROUNDDOWN(AJ23*AP23,0)</f>
        <v>0</v>
      </c>
      <c r="AW23" s="197"/>
      <c r="AX23" s="197"/>
      <c r="AY23" s="197"/>
      <c r="AZ23" s="197"/>
      <c r="BA23" s="197"/>
      <c r="BB23" s="197"/>
      <c r="BC23" s="209"/>
      <c r="BD23" s="509"/>
      <c r="BE23" s="510"/>
      <c r="BF23" s="510"/>
      <c r="BG23" s="511"/>
    </row>
    <row r="24" spans="2:59" ht="6" customHeight="1" x14ac:dyDescent="0.15">
      <c r="B24" s="308"/>
      <c r="C24" s="308"/>
      <c r="D24" s="308"/>
      <c r="E24" s="308"/>
      <c r="F24" s="336"/>
      <c r="G24" s="336"/>
      <c r="H24" s="336"/>
      <c r="I24" s="336"/>
      <c r="J24" s="336"/>
      <c r="K24" s="336"/>
      <c r="L24" s="336"/>
      <c r="M24" s="336"/>
      <c r="N24" s="336"/>
      <c r="O24" s="336"/>
      <c r="P24" s="506"/>
      <c r="Q24" s="505"/>
      <c r="R24" s="505"/>
      <c r="S24" s="505"/>
      <c r="T24" s="493"/>
      <c r="U24" s="494"/>
      <c r="V24" s="494"/>
      <c r="W24" s="494"/>
      <c r="X24" s="494"/>
      <c r="Y24" s="494"/>
      <c r="Z24" s="494"/>
      <c r="AA24" s="494"/>
      <c r="AB24" s="494"/>
      <c r="AC24" s="494"/>
      <c r="AD24" s="494"/>
      <c r="AE24" s="494"/>
      <c r="AF24" s="494"/>
      <c r="AG24" s="495"/>
      <c r="AH24" s="488"/>
      <c r="AI24" s="488"/>
      <c r="AJ24" s="503"/>
      <c r="AK24" s="503"/>
      <c r="AL24" s="503"/>
      <c r="AM24" s="503"/>
      <c r="AN24" s="503"/>
      <c r="AO24" s="503"/>
      <c r="AP24" s="499"/>
      <c r="AQ24" s="499"/>
      <c r="AR24" s="499"/>
      <c r="AS24" s="499"/>
      <c r="AT24" s="499"/>
      <c r="AU24" s="500"/>
      <c r="AV24" s="208"/>
      <c r="AW24" s="197"/>
      <c r="AX24" s="197"/>
      <c r="AY24" s="197"/>
      <c r="AZ24" s="197"/>
      <c r="BA24" s="197"/>
      <c r="BB24" s="197"/>
      <c r="BC24" s="209"/>
      <c r="BD24" s="512"/>
      <c r="BE24" s="513"/>
      <c r="BF24" s="513"/>
      <c r="BG24" s="514"/>
    </row>
    <row r="25" spans="2:59" ht="12" customHeight="1" x14ac:dyDescent="0.15">
      <c r="B25" s="308"/>
      <c r="C25" s="308"/>
      <c r="D25" s="308"/>
      <c r="E25" s="308"/>
      <c r="F25" s="336"/>
      <c r="G25" s="336"/>
      <c r="H25" s="336"/>
      <c r="I25" s="336"/>
      <c r="J25" s="336"/>
      <c r="K25" s="336"/>
      <c r="L25" s="336"/>
      <c r="M25" s="336"/>
      <c r="N25" s="336"/>
      <c r="O25" s="336"/>
      <c r="P25" s="506"/>
      <c r="Q25" s="505"/>
      <c r="R25" s="505"/>
      <c r="S25" s="505"/>
      <c r="T25" s="496"/>
      <c r="U25" s="497"/>
      <c r="V25" s="497"/>
      <c r="W25" s="497"/>
      <c r="X25" s="497"/>
      <c r="Y25" s="497"/>
      <c r="Z25" s="497"/>
      <c r="AA25" s="497"/>
      <c r="AB25" s="497"/>
      <c r="AC25" s="497"/>
      <c r="AD25" s="497"/>
      <c r="AE25" s="497"/>
      <c r="AF25" s="497"/>
      <c r="AG25" s="498"/>
      <c r="AH25" s="488"/>
      <c r="AI25" s="488"/>
      <c r="AJ25" s="503"/>
      <c r="AK25" s="503"/>
      <c r="AL25" s="503"/>
      <c r="AM25" s="503"/>
      <c r="AN25" s="503"/>
      <c r="AO25" s="503"/>
      <c r="AP25" s="499"/>
      <c r="AQ25" s="499"/>
      <c r="AR25" s="499"/>
      <c r="AS25" s="499"/>
      <c r="AT25" s="499"/>
      <c r="AU25" s="500"/>
      <c r="AV25" s="208"/>
      <c r="AW25" s="197"/>
      <c r="AX25" s="197"/>
      <c r="AY25" s="197"/>
      <c r="AZ25" s="197"/>
      <c r="BA25" s="197"/>
      <c r="BB25" s="197"/>
      <c r="BC25" s="209"/>
      <c r="BD25" s="515"/>
      <c r="BE25" s="516"/>
      <c r="BF25" s="516"/>
      <c r="BG25" s="517"/>
    </row>
    <row r="26" spans="2:59" ht="6" customHeight="1" x14ac:dyDescent="0.15">
      <c r="B26" s="308"/>
      <c r="C26" s="308"/>
      <c r="D26" s="308"/>
      <c r="E26" s="308"/>
      <c r="F26" s="336"/>
      <c r="G26" s="336"/>
      <c r="H26" s="336"/>
      <c r="I26" s="336"/>
      <c r="J26" s="336"/>
      <c r="K26" s="336"/>
      <c r="L26" s="336"/>
      <c r="M26" s="336"/>
      <c r="N26" s="336"/>
      <c r="O26" s="336"/>
      <c r="P26" s="506"/>
      <c r="Q26" s="505"/>
      <c r="R26" s="505"/>
      <c r="S26" s="505"/>
      <c r="T26" s="490"/>
      <c r="U26" s="491"/>
      <c r="V26" s="491"/>
      <c r="W26" s="491"/>
      <c r="X26" s="491"/>
      <c r="Y26" s="491"/>
      <c r="Z26" s="491"/>
      <c r="AA26" s="491"/>
      <c r="AB26" s="491"/>
      <c r="AC26" s="491"/>
      <c r="AD26" s="491"/>
      <c r="AE26" s="491"/>
      <c r="AF26" s="491"/>
      <c r="AG26" s="492"/>
      <c r="AH26" s="488"/>
      <c r="AI26" s="488"/>
      <c r="AJ26" s="503"/>
      <c r="AK26" s="503"/>
      <c r="AL26" s="503"/>
      <c r="AM26" s="503"/>
      <c r="AN26" s="503"/>
      <c r="AO26" s="503"/>
      <c r="AP26" s="499"/>
      <c r="AQ26" s="499"/>
      <c r="AR26" s="499"/>
      <c r="AS26" s="499"/>
      <c r="AT26" s="499"/>
      <c r="AU26" s="500"/>
      <c r="AV26" s="208">
        <f>ROUNDDOWN(AJ26*AP26,0)</f>
        <v>0</v>
      </c>
      <c r="AW26" s="197"/>
      <c r="AX26" s="197"/>
      <c r="AY26" s="197"/>
      <c r="AZ26" s="197"/>
      <c r="BA26" s="197"/>
      <c r="BB26" s="197"/>
      <c r="BC26" s="209"/>
      <c r="BD26" s="509"/>
      <c r="BE26" s="510"/>
      <c r="BF26" s="510"/>
      <c r="BG26" s="511"/>
    </row>
    <row r="27" spans="2:59" ht="6" customHeight="1" x14ac:dyDescent="0.15">
      <c r="B27" s="308"/>
      <c r="C27" s="308"/>
      <c r="D27" s="308"/>
      <c r="E27" s="308"/>
      <c r="F27" s="336"/>
      <c r="G27" s="336"/>
      <c r="H27" s="336"/>
      <c r="I27" s="336"/>
      <c r="J27" s="336"/>
      <c r="K27" s="336"/>
      <c r="L27" s="336"/>
      <c r="M27" s="336"/>
      <c r="N27" s="336"/>
      <c r="O27" s="336"/>
      <c r="P27" s="506"/>
      <c r="Q27" s="505"/>
      <c r="R27" s="505"/>
      <c r="S27" s="505"/>
      <c r="T27" s="493"/>
      <c r="U27" s="494"/>
      <c r="V27" s="494"/>
      <c r="W27" s="494"/>
      <c r="X27" s="494"/>
      <c r="Y27" s="494"/>
      <c r="Z27" s="494"/>
      <c r="AA27" s="494"/>
      <c r="AB27" s="494"/>
      <c r="AC27" s="494"/>
      <c r="AD27" s="494"/>
      <c r="AE27" s="494"/>
      <c r="AF27" s="494"/>
      <c r="AG27" s="495"/>
      <c r="AH27" s="488"/>
      <c r="AI27" s="488"/>
      <c r="AJ27" s="503"/>
      <c r="AK27" s="503"/>
      <c r="AL27" s="503"/>
      <c r="AM27" s="503"/>
      <c r="AN27" s="503"/>
      <c r="AO27" s="503"/>
      <c r="AP27" s="499"/>
      <c r="AQ27" s="499"/>
      <c r="AR27" s="499"/>
      <c r="AS27" s="499"/>
      <c r="AT27" s="499"/>
      <c r="AU27" s="500"/>
      <c r="AV27" s="208"/>
      <c r="AW27" s="197"/>
      <c r="AX27" s="197"/>
      <c r="AY27" s="197"/>
      <c r="AZ27" s="197"/>
      <c r="BA27" s="197"/>
      <c r="BB27" s="197"/>
      <c r="BC27" s="209"/>
      <c r="BD27" s="512"/>
      <c r="BE27" s="513"/>
      <c r="BF27" s="513"/>
      <c r="BG27" s="514"/>
    </row>
    <row r="28" spans="2:59" ht="12" customHeight="1" x14ac:dyDescent="0.15">
      <c r="B28" s="308"/>
      <c r="C28" s="308"/>
      <c r="D28" s="308"/>
      <c r="E28" s="308"/>
      <c r="F28" s="336"/>
      <c r="G28" s="336"/>
      <c r="H28" s="336"/>
      <c r="I28" s="336"/>
      <c r="J28" s="336"/>
      <c r="K28" s="336"/>
      <c r="L28" s="336"/>
      <c r="M28" s="336"/>
      <c r="N28" s="336"/>
      <c r="O28" s="336"/>
      <c r="P28" s="506"/>
      <c r="Q28" s="505"/>
      <c r="R28" s="505"/>
      <c r="S28" s="505"/>
      <c r="T28" s="496"/>
      <c r="U28" s="497"/>
      <c r="V28" s="497"/>
      <c r="W28" s="497"/>
      <c r="X28" s="497"/>
      <c r="Y28" s="497"/>
      <c r="Z28" s="497"/>
      <c r="AA28" s="497"/>
      <c r="AB28" s="497"/>
      <c r="AC28" s="497"/>
      <c r="AD28" s="497"/>
      <c r="AE28" s="497"/>
      <c r="AF28" s="497"/>
      <c r="AG28" s="498"/>
      <c r="AH28" s="488"/>
      <c r="AI28" s="488"/>
      <c r="AJ28" s="503"/>
      <c r="AK28" s="503"/>
      <c r="AL28" s="503"/>
      <c r="AM28" s="503"/>
      <c r="AN28" s="503"/>
      <c r="AO28" s="503"/>
      <c r="AP28" s="499"/>
      <c r="AQ28" s="499"/>
      <c r="AR28" s="499"/>
      <c r="AS28" s="499"/>
      <c r="AT28" s="499"/>
      <c r="AU28" s="500"/>
      <c r="AV28" s="208"/>
      <c r="AW28" s="197"/>
      <c r="AX28" s="197"/>
      <c r="AY28" s="197"/>
      <c r="AZ28" s="197"/>
      <c r="BA28" s="197"/>
      <c r="BB28" s="197"/>
      <c r="BC28" s="209"/>
      <c r="BD28" s="515"/>
      <c r="BE28" s="516"/>
      <c r="BF28" s="516"/>
      <c r="BG28" s="517"/>
    </row>
    <row r="29" spans="2:59" ht="6" customHeight="1" x14ac:dyDescent="0.15">
      <c r="B29" s="308"/>
      <c r="C29" s="308"/>
      <c r="D29" s="308"/>
      <c r="E29" s="308"/>
      <c r="F29" s="336"/>
      <c r="G29" s="336"/>
      <c r="H29" s="336"/>
      <c r="I29" s="336"/>
      <c r="J29" s="336"/>
      <c r="K29" s="336"/>
      <c r="L29" s="336"/>
      <c r="M29" s="336"/>
      <c r="N29" s="336"/>
      <c r="O29" s="336"/>
      <c r="P29" s="506"/>
      <c r="Q29" s="505"/>
      <c r="R29" s="505"/>
      <c r="S29" s="505"/>
      <c r="T29" s="490"/>
      <c r="U29" s="491"/>
      <c r="V29" s="491"/>
      <c r="W29" s="491"/>
      <c r="X29" s="491"/>
      <c r="Y29" s="491"/>
      <c r="Z29" s="491"/>
      <c r="AA29" s="491"/>
      <c r="AB29" s="491"/>
      <c r="AC29" s="491"/>
      <c r="AD29" s="491"/>
      <c r="AE29" s="491"/>
      <c r="AF29" s="491"/>
      <c r="AG29" s="492"/>
      <c r="AH29" s="488"/>
      <c r="AI29" s="488"/>
      <c r="AJ29" s="503"/>
      <c r="AK29" s="503"/>
      <c r="AL29" s="503"/>
      <c r="AM29" s="503"/>
      <c r="AN29" s="503"/>
      <c r="AO29" s="503"/>
      <c r="AP29" s="499"/>
      <c r="AQ29" s="499"/>
      <c r="AR29" s="499"/>
      <c r="AS29" s="499"/>
      <c r="AT29" s="499"/>
      <c r="AU29" s="500"/>
      <c r="AV29" s="208">
        <f>ROUNDDOWN(AJ29*AP29,0)</f>
        <v>0</v>
      </c>
      <c r="AW29" s="197"/>
      <c r="AX29" s="197"/>
      <c r="AY29" s="197"/>
      <c r="AZ29" s="197"/>
      <c r="BA29" s="197"/>
      <c r="BB29" s="197"/>
      <c r="BC29" s="209"/>
      <c r="BD29" s="509"/>
      <c r="BE29" s="510"/>
      <c r="BF29" s="510"/>
      <c r="BG29" s="511"/>
    </row>
    <row r="30" spans="2:59" ht="6" customHeight="1" x14ac:dyDescent="0.15">
      <c r="B30" s="308"/>
      <c r="C30" s="308"/>
      <c r="D30" s="308"/>
      <c r="E30" s="308"/>
      <c r="F30" s="336"/>
      <c r="G30" s="336"/>
      <c r="H30" s="336"/>
      <c r="I30" s="336"/>
      <c r="J30" s="336"/>
      <c r="K30" s="336"/>
      <c r="L30" s="336"/>
      <c r="M30" s="336"/>
      <c r="N30" s="336"/>
      <c r="O30" s="336"/>
      <c r="P30" s="506"/>
      <c r="Q30" s="505"/>
      <c r="R30" s="505"/>
      <c r="S30" s="505"/>
      <c r="T30" s="493"/>
      <c r="U30" s="494"/>
      <c r="V30" s="494"/>
      <c r="W30" s="494"/>
      <c r="X30" s="494"/>
      <c r="Y30" s="494"/>
      <c r="Z30" s="494"/>
      <c r="AA30" s="494"/>
      <c r="AB30" s="494"/>
      <c r="AC30" s="494"/>
      <c r="AD30" s="494"/>
      <c r="AE30" s="494"/>
      <c r="AF30" s="494"/>
      <c r="AG30" s="495"/>
      <c r="AH30" s="488"/>
      <c r="AI30" s="488"/>
      <c r="AJ30" s="503"/>
      <c r="AK30" s="503"/>
      <c r="AL30" s="503"/>
      <c r="AM30" s="503"/>
      <c r="AN30" s="503"/>
      <c r="AO30" s="503"/>
      <c r="AP30" s="499"/>
      <c r="AQ30" s="499"/>
      <c r="AR30" s="499"/>
      <c r="AS30" s="499"/>
      <c r="AT30" s="499"/>
      <c r="AU30" s="500"/>
      <c r="AV30" s="208"/>
      <c r="AW30" s="197"/>
      <c r="AX30" s="197"/>
      <c r="AY30" s="197"/>
      <c r="AZ30" s="197"/>
      <c r="BA30" s="197"/>
      <c r="BB30" s="197"/>
      <c r="BC30" s="209"/>
      <c r="BD30" s="512"/>
      <c r="BE30" s="513"/>
      <c r="BF30" s="513"/>
      <c r="BG30" s="514"/>
    </row>
    <row r="31" spans="2:59" ht="12" customHeight="1" x14ac:dyDescent="0.15">
      <c r="B31" s="308"/>
      <c r="C31" s="308"/>
      <c r="D31" s="308"/>
      <c r="E31" s="308"/>
      <c r="F31" s="336"/>
      <c r="G31" s="336"/>
      <c r="H31" s="336"/>
      <c r="I31" s="336"/>
      <c r="J31" s="336"/>
      <c r="K31" s="336"/>
      <c r="L31" s="336"/>
      <c r="M31" s="336"/>
      <c r="N31" s="336"/>
      <c r="O31" s="336"/>
      <c r="P31" s="506"/>
      <c r="Q31" s="505"/>
      <c r="R31" s="505"/>
      <c r="S31" s="505"/>
      <c r="T31" s="496"/>
      <c r="U31" s="497"/>
      <c r="V31" s="497"/>
      <c r="W31" s="497"/>
      <c r="X31" s="497"/>
      <c r="Y31" s="497"/>
      <c r="Z31" s="497"/>
      <c r="AA31" s="497"/>
      <c r="AB31" s="497"/>
      <c r="AC31" s="497"/>
      <c r="AD31" s="497"/>
      <c r="AE31" s="497"/>
      <c r="AF31" s="497"/>
      <c r="AG31" s="498"/>
      <c r="AH31" s="488"/>
      <c r="AI31" s="488"/>
      <c r="AJ31" s="503"/>
      <c r="AK31" s="503"/>
      <c r="AL31" s="503"/>
      <c r="AM31" s="503"/>
      <c r="AN31" s="503"/>
      <c r="AO31" s="503"/>
      <c r="AP31" s="499"/>
      <c r="AQ31" s="499"/>
      <c r="AR31" s="499"/>
      <c r="AS31" s="499"/>
      <c r="AT31" s="499"/>
      <c r="AU31" s="500"/>
      <c r="AV31" s="208"/>
      <c r="AW31" s="197"/>
      <c r="AX31" s="197"/>
      <c r="AY31" s="197"/>
      <c r="AZ31" s="197"/>
      <c r="BA31" s="197"/>
      <c r="BB31" s="197"/>
      <c r="BC31" s="209"/>
      <c r="BD31" s="515"/>
      <c r="BE31" s="516"/>
      <c r="BF31" s="516"/>
      <c r="BG31" s="517"/>
    </row>
    <row r="32" spans="2:59" ht="6" customHeight="1" x14ac:dyDescent="0.15">
      <c r="B32" s="308"/>
      <c r="C32" s="308"/>
      <c r="D32" s="308"/>
      <c r="E32" s="308"/>
      <c r="F32" s="336"/>
      <c r="G32" s="336"/>
      <c r="H32" s="336"/>
      <c r="I32" s="336"/>
      <c r="J32" s="336"/>
      <c r="K32" s="336"/>
      <c r="L32" s="336"/>
      <c r="M32" s="336"/>
      <c r="N32" s="336"/>
      <c r="O32" s="336"/>
      <c r="P32" s="506"/>
      <c r="Q32" s="505"/>
      <c r="R32" s="505"/>
      <c r="S32" s="505"/>
      <c r="T32" s="490"/>
      <c r="U32" s="491"/>
      <c r="V32" s="491"/>
      <c r="W32" s="491"/>
      <c r="X32" s="491"/>
      <c r="Y32" s="491"/>
      <c r="Z32" s="491"/>
      <c r="AA32" s="491"/>
      <c r="AB32" s="491"/>
      <c r="AC32" s="491"/>
      <c r="AD32" s="491"/>
      <c r="AE32" s="491"/>
      <c r="AF32" s="491"/>
      <c r="AG32" s="492"/>
      <c r="AH32" s="488"/>
      <c r="AI32" s="488"/>
      <c r="AJ32" s="503"/>
      <c r="AK32" s="503"/>
      <c r="AL32" s="503"/>
      <c r="AM32" s="503"/>
      <c r="AN32" s="503"/>
      <c r="AO32" s="503"/>
      <c r="AP32" s="499"/>
      <c r="AQ32" s="499"/>
      <c r="AR32" s="499"/>
      <c r="AS32" s="499"/>
      <c r="AT32" s="499"/>
      <c r="AU32" s="500"/>
      <c r="AV32" s="208">
        <f>ROUNDDOWN(AJ32*AP32,0)</f>
        <v>0</v>
      </c>
      <c r="AW32" s="197"/>
      <c r="AX32" s="197"/>
      <c r="AY32" s="197"/>
      <c r="AZ32" s="197"/>
      <c r="BA32" s="197"/>
      <c r="BB32" s="197"/>
      <c r="BC32" s="209"/>
      <c r="BD32" s="509"/>
      <c r="BE32" s="510"/>
      <c r="BF32" s="510"/>
      <c r="BG32" s="511"/>
    </row>
    <row r="33" spans="2:59" ht="6" customHeight="1" x14ac:dyDescent="0.15">
      <c r="B33" s="308"/>
      <c r="C33" s="308"/>
      <c r="D33" s="308"/>
      <c r="E33" s="308"/>
      <c r="F33" s="336"/>
      <c r="G33" s="336"/>
      <c r="H33" s="336"/>
      <c r="I33" s="336"/>
      <c r="J33" s="336"/>
      <c r="K33" s="336"/>
      <c r="L33" s="336"/>
      <c r="M33" s="336"/>
      <c r="N33" s="336"/>
      <c r="O33" s="336"/>
      <c r="P33" s="506"/>
      <c r="Q33" s="505"/>
      <c r="R33" s="505"/>
      <c r="S33" s="505"/>
      <c r="T33" s="493"/>
      <c r="U33" s="494"/>
      <c r="V33" s="494"/>
      <c r="W33" s="494"/>
      <c r="X33" s="494"/>
      <c r="Y33" s="494"/>
      <c r="Z33" s="494"/>
      <c r="AA33" s="494"/>
      <c r="AB33" s="494"/>
      <c r="AC33" s="494"/>
      <c r="AD33" s="494"/>
      <c r="AE33" s="494"/>
      <c r="AF33" s="494"/>
      <c r="AG33" s="495"/>
      <c r="AH33" s="488"/>
      <c r="AI33" s="488"/>
      <c r="AJ33" s="503"/>
      <c r="AK33" s="503"/>
      <c r="AL33" s="503"/>
      <c r="AM33" s="503"/>
      <c r="AN33" s="503"/>
      <c r="AO33" s="503"/>
      <c r="AP33" s="499"/>
      <c r="AQ33" s="499"/>
      <c r="AR33" s="499"/>
      <c r="AS33" s="499"/>
      <c r="AT33" s="499"/>
      <c r="AU33" s="500"/>
      <c r="AV33" s="208"/>
      <c r="AW33" s="197"/>
      <c r="AX33" s="197"/>
      <c r="AY33" s="197"/>
      <c r="AZ33" s="197"/>
      <c r="BA33" s="197"/>
      <c r="BB33" s="197"/>
      <c r="BC33" s="209"/>
      <c r="BD33" s="512"/>
      <c r="BE33" s="513"/>
      <c r="BF33" s="513"/>
      <c r="BG33" s="514"/>
    </row>
    <row r="34" spans="2:59" ht="12" customHeight="1" x14ac:dyDescent="0.15">
      <c r="B34" s="308"/>
      <c r="C34" s="308"/>
      <c r="D34" s="308"/>
      <c r="E34" s="308"/>
      <c r="F34" s="336"/>
      <c r="G34" s="336"/>
      <c r="H34" s="336"/>
      <c r="I34" s="336"/>
      <c r="J34" s="336"/>
      <c r="K34" s="336"/>
      <c r="L34" s="336"/>
      <c r="M34" s="336"/>
      <c r="N34" s="336"/>
      <c r="O34" s="336"/>
      <c r="P34" s="506"/>
      <c r="Q34" s="505"/>
      <c r="R34" s="505"/>
      <c r="S34" s="505"/>
      <c r="T34" s="496"/>
      <c r="U34" s="497"/>
      <c r="V34" s="497"/>
      <c r="W34" s="497"/>
      <c r="X34" s="497"/>
      <c r="Y34" s="497"/>
      <c r="Z34" s="497"/>
      <c r="AA34" s="497"/>
      <c r="AB34" s="497"/>
      <c r="AC34" s="497"/>
      <c r="AD34" s="497"/>
      <c r="AE34" s="497"/>
      <c r="AF34" s="497"/>
      <c r="AG34" s="498"/>
      <c r="AH34" s="488"/>
      <c r="AI34" s="488"/>
      <c r="AJ34" s="503"/>
      <c r="AK34" s="503"/>
      <c r="AL34" s="503"/>
      <c r="AM34" s="503"/>
      <c r="AN34" s="503"/>
      <c r="AO34" s="503"/>
      <c r="AP34" s="499"/>
      <c r="AQ34" s="499"/>
      <c r="AR34" s="499"/>
      <c r="AS34" s="499"/>
      <c r="AT34" s="499"/>
      <c r="AU34" s="500"/>
      <c r="AV34" s="208"/>
      <c r="AW34" s="197"/>
      <c r="AX34" s="197"/>
      <c r="AY34" s="197"/>
      <c r="AZ34" s="197"/>
      <c r="BA34" s="197"/>
      <c r="BB34" s="197"/>
      <c r="BC34" s="209"/>
      <c r="BD34" s="515"/>
      <c r="BE34" s="516"/>
      <c r="BF34" s="516"/>
      <c r="BG34" s="517"/>
    </row>
    <row r="35" spans="2:59" ht="6" customHeight="1" x14ac:dyDescent="0.15">
      <c r="B35" s="308"/>
      <c r="C35" s="308"/>
      <c r="D35" s="308"/>
      <c r="E35" s="308"/>
      <c r="F35" s="336"/>
      <c r="G35" s="336"/>
      <c r="H35" s="336"/>
      <c r="I35" s="336"/>
      <c r="J35" s="336"/>
      <c r="K35" s="336"/>
      <c r="L35" s="336"/>
      <c r="M35" s="336"/>
      <c r="N35" s="336"/>
      <c r="O35" s="336"/>
      <c r="P35" s="506"/>
      <c r="Q35" s="505"/>
      <c r="R35" s="505"/>
      <c r="S35" s="505"/>
      <c r="T35" s="490"/>
      <c r="U35" s="491"/>
      <c r="V35" s="491"/>
      <c r="W35" s="491"/>
      <c r="X35" s="491"/>
      <c r="Y35" s="491"/>
      <c r="Z35" s="491"/>
      <c r="AA35" s="491"/>
      <c r="AB35" s="491"/>
      <c r="AC35" s="491"/>
      <c r="AD35" s="491"/>
      <c r="AE35" s="491"/>
      <c r="AF35" s="491"/>
      <c r="AG35" s="492"/>
      <c r="AH35" s="488"/>
      <c r="AI35" s="488"/>
      <c r="AJ35" s="503"/>
      <c r="AK35" s="503"/>
      <c r="AL35" s="503"/>
      <c r="AM35" s="503"/>
      <c r="AN35" s="503"/>
      <c r="AO35" s="503"/>
      <c r="AP35" s="499"/>
      <c r="AQ35" s="499"/>
      <c r="AR35" s="499"/>
      <c r="AS35" s="499"/>
      <c r="AT35" s="499"/>
      <c r="AU35" s="500"/>
      <c r="AV35" s="208">
        <f>ROUNDDOWN(AJ35*AP35,0)</f>
        <v>0</v>
      </c>
      <c r="AW35" s="197"/>
      <c r="AX35" s="197"/>
      <c r="AY35" s="197"/>
      <c r="AZ35" s="197"/>
      <c r="BA35" s="197"/>
      <c r="BB35" s="197"/>
      <c r="BC35" s="209"/>
      <c r="BD35" s="509"/>
      <c r="BE35" s="510"/>
      <c r="BF35" s="510"/>
      <c r="BG35" s="511"/>
    </row>
    <row r="36" spans="2:59" ht="6" customHeight="1" x14ac:dyDescent="0.15">
      <c r="B36" s="308"/>
      <c r="C36" s="308"/>
      <c r="D36" s="308"/>
      <c r="E36" s="308"/>
      <c r="F36" s="336"/>
      <c r="G36" s="336"/>
      <c r="H36" s="336"/>
      <c r="I36" s="336"/>
      <c r="J36" s="336"/>
      <c r="K36" s="336"/>
      <c r="L36" s="336"/>
      <c r="M36" s="336"/>
      <c r="N36" s="336"/>
      <c r="O36" s="336"/>
      <c r="P36" s="506"/>
      <c r="Q36" s="505"/>
      <c r="R36" s="505"/>
      <c r="S36" s="505"/>
      <c r="T36" s="493"/>
      <c r="U36" s="494"/>
      <c r="V36" s="494"/>
      <c r="W36" s="494"/>
      <c r="X36" s="494"/>
      <c r="Y36" s="494"/>
      <c r="Z36" s="494"/>
      <c r="AA36" s="494"/>
      <c r="AB36" s="494"/>
      <c r="AC36" s="494"/>
      <c r="AD36" s="494"/>
      <c r="AE36" s="494"/>
      <c r="AF36" s="494"/>
      <c r="AG36" s="495"/>
      <c r="AH36" s="488"/>
      <c r="AI36" s="488"/>
      <c r="AJ36" s="503"/>
      <c r="AK36" s="503"/>
      <c r="AL36" s="503"/>
      <c r="AM36" s="503"/>
      <c r="AN36" s="503"/>
      <c r="AO36" s="503"/>
      <c r="AP36" s="499"/>
      <c r="AQ36" s="499"/>
      <c r="AR36" s="499"/>
      <c r="AS36" s="499"/>
      <c r="AT36" s="499"/>
      <c r="AU36" s="500"/>
      <c r="AV36" s="208"/>
      <c r="AW36" s="197"/>
      <c r="AX36" s="197"/>
      <c r="AY36" s="197"/>
      <c r="AZ36" s="197"/>
      <c r="BA36" s="197"/>
      <c r="BB36" s="197"/>
      <c r="BC36" s="209"/>
      <c r="BD36" s="512"/>
      <c r="BE36" s="513"/>
      <c r="BF36" s="513"/>
      <c r="BG36" s="514"/>
    </row>
    <row r="37" spans="2:59" ht="12" customHeight="1" x14ac:dyDescent="0.15">
      <c r="B37" s="308"/>
      <c r="C37" s="308"/>
      <c r="D37" s="308"/>
      <c r="E37" s="308"/>
      <c r="F37" s="336"/>
      <c r="G37" s="336"/>
      <c r="H37" s="336"/>
      <c r="I37" s="336"/>
      <c r="J37" s="336"/>
      <c r="K37" s="336"/>
      <c r="L37" s="336"/>
      <c r="M37" s="336"/>
      <c r="N37" s="336"/>
      <c r="O37" s="336"/>
      <c r="P37" s="506"/>
      <c r="Q37" s="505"/>
      <c r="R37" s="505"/>
      <c r="S37" s="505"/>
      <c r="T37" s="496"/>
      <c r="U37" s="497"/>
      <c r="V37" s="497"/>
      <c r="W37" s="497"/>
      <c r="X37" s="497"/>
      <c r="Y37" s="497"/>
      <c r="Z37" s="497"/>
      <c r="AA37" s="497"/>
      <c r="AB37" s="497"/>
      <c r="AC37" s="497"/>
      <c r="AD37" s="497"/>
      <c r="AE37" s="497"/>
      <c r="AF37" s="497"/>
      <c r="AG37" s="498"/>
      <c r="AH37" s="488"/>
      <c r="AI37" s="488"/>
      <c r="AJ37" s="503"/>
      <c r="AK37" s="503"/>
      <c r="AL37" s="503"/>
      <c r="AM37" s="503"/>
      <c r="AN37" s="503"/>
      <c r="AO37" s="503"/>
      <c r="AP37" s="499"/>
      <c r="AQ37" s="499"/>
      <c r="AR37" s="499"/>
      <c r="AS37" s="499"/>
      <c r="AT37" s="499"/>
      <c r="AU37" s="500"/>
      <c r="AV37" s="208"/>
      <c r="AW37" s="197"/>
      <c r="AX37" s="197"/>
      <c r="AY37" s="197"/>
      <c r="AZ37" s="197"/>
      <c r="BA37" s="197"/>
      <c r="BB37" s="197"/>
      <c r="BC37" s="209"/>
      <c r="BD37" s="515"/>
      <c r="BE37" s="516"/>
      <c r="BF37" s="516"/>
      <c r="BG37" s="517"/>
    </row>
    <row r="38" spans="2:59" ht="6" customHeight="1" x14ac:dyDescent="0.15">
      <c r="B38" s="308"/>
      <c r="C38" s="308"/>
      <c r="D38" s="308"/>
      <c r="E38" s="308"/>
      <c r="F38" s="336"/>
      <c r="G38" s="336"/>
      <c r="H38" s="336"/>
      <c r="I38" s="336"/>
      <c r="J38" s="336"/>
      <c r="K38" s="336"/>
      <c r="L38" s="336"/>
      <c r="M38" s="336"/>
      <c r="N38" s="336"/>
      <c r="O38" s="336"/>
      <c r="P38" s="506"/>
      <c r="Q38" s="505"/>
      <c r="R38" s="505"/>
      <c r="S38" s="505"/>
      <c r="T38" s="490"/>
      <c r="U38" s="491"/>
      <c r="V38" s="491"/>
      <c r="W38" s="491"/>
      <c r="X38" s="491"/>
      <c r="Y38" s="491"/>
      <c r="Z38" s="491"/>
      <c r="AA38" s="491"/>
      <c r="AB38" s="491"/>
      <c r="AC38" s="491"/>
      <c r="AD38" s="491"/>
      <c r="AE38" s="491"/>
      <c r="AF38" s="491"/>
      <c r="AG38" s="492"/>
      <c r="AH38" s="488"/>
      <c r="AI38" s="488"/>
      <c r="AJ38" s="503"/>
      <c r="AK38" s="503"/>
      <c r="AL38" s="503"/>
      <c r="AM38" s="503"/>
      <c r="AN38" s="503"/>
      <c r="AO38" s="503"/>
      <c r="AP38" s="499"/>
      <c r="AQ38" s="499"/>
      <c r="AR38" s="499"/>
      <c r="AS38" s="499"/>
      <c r="AT38" s="499"/>
      <c r="AU38" s="500"/>
      <c r="AV38" s="208">
        <f>ROUNDDOWN(AJ38*AP38,0)</f>
        <v>0</v>
      </c>
      <c r="AW38" s="197"/>
      <c r="AX38" s="197"/>
      <c r="AY38" s="197"/>
      <c r="AZ38" s="197"/>
      <c r="BA38" s="197"/>
      <c r="BB38" s="197"/>
      <c r="BC38" s="209"/>
      <c r="BD38" s="509"/>
      <c r="BE38" s="510"/>
      <c r="BF38" s="510"/>
      <c r="BG38" s="511"/>
    </row>
    <row r="39" spans="2:59" ht="6" customHeight="1" x14ac:dyDescent="0.15">
      <c r="B39" s="308"/>
      <c r="C39" s="308"/>
      <c r="D39" s="308"/>
      <c r="E39" s="308"/>
      <c r="F39" s="336"/>
      <c r="G39" s="336"/>
      <c r="H39" s="336"/>
      <c r="I39" s="336"/>
      <c r="J39" s="336"/>
      <c r="K39" s="336"/>
      <c r="L39" s="336"/>
      <c r="M39" s="336"/>
      <c r="N39" s="336"/>
      <c r="O39" s="336"/>
      <c r="P39" s="506"/>
      <c r="Q39" s="505"/>
      <c r="R39" s="505"/>
      <c r="S39" s="505"/>
      <c r="T39" s="493"/>
      <c r="U39" s="494"/>
      <c r="V39" s="494"/>
      <c r="W39" s="494"/>
      <c r="X39" s="494"/>
      <c r="Y39" s="494"/>
      <c r="Z39" s="494"/>
      <c r="AA39" s="494"/>
      <c r="AB39" s="494"/>
      <c r="AC39" s="494"/>
      <c r="AD39" s="494"/>
      <c r="AE39" s="494"/>
      <c r="AF39" s="494"/>
      <c r="AG39" s="495"/>
      <c r="AH39" s="488"/>
      <c r="AI39" s="488"/>
      <c r="AJ39" s="503"/>
      <c r="AK39" s="503"/>
      <c r="AL39" s="503"/>
      <c r="AM39" s="503"/>
      <c r="AN39" s="503"/>
      <c r="AO39" s="503"/>
      <c r="AP39" s="499"/>
      <c r="AQ39" s="499"/>
      <c r="AR39" s="499"/>
      <c r="AS39" s="499"/>
      <c r="AT39" s="499"/>
      <c r="AU39" s="500"/>
      <c r="AV39" s="208"/>
      <c r="AW39" s="197"/>
      <c r="AX39" s="197"/>
      <c r="AY39" s="197"/>
      <c r="AZ39" s="197"/>
      <c r="BA39" s="197"/>
      <c r="BB39" s="197"/>
      <c r="BC39" s="209"/>
      <c r="BD39" s="512"/>
      <c r="BE39" s="513"/>
      <c r="BF39" s="513"/>
      <c r="BG39" s="514"/>
    </row>
    <row r="40" spans="2:59" ht="12" customHeight="1" x14ac:dyDescent="0.15">
      <c r="B40" s="308"/>
      <c r="C40" s="308"/>
      <c r="D40" s="308"/>
      <c r="E40" s="308"/>
      <c r="F40" s="336"/>
      <c r="G40" s="336"/>
      <c r="H40" s="336"/>
      <c r="I40" s="336"/>
      <c r="J40" s="336"/>
      <c r="K40" s="336"/>
      <c r="L40" s="336"/>
      <c r="M40" s="336"/>
      <c r="N40" s="336"/>
      <c r="O40" s="336"/>
      <c r="P40" s="506"/>
      <c r="Q40" s="505"/>
      <c r="R40" s="505"/>
      <c r="S40" s="505"/>
      <c r="T40" s="496"/>
      <c r="U40" s="497"/>
      <c r="V40" s="497"/>
      <c r="W40" s="497"/>
      <c r="X40" s="497"/>
      <c r="Y40" s="497"/>
      <c r="Z40" s="497"/>
      <c r="AA40" s="497"/>
      <c r="AB40" s="497"/>
      <c r="AC40" s="497"/>
      <c r="AD40" s="497"/>
      <c r="AE40" s="497"/>
      <c r="AF40" s="497"/>
      <c r="AG40" s="498"/>
      <c r="AH40" s="488"/>
      <c r="AI40" s="488"/>
      <c r="AJ40" s="503"/>
      <c r="AK40" s="503"/>
      <c r="AL40" s="503"/>
      <c r="AM40" s="503"/>
      <c r="AN40" s="503"/>
      <c r="AO40" s="503"/>
      <c r="AP40" s="499"/>
      <c r="AQ40" s="499"/>
      <c r="AR40" s="499"/>
      <c r="AS40" s="499"/>
      <c r="AT40" s="499"/>
      <c r="AU40" s="500"/>
      <c r="AV40" s="208"/>
      <c r="AW40" s="197"/>
      <c r="AX40" s="197"/>
      <c r="AY40" s="197"/>
      <c r="AZ40" s="197"/>
      <c r="BA40" s="197"/>
      <c r="BB40" s="197"/>
      <c r="BC40" s="209"/>
      <c r="BD40" s="515"/>
      <c r="BE40" s="516"/>
      <c r="BF40" s="516"/>
      <c r="BG40" s="517"/>
    </row>
    <row r="41" spans="2:59" ht="6" customHeight="1" x14ac:dyDescent="0.15">
      <c r="B41" s="308"/>
      <c r="C41" s="308"/>
      <c r="D41" s="308"/>
      <c r="E41" s="308"/>
      <c r="F41" s="336"/>
      <c r="G41" s="336"/>
      <c r="H41" s="336"/>
      <c r="I41" s="336"/>
      <c r="J41" s="336"/>
      <c r="K41" s="336"/>
      <c r="L41" s="336"/>
      <c r="M41" s="336"/>
      <c r="N41" s="336"/>
      <c r="O41" s="336"/>
      <c r="P41" s="506"/>
      <c r="Q41" s="505"/>
      <c r="R41" s="505"/>
      <c r="S41" s="505"/>
      <c r="T41" s="490"/>
      <c r="U41" s="491"/>
      <c r="V41" s="491"/>
      <c r="W41" s="491"/>
      <c r="X41" s="491"/>
      <c r="Y41" s="491"/>
      <c r="Z41" s="491"/>
      <c r="AA41" s="491"/>
      <c r="AB41" s="491"/>
      <c r="AC41" s="491"/>
      <c r="AD41" s="491"/>
      <c r="AE41" s="491"/>
      <c r="AF41" s="491"/>
      <c r="AG41" s="492"/>
      <c r="AH41" s="488"/>
      <c r="AI41" s="488"/>
      <c r="AJ41" s="503"/>
      <c r="AK41" s="503"/>
      <c r="AL41" s="503"/>
      <c r="AM41" s="503"/>
      <c r="AN41" s="503"/>
      <c r="AO41" s="503"/>
      <c r="AP41" s="499"/>
      <c r="AQ41" s="499"/>
      <c r="AR41" s="499"/>
      <c r="AS41" s="499"/>
      <c r="AT41" s="499"/>
      <c r="AU41" s="500"/>
      <c r="AV41" s="208">
        <f>ROUNDDOWN(AJ41*AP41,0)</f>
        <v>0</v>
      </c>
      <c r="AW41" s="197"/>
      <c r="AX41" s="197"/>
      <c r="AY41" s="197"/>
      <c r="AZ41" s="197"/>
      <c r="BA41" s="197"/>
      <c r="BB41" s="197"/>
      <c r="BC41" s="209"/>
      <c r="BD41" s="509"/>
      <c r="BE41" s="510"/>
      <c r="BF41" s="510"/>
      <c r="BG41" s="511"/>
    </row>
    <row r="42" spans="2:59" ht="6" customHeight="1" x14ac:dyDescent="0.15">
      <c r="B42" s="308"/>
      <c r="C42" s="308"/>
      <c r="D42" s="308"/>
      <c r="E42" s="308"/>
      <c r="F42" s="336"/>
      <c r="G42" s="336"/>
      <c r="H42" s="336"/>
      <c r="I42" s="336"/>
      <c r="J42" s="336"/>
      <c r="K42" s="336"/>
      <c r="L42" s="336"/>
      <c r="M42" s="336"/>
      <c r="N42" s="336"/>
      <c r="O42" s="336"/>
      <c r="P42" s="506"/>
      <c r="Q42" s="505"/>
      <c r="R42" s="505"/>
      <c r="S42" s="505"/>
      <c r="T42" s="493"/>
      <c r="U42" s="494"/>
      <c r="V42" s="494"/>
      <c r="W42" s="494"/>
      <c r="X42" s="494"/>
      <c r="Y42" s="494"/>
      <c r="Z42" s="494"/>
      <c r="AA42" s="494"/>
      <c r="AB42" s="494"/>
      <c r="AC42" s="494"/>
      <c r="AD42" s="494"/>
      <c r="AE42" s="494"/>
      <c r="AF42" s="494"/>
      <c r="AG42" s="495"/>
      <c r="AH42" s="488"/>
      <c r="AI42" s="488"/>
      <c r="AJ42" s="503"/>
      <c r="AK42" s="503"/>
      <c r="AL42" s="503"/>
      <c r="AM42" s="503"/>
      <c r="AN42" s="503"/>
      <c r="AO42" s="503"/>
      <c r="AP42" s="499"/>
      <c r="AQ42" s="499"/>
      <c r="AR42" s="499"/>
      <c r="AS42" s="499"/>
      <c r="AT42" s="499"/>
      <c r="AU42" s="500"/>
      <c r="AV42" s="208"/>
      <c r="AW42" s="197"/>
      <c r="AX42" s="197"/>
      <c r="AY42" s="197"/>
      <c r="AZ42" s="197"/>
      <c r="BA42" s="197"/>
      <c r="BB42" s="197"/>
      <c r="BC42" s="209"/>
      <c r="BD42" s="512"/>
      <c r="BE42" s="513"/>
      <c r="BF42" s="513"/>
      <c r="BG42" s="514"/>
    </row>
    <row r="43" spans="2:59" ht="12" customHeight="1" x14ac:dyDescent="0.15">
      <c r="B43" s="308"/>
      <c r="C43" s="308"/>
      <c r="D43" s="308"/>
      <c r="E43" s="308"/>
      <c r="F43" s="336"/>
      <c r="G43" s="336"/>
      <c r="H43" s="336"/>
      <c r="I43" s="336"/>
      <c r="J43" s="336"/>
      <c r="K43" s="336"/>
      <c r="L43" s="336"/>
      <c r="M43" s="336"/>
      <c r="N43" s="336"/>
      <c r="O43" s="336"/>
      <c r="P43" s="506"/>
      <c r="Q43" s="505"/>
      <c r="R43" s="505"/>
      <c r="S43" s="505"/>
      <c r="T43" s="496"/>
      <c r="U43" s="497"/>
      <c r="V43" s="497"/>
      <c r="W43" s="497"/>
      <c r="X43" s="497"/>
      <c r="Y43" s="497"/>
      <c r="Z43" s="497"/>
      <c r="AA43" s="497"/>
      <c r="AB43" s="497"/>
      <c r="AC43" s="497"/>
      <c r="AD43" s="497"/>
      <c r="AE43" s="497"/>
      <c r="AF43" s="497"/>
      <c r="AG43" s="498"/>
      <c r="AH43" s="488"/>
      <c r="AI43" s="488"/>
      <c r="AJ43" s="503"/>
      <c r="AK43" s="503"/>
      <c r="AL43" s="503"/>
      <c r="AM43" s="503"/>
      <c r="AN43" s="503"/>
      <c r="AO43" s="503"/>
      <c r="AP43" s="499"/>
      <c r="AQ43" s="499"/>
      <c r="AR43" s="499"/>
      <c r="AS43" s="499"/>
      <c r="AT43" s="499"/>
      <c r="AU43" s="500"/>
      <c r="AV43" s="208"/>
      <c r="AW43" s="197"/>
      <c r="AX43" s="197"/>
      <c r="AY43" s="197"/>
      <c r="AZ43" s="197"/>
      <c r="BA43" s="197"/>
      <c r="BB43" s="197"/>
      <c r="BC43" s="209"/>
      <c r="BD43" s="515"/>
      <c r="BE43" s="516"/>
      <c r="BF43" s="516"/>
      <c r="BG43" s="517"/>
    </row>
    <row r="44" spans="2:59" ht="6" customHeight="1" x14ac:dyDescent="0.15">
      <c r="B44" s="308"/>
      <c r="C44" s="308"/>
      <c r="D44" s="308"/>
      <c r="E44" s="308"/>
      <c r="F44" s="336"/>
      <c r="G44" s="336"/>
      <c r="H44" s="336"/>
      <c r="I44" s="336"/>
      <c r="J44" s="336"/>
      <c r="K44" s="336"/>
      <c r="L44" s="336"/>
      <c r="M44" s="336"/>
      <c r="N44" s="336"/>
      <c r="O44" s="336"/>
      <c r="P44" s="506"/>
      <c r="Q44" s="505"/>
      <c r="R44" s="505"/>
      <c r="S44" s="505"/>
      <c r="T44" s="490"/>
      <c r="U44" s="491"/>
      <c r="V44" s="491"/>
      <c r="W44" s="491"/>
      <c r="X44" s="491"/>
      <c r="Y44" s="491"/>
      <c r="Z44" s="491"/>
      <c r="AA44" s="491"/>
      <c r="AB44" s="491"/>
      <c r="AC44" s="491"/>
      <c r="AD44" s="491"/>
      <c r="AE44" s="491"/>
      <c r="AF44" s="491"/>
      <c r="AG44" s="492"/>
      <c r="AH44" s="488"/>
      <c r="AI44" s="488"/>
      <c r="AJ44" s="503"/>
      <c r="AK44" s="503"/>
      <c r="AL44" s="503"/>
      <c r="AM44" s="503"/>
      <c r="AN44" s="503"/>
      <c r="AO44" s="503"/>
      <c r="AP44" s="499"/>
      <c r="AQ44" s="499"/>
      <c r="AR44" s="499"/>
      <c r="AS44" s="499"/>
      <c r="AT44" s="499"/>
      <c r="AU44" s="500"/>
      <c r="AV44" s="208">
        <f>ROUNDDOWN(AJ44*AP44,0)</f>
        <v>0</v>
      </c>
      <c r="AW44" s="197"/>
      <c r="AX44" s="197"/>
      <c r="AY44" s="197"/>
      <c r="AZ44" s="197"/>
      <c r="BA44" s="197"/>
      <c r="BB44" s="197"/>
      <c r="BC44" s="209"/>
      <c r="BD44" s="509"/>
      <c r="BE44" s="510"/>
      <c r="BF44" s="510"/>
      <c r="BG44" s="511"/>
    </row>
    <row r="45" spans="2:59" ht="6" customHeight="1" x14ac:dyDescent="0.15">
      <c r="B45" s="308"/>
      <c r="C45" s="308"/>
      <c r="D45" s="308"/>
      <c r="E45" s="308"/>
      <c r="F45" s="336"/>
      <c r="G45" s="336"/>
      <c r="H45" s="336"/>
      <c r="I45" s="336"/>
      <c r="J45" s="336"/>
      <c r="K45" s="336"/>
      <c r="L45" s="336"/>
      <c r="M45" s="336"/>
      <c r="N45" s="336"/>
      <c r="O45" s="336"/>
      <c r="P45" s="506"/>
      <c r="Q45" s="505"/>
      <c r="R45" s="505"/>
      <c r="S45" s="505"/>
      <c r="T45" s="493"/>
      <c r="U45" s="494"/>
      <c r="V45" s="494"/>
      <c r="W45" s="494"/>
      <c r="X45" s="494"/>
      <c r="Y45" s="494"/>
      <c r="Z45" s="494"/>
      <c r="AA45" s="494"/>
      <c r="AB45" s="494"/>
      <c r="AC45" s="494"/>
      <c r="AD45" s="494"/>
      <c r="AE45" s="494"/>
      <c r="AF45" s="494"/>
      <c r="AG45" s="495"/>
      <c r="AH45" s="488"/>
      <c r="AI45" s="488"/>
      <c r="AJ45" s="503"/>
      <c r="AK45" s="503"/>
      <c r="AL45" s="503"/>
      <c r="AM45" s="503"/>
      <c r="AN45" s="503"/>
      <c r="AO45" s="503"/>
      <c r="AP45" s="499"/>
      <c r="AQ45" s="499"/>
      <c r="AR45" s="499"/>
      <c r="AS45" s="499"/>
      <c r="AT45" s="499"/>
      <c r="AU45" s="500"/>
      <c r="AV45" s="208"/>
      <c r="AW45" s="197"/>
      <c r="AX45" s="197"/>
      <c r="AY45" s="197"/>
      <c r="AZ45" s="197"/>
      <c r="BA45" s="197"/>
      <c r="BB45" s="197"/>
      <c r="BC45" s="209"/>
      <c r="BD45" s="512"/>
      <c r="BE45" s="513"/>
      <c r="BF45" s="513"/>
      <c r="BG45" s="514"/>
    </row>
    <row r="46" spans="2:59" ht="12" customHeight="1" x14ac:dyDescent="0.15">
      <c r="B46" s="308"/>
      <c r="C46" s="308"/>
      <c r="D46" s="308"/>
      <c r="E46" s="308"/>
      <c r="F46" s="336"/>
      <c r="G46" s="336"/>
      <c r="H46" s="336"/>
      <c r="I46" s="336"/>
      <c r="J46" s="336"/>
      <c r="K46" s="336"/>
      <c r="L46" s="336"/>
      <c r="M46" s="336"/>
      <c r="N46" s="336"/>
      <c r="O46" s="336"/>
      <c r="P46" s="506"/>
      <c r="Q46" s="505"/>
      <c r="R46" s="505"/>
      <c r="S46" s="505"/>
      <c r="T46" s="496"/>
      <c r="U46" s="497"/>
      <c r="V46" s="497"/>
      <c r="W46" s="497"/>
      <c r="X46" s="497"/>
      <c r="Y46" s="497"/>
      <c r="Z46" s="497"/>
      <c r="AA46" s="497"/>
      <c r="AB46" s="497"/>
      <c r="AC46" s="497"/>
      <c r="AD46" s="497"/>
      <c r="AE46" s="497"/>
      <c r="AF46" s="497"/>
      <c r="AG46" s="498"/>
      <c r="AH46" s="488"/>
      <c r="AI46" s="488"/>
      <c r="AJ46" s="503"/>
      <c r="AK46" s="503"/>
      <c r="AL46" s="503"/>
      <c r="AM46" s="503"/>
      <c r="AN46" s="503"/>
      <c r="AO46" s="503"/>
      <c r="AP46" s="499"/>
      <c r="AQ46" s="499"/>
      <c r="AR46" s="499"/>
      <c r="AS46" s="499"/>
      <c r="AT46" s="499"/>
      <c r="AU46" s="500"/>
      <c r="AV46" s="208"/>
      <c r="AW46" s="197"/>
      <c r="AX46" s="197"/>
      <c r="AY46" s="197"/>
      <c r="AZ46" s="197"/>
      <c r="BA46" s="197"/>
      <c r="BB46" s="197"/>
      <c r="BC46" s="209"/>
      <c r="BD46" s="515"/>
      <c r="BE46" s="516"/>
      <c r="BF46" s="516"/>
      <c r="BG46" s="517"/>
    </row>
    <row r="47" spans="2:59" ht="6" customHeight="1" x14ac:dyDescent="0.15">
      <c r="B47" s="308"/>
      <c r="C47" s="308"/>
      <c r="D47" s="308"/>
      <c r="E47" s="308"/>
      <c r="F47" s="336"/>
      <c r="G47" s="336"/>
      <c r="H47" s="336"/>
      <c r="I47" s="336"/>
      <c r="J47" s="336"/>
      <c r="K47" s="336"/>
      <c r="L47" s="336"/>
      <c r="M47" s="336"/>
      <c r="N47" s="336"/>
      <c r="O47" s="336"/>
      <c r="P47" s="506"/>
      <c r="Q47" s="505"/>
      <c r="R47" s="505"/>
      <c r="S47" s="505"/>
      <c r="T47" s="490"/>
      <c r="U47" s="491"/>
      <c r="V47" s="491"/>
      <c r="W47" s="491"/>
      <c r="X47" s="491"/>
      <c r="Y47" s="491"/>
      <c r="Z47" s="491"/>
      <c r="AA47" s="491"/>
      <c r="AB47" s="491"/>
      <c r="AC47" s="491"/>
      <c r="AD47" s="491"/>
      <c r="AE47" s="491"/>
      <c r="AF47" s="491"/>
      <c r="AG47" s="492"/>
      <c r="AH47" s="488"/>
      <c r="AI47" s="488"/>
      <c r="AJ47" s="503"/>
      <c r="AK47" s="503"/>
      <c r="AL47" s="503"/>
      <c r="AM47" s="503"/>
      <c r="AN47" s="503"/>
      <c r="AO47" s="503"/>
      <c r="AP47" s="499"/>
      <c r="AQ47" s="499"/>
      <c r="AR47" s="499"/>
      <c r="AS47" s="499"/>
      <c r="AT47" s="499"/>
      <c r="AU47" s="500"/>
      <c r="AV47" s="208">
        <f>ROUNDDOWN(AJ47*AP47,0)</f>
        <v>0</v>
      </c>
      <c r="AW47" s="197"/>
      <c r="AX47" s="197"/>
      <c r="AY47" s="197"/>
      <c r="AZ47" s="197"/>
      <c r="BA47" s="197"/>
      <c r="BB47" s="197"/>
      <c r="BC47" s="209"/>
      <c r="BD47" s="509"/>
      <c r="BE47" s="510"/>
      <c r="BF47" s="510"/>
      <c r="BG47" s="511"/>
    </row>
    <row r="48" spans="2:59" ht="6" customHeight="1" x14ac:dyDescent="0.15">
      <c r="B48" s="308"/>
      <c r="C48" s="308"/>
      <c r="D48" s="308"/>
      <c r="E48" s="308"/>
      <c r="F48" s="336"/>
      <c r="G48" s="336"/>
      <c r="H48" s="336"/>
      <c r="I48" s="336"/>
      <c r="J48" s="336"/>
      <c r="K48" s="336"/>
      <c r="L48" s="336"/>
      <c r="M48" s="336"/>
      <c r="N48" s="336"/>
      <c r="O48" s="336"/>
      <c r="P48" s="506"/>
      <c r="Q48" s="505"/>
      <c r="R48" s="505"/>
      <c r="S48" s="505"/>
      <c r="T48" s="493"/>
      <c r="U48" s="494"/>
      <c r="V48" s="494"/>
      <c r="W48" s="494"/>
      <c r="X48" s="494"/>
      <c r="Y48" s="494"/>
      <c r="Z48" s="494"/>
      <c r="AA48" s="494"/>
      <c r="AB48" s="494"/>
      <c r="AC48" s="494"/>
      <c r="AD48" s="494"/>
      <c r="AE48" s="494"/>
      <c r="AF48" s="494"/>
      <c r="AG48" s="495"/>
      <c r="AH48" s="488"/>
      <c r="AI48" s="488"/>
      <c r="AJ48" s="503"/>
      <c r="AK48" s="503"/>
      <c r="AL48" s="503"/>
      <c r="AM48" s="503"/>
      <c r="AN48" s="503"/>
      <c r="AO48" s="503"/>
      <c r="AP48" s="499"/>
      <c r="AQ48" s="499"/>
      <c r="AR48" s="499"/>
      <c r="AS48" s="499"/>
      <c r="AT48" s="499"/>
      <c r="AU48" s="500"/>
      <c r="AV48" s="208"/>
      <c r="AW48" s="197"/>
      <c r="AX48" s="197"/>
      <c r="AY48" s="197"/>
      <c r="AZ48" s="197"/>
      <c r="BA48" s="197"/>
      <c r="BB48" s="197"/>
      <c r="BC48" s="209"/>
      <c r="BD48" s="512"/>
      <c r="BE48" s="513"/>
      <c r="BF48" s="513"/>
      <c r="BG48" s="514"/>
    </row>
    <row r="49" spans="2:59" ht="12" customHeight="1" x14ac:dyDescent="0.15">
      <c r="B49" s="308"/>
      <c r="C49" s="308"/>
      <c r="D49" s="308"/>
      <c r="E49" s="308"/>
      <c r="F49" s="336"/>
      <c r="G49" s="336"/>
      <c r="H49" s="336"/>
      <c r="I49" s="336"/>
      <c r="J49" s="336"/>
      <c r="K49" s="336"/>
      <c r="L49" s="336"/>
      <c r="M49" s="336"/>
      <c r="N49" s="336"/>
      <c r="O49" s="336"/>
      <c r="P49" s="506"/>
      <c r="Q49" s="505"/>
      <c r="R49" s="505"/>
      <c r="S49" s="505"/>
      <c r="T49" s="496"/>
      <c r="U49" s="497"/>
      <c r="V49" s="497"/>
      <c r="W49" s="497"/>
      <c r="X49" s="497"/>
      <c r="Y49" s="497"/>
      <c r="Z49" s="497"/>
      <c r="AA49" s="497"/>
      <c r="AB49" s="497"/>
      <c r="AC49" s="497"/>
      <c r="AD49" s="497"/>
      <c r="AE49" s="497"/>
      <c r="AF49" s="497"/>
      <c r="AG49" s="498"/>
      <c r="AH49" s="488"/>
      <c r="AI49" s="488"/>
      <c r="AJ49" s="503"/>
      <c r="AK49" s="503"/>
      <c r="AL49" s="503"/>
      <c r="AM49" s="503"/>
      <c r="AN49" s="503"/>
      <c r="AO49" s="503"/>
      <c r="AP49" s="499"/>
      <c r="AQ49" s="499"/>
      <c r="AR49" s="499"/>
      <c r="AS49" s="499"/>
      <c r="AT49" s="499"/>
      <c r="AU49" s="500"/>
      <c r="AV49" s="208"/>
      <c r="AW49" s="197"/>
      <c r="AX49" s="197"/>
      <c r="AY49" s="197"/>
      <c r="AZ49" s="197"/>
      <c r="BA49" s="197"/>
      <c r="BB49" s="197"/>
      <c r="BC49" s="209"/>
      <c r="BD49" s="515"/>
      <c r="BE49" s="516"/>
      <c r="BF49" s="516"/>
      <c r="BG49" s="517"/>
    </row>
    <row r="50" spans="2:59" ht="6" customHeight="1" x14ac:dyDescent="0.15">
      <c r="B50" s="308"/>
      <c r="C50" s="308"/>
      <c r="D50" s="308"/>
      <c r="E50" s="308"/>
      <c r="F50" s="336"/>
      <c r="G50" s="336"/>
      <c r="H50" s="336"/>
      <c r="I50" s="336"/>
      <c r="J50" s="336"/>
      <c r="K50" s="336"/>
      <c r="L50" s="336"/>
      <c r="M50" s="336"/>
      <c r="N50" s="336"/>
      <c r="O50" s="336"/>
      <c r="P50" s="506"/>
      <c r="Q50" s="505"/>
      <c r="R50" s="505"/>
      <c r="S50" s="505"/>
      <c r="T50" s="490"/>
      <c r="U50" s="491"/>
      <c r="V50" s="491"/>
      <c r="W50" s="491"/>
      <c r="X50" s="491"/>
      <c r="Y50" s="491"/>
      <c r="Z50" s="491"/>
      <c r="AA50" s="491"/>
      <c r="AB50" s="491"/>
      <c r="AC50" s="491"/>
      <c r="AD50" s="491"/>
      <c r="AE50" s="491"/>
      <c r="AF50" s="491"/>
      <c r="AG50" s="492"/>
      <c r="AH50" s="488"/>
      <c r="AI50" s="488"/>
      <c r="AJ50" s="503"/>
      <c r="AK50" s="503"/>
      <c r="AL50" s="503"/>
      <c r="AM50" s="503"/>
      <c r="AN50" s="503"/>
      <c r="AO50" s="503"/>
      <c r="AP50" s="499"/>
      <c r="AQ50" s="499"/>
      <c r="AR50" s="499"/>
      <c r="AS50" s="499"/>
      <c r="AT50" s="499"/>
      <c r="AU50" s="500"/>
      <c r="AV50" s="208">
        <f>ROUNDDOWN(AJ50*AP50,0)</f>
        <v>0</v>
      </c>
      <c r="AW50" s="197"/>
      <c r="AX50" s="197"/>
      <c r="AY50" s="197"/>
      <c r="AZ50" s="197"/>
      <c r="BA50" s="197"/>
      <c r="BB50" s="197"/>
      <c r="BC50" s="209"/>
      <c r="BD50" s="509"/>
      <c r="BE50" s="510"/>
      <c r="BF50" s="510"/>
      <c r="BG50" s="511"/>
    </row>
    <row r="51" spans="2:59" ht="6" customHeight="1" x14ac:dyDescent="0.15">
      <c r="B51" s="308"/>
      <c r="C51" s="308"/>
      <c r="D51" s="308"/>
      <c r="E51" s="308"/>
      <c r="F51" s="336"/>
      <c r="G51" s="336"/>
      <c r="H51" s="336"/>
      <c r="I51" s="336"/>
      <c r="J51" s="336"/>
      <c r="K51" s="336"/>
      <c r="L51" s="336"/>
      <c r="M51" s="336"/>
      <c r="N51" s="336"/>
      <c r="O51" s="336"/>
      <c r="P51" s="506"/>
      <c r="Q51" s="505"/>
      <c r="R51" s="505"/>
      <c r="S51" s="505"/>
      <c r="T51" s="493"/>
      <c r="U51" s="494"/>
      <c r="V51" s="494"/>
      <c r="W51" s="494"/>
      <c r="X51" s="494"/>
      <c r="Y51" s="494"/>
      <c r="Z51" s="494"/>
      <c r="AA51" s="494"/>
      <c r="AB51" s="494"/>
      <c r="AC51" s="494"/>
      <c r="AD51" s="494"/>
      <c r="AE51" s="494"/>
      <c r="AF51" s="494"/>
      <c r="AG51" s="495"/>
      <c r="AH51" s="488"/>
      <c r="AI51" s="488"/>
      <c r="AJ51" s="503"/>
      <c r="AK51" s="503"/>
      <c r="AL51" s="503"/>
      <c r="AM51" s="503"/>
      <c r="AN51" s="503"/>
      <c r="AO51" s="503"/>
      <c r="AP51" s="499"/>
      <c r="AQ51" s="499"/>
      <c r="AR51" s="499"/>
      <c r="AS51" s="499"/>
      <c r="AT51" s="499"/>
      <c r="AU51" s="500"/>
      <c r="AV51" s="208"/>
      <c r="AW51" s="197"/>
      <c r="AX51" s="197"/>
      <c r="AY51" s="197"/>
      <c r="AZ51" s="197"/>
      <c r="BA51" s="197"/>
      <c r="BB51" s="197"/>
      <c r="BC51" s="209"/>
      <c r="BD51" s="512"/>
      <c r="BE51" s="513"/>
      <c r="BF51" s="513"/>
      <c r="BG51" s="514"/>
    </row>
    <row r="52" spans="2:59" ht="12" customHeight="1" x14ac:dyDescent="0.15">
      <c r="B52" s="308"/>
      <c r="C52" s="308"/>
      <c r="D52" s="308"/>
      <c r="E52" s="308"/>
      <c r="F52" s="336"/>
      <c r="G52" s="336"/>
      <c r="H52" s="336"/>
      <c r="I52" s="336"/>
      <c r="J52" s="336"/>
      <c r="K52" s="336"/>
      <c r="L52" s="336"/>
      <c r="M52" s="336"/>
      <c r="N52" s="336"/>
      <c r="O52" s="336"/>
      <c r="P52" s="506"/>
      <c r="Q52" s="505"/>
      <c r="R52" s="505"/>
      <c r="S52" s="505"/>
      <c r="T52" s="496"/>
      <c r="U52" s="497"/>
      <c r="V52" s="497"/>
      <c r="W52" s="497"/>
      <c r="X52" s="497"/>
      <c r="Y52" s="497"/>
      <c r="Z52" s="497"/>
      <c r="AA52" s="497"/>
      <c r="AB52" s="497"/>
      <c r="AC52" s="497"/>
      <c r="AD52" s="497"/>
      <c r="AE52" s="497"/>
      <c r="AF52" s="497"/>
      <c r="AG52" s="498"/>
      <c r="AH52" s="488"/>
      <c r="AI52" s="488"/>
      <c r="AJ52" s="503"/>
      <c r="AK52" s="503"/>
      <c r="AL52" s="503"/>
      <c r="AM52" s="503"/>
      <c r="AN52" s="503"/>
      <c r="AO52" s="503"/>
      <c r="AP52" s="499"/>
      <c r="AQ52" s="499"/>
      <c r="AR52" s="499"/>
      <c r="AS52" s="499"/>
      <c r="AT52" s="499"/>
      <c r="AU52" s="500"/>
      <c r="AV52" s="208"/>
      <c r="AW52" s="197"/>
      <c r="AX52" s="197"/>
      <c r="AY52" s="197"/>
      <c r="AZ52" s="197"/>
      <c r="BA52" s="197"/>
      <c r="BB52" s="197"/>
      <c r="BC52" s="209"/>
      <c r="BD52" s="515"/>
      <c r="BE52" s="516"/>
      <c r="BF52" s="516"/>
      <c r="BG52" s="517"/>
    </row>
    <row r="53" spans="2:59" ht="6" customHeight="1" x14ac:dyDescent="0.15">
      <c r="B53" s="308"/>
      <c r="C53" s="308"/>
      <c r="D53" s="308"/>
      <c r="E53" s="308"/>
      <c r="F53" s="336"/>
      <c r="G53" s="336"/>
      <c r="H53" s="336"/>
      <c r="I53" s="336"/>
      <c r="J53" s="336"/>
      <c r="K53" s="336"/>
      <c r="L53" s="336"/>
      <c r="M53" s="336"/>
      <c r="N53" s="336"/>
      <c r="O53" s="336"/>
      <c r="P53" s="506"/>
      <c r="Q53" s="505"/>
      <c r="R53" s="505"/>
      <c r="S53" s="505"/>
      <c r="T53" s="490"/>
      <c r="U53" s="491"/>
      <c r="V53" s="491"/>
      <c r="W53" s="491"/>
      <c r="X53" s="491"/>
      <c r="Y53" s="491"/>
      <c r="Z53" s="491"/>
      <c r="AA53" s="491"/>
      <c r="AB53" s="491"/>
      <c r="AC53" s="491"/>
      <c r="AD53" s="491"/>
      <c r="AE53" s="491"/>
      <c r="AF53" s="491"/>
      <c r="AG53" s="492"/>
      <c r="AH53" s="488"/>
      <c r="AI53" s="488"/>
      <c r="AJ53" s="503"/>
      <c r="AK53" s="503"/>
      <c r="AL53" s="503"/>
      <c r="AM53" s="503"/>
      <c r="AN53" s="503"/>
      <c r="AO53" s="503"/>
      <c r="AP53" s="499"/>
      <c r="AQ53" s="499"/>
      <c r="AR53" s="499"/>
      <c r="AS53" s="499"/>
      <c r="AT53" s="499"/>
      <c r="AU53" s="500"/>
      <c r="AV53" s="208">
        <f>ROUNDDOWN(AJ53*AP53,0)</f>
        <v>0</v>
      </c>
      <c r="AW53" s="197"/>
      <c r="AX53" s="197"/>
      <c r="AY53" s="197"/>
      <c r="AZ53" s="197"/>
      <c r="BA53" s="197"/>
      <c r="BB53" s="197"/>
      <c r="BC53" s="209"/>
      <c r="BD53" s="509"/>
      <c r="BE53" s="510"/>
      <c r="BF53" s="510"/>
      <c r="BG53" s="511"/>
    </row>
    <row r="54" spans="2:59" ht="6" customHeight="1" x14ac:dyDescent="0.15">
      <c r="B54" s="308"/>
      <c r="C54" s="308"/>
      <c r="D54" s="308"/>
      <c r="E54" s="308"/>
      <c r="F54" s="336"/>
      <c r="G54" s="336"/>
      <c r="H54" s="336"/>
      <c r="I54" s="336"/>
      <c r="J54" s="336"/>
      <c r="K54" s="336"/>
      <c r="L54" s="336"/>
      <c r="M54" s="336"/>
      <c r="N54" s="336"/>
      <c r="O54" s="336"/>
      <c r="P54" s="506"/>
      <c r="Q54" s="505"/>
      <c r="R54" s="505"/>
      <c r="S54" s="505"/>
      <c r="T54" s="493"/>
      <c r="U54" s="494"/>
      <c r="V54" s="494"/>
      <c r="W54" s="494"/>
      <c r="X54" s="494"/>
      <c r="Y54" s="494"/>
      <c r="Z54" s="494"/>
      <c r="AA54" s="494"/>
      <c r="AB54" s="494"/>
      <c r="AC54" s="494"/>
      <c r="AD54" s="494"/>
      <c r="AE54" s="494"/>
      <c r="AF54" s="494"/>
      <c r="AG54" s="495"/>
      <c r="AH54" s="488"/>
      <c r="AI54" s="488"/>
      <c r="AJ54" s="503"/>
      <c r="AK54" s="503"/>
      <c r="AL54" s="503"/>
      <c r="AM54" s="503"/>
      <c r="AN54" s="503"/>
      <c r="AO54" s="503"/>
      <c r="AP54" s="499"/>
      <c r="AQ54" s="499"/>
      <c r="AR54" s="499"/>
      <c r="AS54" s="499"/>
      <c r="AT54" s="499"/>
      <c r="AU54" s="500"/>
      <c r="AV54" s="208"/>
      <c r="AW54" s="197"/>
      <c r="AX54" s="197"/>
      <c r="AY54" s="197"/>
      <c r="AZ54" s="197"/>
      <c r="BA54" s="197"/>
      <c r="BB54" s="197"/>
      <c r="BC54" s="209"/>
      <c r="BD54" s="512"/>
      <c r="BE54" s="513"/>
      <c r="BF54" s="513"/>
      <c r="BG54" s="514"/>
    </row>
    <row r="55" spans="2:59" ht="12" customHeight="1" x14ac:dyDescent="0.15">
      <c r="B55" s="308"/>
      <c r="C55" s="308"/>
      <c r="D55" s="308"/>
      <c r="E55" s="308"/>
      <c r="F55" s="336"/>
      <c r="G55" s="336"/>
      <c r="H55" s="336"/>
      <c r="I55" s="336"/>
      <c r="J55" s="336"/>
      <c r="K55" s="336"/>
      <c r="L55" s="336"/>
      <c r="M55" s="336"/>
      <c r="N55" s="336"/>
      <c r="O55" s="336"/>
      <c r="P55" s="506"/>
      <c r="Q55" s="505"/>
      <c r="R55" s="505"/>
      <c r="S55" s="505"/>
      <c r="T55" s="496"/>
      <c r="U55" s="497"/>
      <c r="V55" s="497"/>
      <c r="W55" s="497"/>
      <c r="X55" s="497"/>
      <c r="Y55" s="497"/>
      <c r="Z55" s="497"/>
      <c r="AA55" s="497"/>
      <c r="AB55" s="497"/>
      <c r="AC55" s="497"/>
      <c r="AD55" s="497"/>
      <c r="AE55" s="497"/>
      <c r="AF55" s="497"/>
      <c r="AG55" s="498"/>
      <c r="AH55" s="488"/>
      <c r="AI55" s="488"/>
      <c r="AJ55" s="503"/>
      <c r="AK55" s="503"/>
      <c r="AL55" s="503"/>
      <c r="AM55" s="503"/>
      <c r="AN55" s="503"/>
      <c r="AO55" s="503"/>
      <c r="AP55" s="499"/>
      <c r="AQ55" s="499"/>
      <c r="AR55" s="499"/>
      <c r="AS55" s="499"/>
      <c r="AT55" s="499"/>
      <c r="AU55" s="500"/>
      <c r="AV55" s="208"/>
      <c r="AW55" s="197"/>
      <c r="AX55" s="197"/>
      <c r="AY55" s="197"/>
      <c r="AZ55" s="197"/>
      <c r="BA55" s="197"/>
      <c r="BB55" s="197"/>
      <c r="BC55" s="209"/>
      <c r="BD55" s="515"/>
      <c r="BE55" s="516"/>
      <c r="BF55" s="516"/>
      <c r="BG55" s="517"/>
    </row>
    <row r="56" spans="2:59" ht="6" customHeight="1" x14ac:dyDescent="0.15">
      <c r="B56" s="308"/>
      <c r="C56" s="308"/>
      <c r="D56" s="308"/>
      <c r="E56" s="308"/>
      <c r="F56" s="336"/>
      <c r="G56" s="336"/>
      <c r="H56" s="336"/>
      <c r="I56" s="336"/>
      <c r="J56" s="336"/>
      <c r="K56" s="336"/>
      <c r="L56" s="336"/>
      <c r="M56" s="336"/>
      <c r="N56" s="336"/>
      <c r="O56" s="336"/>
      <c r="P56" s="506"/>
      <c r="Q56" s="505"/>
      <c r="R56" s="505"/>
      <c r="S56" s="505"/>
      <c r="T56" s="490"/>
      <c r="U56" s="491"/>
      <c r="V56" s="491"/>
      <c r="W56" s="491"/>
      <c r="X56" s="491"/>
      <c r="Y56" s="491"/>
      <c r="Z56" s="491"/>
      <c r="AA56" s="491"/>
      <c r="AB56" s="491"/>
      <c r="AC56" s="491"/>
      <c r="AD56" s="491"/>
      <c r="AE56" s="491"/>
      <c r="AF56" s="491"/>
      <c r="AG56" s="492"/>
      <c r="AH56" s="488"/>
      <c r="AI56" s="488"/>
      <c r="AJ56" s="503"/>
      <c r="AK56" s="503"/>
      <c r="AL56" s="503"/>
      <c r="AM56" s="503"/>
      <c r="AN56" s="503"/>
      <c r="AO56" s="503"/>
      <c r="AP56" s="499"/>
      <c r="AQ56" s="499"/>
      <c r="AR56" s="499"/>
      <c r="AS56" s="499"/>
      <c r="AT56" s="499"/>
      <c r="AU56" s="500"/>
      <c r="AV56" s="208">
        <f>ROUNDDOWN(AJ56*AP56,0)</f>
        <v>0</v>
      </c>
      <c r="AW56" s="197"/>
      <c r="AX56" s="197"/>
      <c r="AY56" s="197"/>
      <c r="AZ56" s="197"/>
      <c r="BA56" s="197"/>
      <c r="BB56" s="197"/>
      <c r="BC56" s="209"/>
      <c r="BD56" s="509"/>
      <c r="BE56" s="510"/>
      <c r="BF56" s="510"/>
      <c r="BG56" s="511"/>
    </row>
    <row r="57" spans="2:59" ht="6" customHeight="1" x14ac:dyDescent="0.15">
      <c r="B57" s="308"/>
      <c r="C57" s="308"/>
      <c r="D57" s="308"/>
      <c r="E57" s="308"/>
      <c r="F57" s="336"/>
      <c r="G57" s="336"/>
      <c r="H57" s="336"/>
      <c r="I57" s="336"/>
      <c r="J57" s="336"/>
      <c r="K57" s="336"/>
      <c r="L57" s="336"/>
      <c r="M57" s="336"/>
      <c r="N57" s="336"/>
      <c r="O57" s="336"/>
      <c r="P57" s="506"/>
      <c r="Q57" s="505"/>
      <c r="R57" s="505"/>
      <c r="S57" s="505"/>
      <c r="T57" s="493"/>
      <c r="U57" s="494"/>
      <c r="V57" s="494"/>
      <c r="W57" s="494"/>
      <c r="X57" s="494"/>
      <c r="Y57" s="494"/>
      <c r="Z57" s="494"/>
      <c r="AA57" s="494"/>
      <c r="AB57" s="494"/>
      <c r="AC57" s="494"/>
      <c r="AD57" s="494"/>
      <c r="AE57" s="494"/>
      <c r="AF57" s="494"/>
      <c r="AG57" s="495"/>
      <c r="AH57" s="488"/>
      <c r="AI57" s="488"/>
      <c r="AJ57" s="503"/>
      <c r="AK57" s="503"/>
      <c r="AL57" s="503"/>
      <c r="AM57" s="503"/>
      <c r="AN57" s="503"/>
      <c r="AO57" s="503"/>
      <c r="AP57" s="499"/>
      <c r="AQ57" s="499"/>
      <c r="AR57" s="499"/>
      <c r="AS57" s="499"/>
      <c r="AT57" s="499"/>
      <c r="AU57" s="500"/>
      <c r="AV57" s="208"/>
      <c r="AW57" s="197"/>
      <c r="AX57" s="197"/>
      <c r="AY57" s="197"/>
      <c r="AZ57" s="197"/>
      <c r="BA57" s="197"/>
      <c r="BB57" s="197"/>
      <c r="BC57" s="209"/>
      <c r="BD57" s="512"/>
      <c r="BE57" s="513"/>
      <c r="BF57" s="513"/>
      <c r="BG57" s="514"/>
    </row>
    <row r="58" spans="2:59" ht="12" customHeight="1" x14ac:dyDescent="0.15">
      <c r="B58" s="308"/>
      <c r="C58" s="308"/>
      <c r="D58" s="308"/>
      <c r="E58" s="308"/>
      <c r="F58" s="336"/>
      <c r="G58" s="336"/>
      <c r="H58" s="336"/>
      <c r="I58" s="336"/>
      <c r="J58" s="336"/>
      <c r="K58" s="336"/>
      <c r="L58" s="336"/>
      <c r="M58" s="336"/>
      <c r="N58" s="336"/>
      <c r="O58" s="336"/>
      <c r="P58" s="506"/>
      <c r="Q58" s="505"/>
      <c r="R58" s="505"/>
      <c r="S58" s="505"/>
      <c r="T58" s="496"/>
      <c r="U58" s="497"/>
      <c r="V58" s="497"/>
      <c r="W58" s="497"/>
      <c r="X58" s="497"/>
      <c r="Y58" s="497"/>
      <c r="Z58" s="497"/>
      <c r="AA58" s="497"/>
      <c r="AB58" s="497"/>
      <c r="AC58" s="497"/>
      <c r="AD58" s="497"/>
      <c r="AE58" s="497"/>
      <c r="AF58" s="497"/>
      <c r="AG58" s="498"/>
      <c r="AH58" s="488"/>
      <c r="AI58" s="488"/>
      <c r="AJ58" s="503"/>
      <c r="AK58" s="503"/>
      <c r="AL58" s="503"/>
      <c r="AM58" s="503"/>
      <c r="AN58" s="503"/>
      <c r="AO58" s="503"/>
      <c r="AP58" s="499"/>
      <c r="AQ58" s="499"/>
      <c r="AR58" s="499"/>
      <c r="AS58" s="499"/>
      <c r="AT58" s="499"/>
      <c r="AU58" s="500"/>
      <c r="AV58" s="208"/>
      <c r="AW58" s="197"/>
      <c r="AX58" s="197"/>
      <c r="AY58" s="197"/>
      <c r="AZ58" s="197"/>
      <c r="BA58" s="197"/>
      <c r="BB58" s="197"/>
      <c r="BC58" s="209"/>
      <c r="BD58" s="515"/>
      <c r="BE58" s="516"/>
      <c r="BF58" s="516"/>
      <c r="BG58" s="517"/>
    </row>
    <row r="59" spans="2:59" ht="6" customHeight="1" x14ac:dyDescent="0.15">
      <c r="B59" s="308"/>
      <c r="C59" s="308"/>
      <c r="D59" s="308"/>
      <c r="E59" s="308"/>
      <c r="F59" s="336"/>
      <c r="G59" s="336"/>
      <c r="H59" s="336"/>
      <c r="I59" s="336"/>
      <c r="J59" s="336"/>
      <c r="K59" s="336"/>
      <c r="L59" s="336"/>
      <c r="M59" s="336"/>
      <c r="N59" s="336"/>
      <c r="O59" s="336"/>
      <c r="P59" s="506"/>
      <c r="Q59" s="505"/>
      <c r="R59" s="505"/>
      <c r="S59" s="505"/>
      <c r="T59" s="490"/>
      <c r="U59" s="491"/>
      <c r="V59" s="491"/>
      <c r="W59" s="491"/>
      <c r="X59" s="491"/>
      <c r="Y59" s="491"/>
      <c r="Z59" s="491"/>
      <c r="AA59" s="491"/>
      <c r="AB59" s="491"/>
      <c r="AC59" s="491"/>
      <c r="AD59" s="491"/>
      <c r="AE59" s="491"/>
      <c r="AF59" s="491"/>
      <c r="AG59" s="492"/>
      <c r="AH59" s="488"/>
      <c r="AI59" s="488"/>
      <c r="AJ59" s="503"/>
      <c r="AK59" s="503"/>
      <c r="AL59" s="503"/>
      <c r="AM59" s="503"/>
      <c r="AN59" s="503"/>
      <c r="AO59" s="503"/>
      <c r="AP59" s="499"/>
      <c r="AQ59" s="499"/>
      <c r="AR59" s="499"/>
      <c r="AS59" s="499"/>
      <c r="AT59" s="499"/>
      <c r="AU59" s="500"/>
      <c r="AV59" s="208">
        <f>ROUNDDOWN(AJ59*AP59,0)</f>
        <v>0</v>
      </c>
      <c r="AW59" s="197"/>
      <c r="AX59" s="197"/>
      <c r="AY59" s="197"/>
      <c r="AZ59" s="197"/>
      <c r="BA59" s="197"/>
      <c r="BB59" s="197"/>
      <c r="BC59" s="209"/>
      <c r="BD59" s="509"/>
      <c r="BE59" s="510"/>
      <c r="BF59" s="510"/>
      <c r="BG59" s="511"/>
    </row>
    <row r="60" spans="2:59" ht="6" customHeight="1" x14ac:dyDescent="0.15">
      <c r="B60" s="308"/>
      <c r="C60" s="308"/>
      <c r="D60" s="308"/>
      <c r="E60" s="308"/>
      <c r="F60" s="336"/>
      <c r="G60" s="336"/>
      <c r="H60" s="336"/>
      <c r="I60" s="336"/>
      <c r="J60" s="336"/>
      <c r="K60" s="336"/>
      <c r="L60" s="336"/>
      <c r="M60" s="336"/>
      <c r="N60" s="336"/>
      <c r="O60" s="336"/>
      <c r="P60" s="506"/>
      <c r="Q60" s="505"/>
      <c r="R60" s="505"/>
      <c r="S60" s="505"/>
      <c r="T60" s="493"/>
      <c r="U60" s="494"/>
      <c r="V60" s="494"/>
      <c r="W60" s="494"/>
      <c r="X60" s="494"/>
      <c r="Y60" s="494"/>
      <c r="Z60" s="494"/>
      <c r="AA60" s="494"/>
      <c r="AB60" s="494"/>
      <c r="AC60" s="494"/>
      <c r="AD60" s="494"/>
      <c r="AE60" s="494"/>
      <c r="AF60" s="494"/>
      <c r="AG60" s="495"/>
      <c r="AH60" s="488"/>
      <c r="AI60" s="488"/>
      <c r="AJ60" s="503"/>
      <c r="AK60" s="503"/>
      <c r="AL60" s="503"/>
      <c r="AM60" s="503"/>
      <c r="AN60" s="503"/>
      <c r="AO60" s="503"/>
      <c r="AP60" s="499"/>
      <c r="AQ60" s="499"/>
      <c r="AR60" s="499"/>
      <c r="AS60" s="499"/>
      <c r="AT60" s="499"/>
      <c r="AU60" s="500"/>
      <c r="AV60" s="208"/>
      <c r="AW60" s="197"/>
      <c r="AX60" s="197"/>
      <c r="AY60" s="197"/>
      <c r="AZ60" s="197"/>
      <c r="BA60" s="197"/>
      <c r="BB60" s="197"/>
      <c r="BC60" s="209"/>
      <c r="BD60" s="512"/>
      <c r="BE60" s="513"/>
      <c r="BF60" s="513"/>
      <c r="BG60" s="514"/>
    </row>
    <row r="61" spans="2:59" ht="12" customHeight="1" x14ac:dyDescent="0.15">
      <c r="B61" s="308"/>
      <c r="C61" s="308"/>
      <c r="D61" s="308"/>
      <c r="E61" s="308"/>
      <c r="F61" s="336"/>
      <c r="G61" s="336"/>
      <c r="H61" s="336"/>
      <c r="I61" s="336"/>
      <c r="J61" s="336"/>
      <c r="K61" s="336"/>
      <c r="L61" s="336"/>
      <c r="M61" s="336"/>
      <c r="N61" s="336"/>
      <c r="O61" s="336"/>
      <c r="P61" s="506"/>
      <c r="Q61" s="505"/>
      <c r="R61" s="505"/>
      <c r="S61" s="505"/>
      <c r="T61" s="496"/>
      <c r="U61" s="497"/>
      <c r="V61" s="497"/>
      <c r="W61" s="497"/>
      <c r="X61" s="497"/>
      <c r="Y61" s="497"/>
      <c r="Z61" s="497"/>
      <c r="AA61" s="497"/>
      <c r="AB61" s="497"/>
      <c r="AC61" s="497"/>
      <c r="AD61" s="497"/>
      <c r="AE61" s="497"/>
      <c r="AF61" s="497"/>
      <c r="AG61" s="498"/>
      <c r="AH61" s="488"/>
      <c r="AI61" s="488"/>
      <c r="AJ61" s="503"/>
      <c r="AK61" s="503"/>
      <c r="AL61" s="503"/>
      <c r="AM61" s="503"/>
      <c r="AN61" s="503"/>
      <c r="AO61" s="503"/>
      <c r="AP61" s="499"/>
      <c r="AQ61" s="499"/>
      <c r="AR61" s="499"/>
      <c r="AS61" s="499"/>
      <c r="AT61" s="499"/>
      <c r="AU61" s="500"/>
      <c r="AV61" s="208"/>
      <c r="AW61" s="197"/>
      <c r="AX61" s="197"/>
      <c r="AY61" s="197"/>
      <c r="AZ61" s="197"/>
      <c r="BA61" s="197"/>
      <c r="BB61" s="197"/>
      <c r="BC61" s="209"/>
      <c r="BD61" s="515"/>
      <c r="BE61" s="516"/>
      <c r="BF61" s="516"/>
      <c r="BG61" s="517"/>
    </row>
    <row r="62" spans="2:59" ht="6" customHeight="1" x14ac:dyDescent="0.15">
      <c r="B62" s="308"/>
      <c r="C62" s="308"/>
      <c r="D62" s="308"/>
      <c r="E62" s="308"/>
      <c r="F62" s="336"/>
      <c r="G62" s="336"/>
      <c r="H62" s="336"/>
      <c r="I62" s="336"/>
      <c r="J62" s="336"/>
      <c r="K62" s="336"/>
      <c r="L62" s="336"/>
      <c r="M62" s="336"/>
      <c r="N62" s="336"/>
      <c r="O62" s="336"/>
      <c r="P62" s="506"/>
      <c r="Q62" s="505"/>
      <c r="R62" s="505"/>
      <c r="S62" s="505"/>
      <c r="T62" s="490"/>
      <c r="U62" s="491"/>
      <c r="V62" s="491"/>
      <c r="W62" s="491"/>
      <c r="X62" s="491"/>
      <c r="Y62" s="491"/>
      <c r="Z62" s="491"/>
      <c r="AA62" s="491"/>
      <c r="AB62" s="491"/>
      <c r="AC62" s="491"/>
      <c r="AD62" s="491"/>
      <c r="AE62" s="491"/>
      <c r="AF62" s="491"/>
      <c r="AG62" s="492"/>
      <c r="AH62" s="488"/>
      <c r="AI62" s="488"/>
      <c r="AJ62" s="503"/>
      <c r="AK62" s="503"/>
      <c r="AL62" s="503"/>
      <c r="AM62" s="503"/>
      <c r="AN62" s="503"/>
      <c r="AO62" s="503"/>
      <c r="AP62" s="499"/>
      <c r="AQ62" s="499"/>
      <c r="AR62" s="499"/>
      <c r="AS62" s="499"/>
      <c r="AT62" s="499"/>
      <c r="AU62" s="500"/>
      <c r="AV62" s="208">
        <f>ROUNDDOWN(AJ62*AP62,0)</f>
        <v>0</v>
      </c>
      <c r="AW62" s="197"/>
      <c r="AX62" s="197"/>
      <c r="AY62" s="197"/>
      <c r="AZ62" s="197"/>
      <c r="BA62" s="197"/>
      <c r="BB62" s="197"/>
      <c r="BC62" s="209"/>
      <c r="BD62" s="509"/>
      <c r="BE62" s="510"/>
      <c r="BF62" s="510"/>
      <c r="BG62" s="511"/>
    </row>
    <row r="63" spans="2:59" ht="6" customHeight="1" x14ac:dyDescent="0.15">
      <c r="B63" s="308"/>
      <c r="C63" s="308"/>
      <c r="D63" s="308"/>
      <c r="E63" s="308"/>
      <c r="F63" s="336"/>
      <c r="G63" s="336"/>
      <c r="H63" s="336"/>
      <c r="I63" s="336"/>
      <c r="J63" s="336"/>
      <c r="K63" s="336"/>
      <c r="L63" s="336"/>
      <c r="M63" s="336"/>
      <c r="N63" s="336"/>
      <c r="O63" s="336"/>
      <c r="P63" s="506"/>
      <c r="Q63" s="505"/>
      <c r="R63" s="505"/>
      <c r="S63" s="505"/>
      <c r="T63" s="493"/>
      <c r="U63" s="494"/>
      <c r="V63" s="494"/>
      <c r="W63" s="494"/>
      <c r="X63" s="494"/>
      <c r="Y63" s="494"/>
      <c r="Z63" s="494"/>
      <c r="AA63" s="494"/>
      <c r="AB63" s="494"/>
      <c r="AC63" s="494"/>
      <c r="AD63" s="494"/>
      <c r="AE63" s="494"/>
      <c r="AF63" s="494"/>
      <c r="AG63" s="495"/>
      <c r="AH63" s="488"/>
      <c r="AI63" s="488"/>
      <c r="AJ63" s="503"/>
      <c r="AK63" s="503"/>
      <c r="AL63" s="503"/>
      <c r="AM63" s="503"/>
      <c r="AN63" s="503"/>
      <c r="AO63" s="503"/>
      <c r="AP63" s="499"/>
      <c r="AQ63" s="499"/>
      <c r="AR63" s="499"/>
      <c r="AS63" s="499"/>
      <c r="AT63" s="499"/>
      <c r="AU63" s="500"/>
      <c r="AV63" s="208"/>
      <c r="AW63" s="197"/>
      <c r="AX63" s="197"/>
      <c r="AY63" s="197"/>
      <c r="AZ63" s="197"/>
      <c r="BA63" s="197"/>
      <c r="BB63" s="197"/>
      <c r="BC63" s="209"/>
      <c r="BD63" s="512"/>
      <c r="BE63" s="513"/>
      <c r="BF63" s="513"/>
      <c r="BG63" s="514"/>
    </row>
    <row r="64" spans="2:59" ht="12" customHeight="1" x14ac:dyDescent="0.15">
      <c r="B64" s="308"/>
      <c r="C64" s="308"/>
      <c r="D64" s="308"/>
      <c r="E64" s="308"/>
      <c r="F64" s="336"/>
      <c r="G64" s="336"/>
      <c r="H64" s="336"/>
      <c r="I64" s="336"/>
      <c r="J64" s="336"/>
      <c r="K64" s="336"/>
      <c r="L64" s="336"/>
      <c r="M64" s="336"/>
      <c r="N64" s="336"/>
      <c r="O64" s="336"/>
      <c r="P64" s="506"/>
      <c r="Q64" s="505"/>
      <c r="R64" s="505"/>
      <c r="S64" s="505"/>
      <c r="T64" s="496"/>
      <c r="U64" s="497"/>
      <c r="V64" s="497"/>
      <c r="W64" s="497"/>
      <c r="X64" s="497"/>
      <c r="Y64" s="497"/>
      <c r="Z64" s="497"/>
      <c r="AA64" s="497"/>
      <c r="AB64" s="497"/>
      <c r="AC64" s="497"/>
      <c r="AD64" s="497"/>
      <c r="AE64" s="497"/>
      <c r="AF64" s="497"/>
      <c r="AG64" s="498"/>
      <c r="AH64" s="488"/>
      <c r="AI64" s="488"/>
      <c r="AJ64" s="503"/>
      <c r="AK64" s="503"/>
      <c r="AL64" s="503"/>
      <c r="AM64" s="503"/>
      <c r="AN64" s="503"/>
      <c r="AO64" s="503"/>
      <c r="AP64" s="499"/>
      <c r="AQ64" s="499"/>
      <c r="AR64" s="499"/>
      <c r="AS64" s="499"/>
      <c r="AT64" s="499"/>
      <c r="AU64" s="500"/>
      <c r="AV64" s="208"/>
      <c r="AW64" s="197"/>
      <c r="AX64" s="197"/>
      <c r="AY64" s="197"/>
      <c r="AZ64" s="197"/>
      <c r="BA64" s="197"/>
      <c r="BB64" s="197"/>
      <c r="BC64" s="209"/>
      <c r="BD64" s="515"/>
      <c r="BE64" s="516"/>
      <c r="BF64" s="516"/>
      <c r="BG64" s="517"/>
    </row>
    <row r="65" spans="2:59" ht="6" customHeight="1" x14ac:dyDescent="0.15">
      <c r="B65" s="308"/>
      <c r="C65" s="308"/>
      <c r="D65" s="308"/>
      <c r="E65" s="308"/>
      <c r="F65" s="336"/>
      <c r="G65" s="336"/>
      <c r="H65" s="336"/>
      <c r="I65" s="336"/>
      <c r="J65" s="336"/>
      <c r="K65" s="336"/>
      <c r="L65" s="336"/>
      <c r="M65" s="336"/>
      <c r="N65" s="336"/>
      <c r="O65" s="336"/>
      <c r="P65" s="506"/>
      <c r="Q65" s="505"/>
      <c r="R65" s="505"/>
      <c r="S65" s="505"/>
      <c r="T65" s="490"/>
      <c r="U65" s="491"/>
      <c r="V65" s="491"/>
      <c r="W65" s="491"/>
      <c r="X65" s="491"/>
      <c r="Y65" s="491"/>
      <c r="Z65" s="491"/>
      <c r="AA65" s="491"/>
      <c r="AB65" s="491"/>
      <c r="AC65" s="491"/>
      <c r="AD65" s="491"/>
      <c r="AE65" s="491"/>
      <c r="AF65" s="491"/>
      <c r="AG65" s="492"/>
      <c r="AH65" s="488"/>
      <c r="AI65" s="488"/>
      <c r="AJ65" s="503"/>
      <c r="AK65" s="503"/>
      <c r="AL65" s="503"/>
      <c r="AM65" s="503"/>
      <c r="AN65" s="503"/>
      <c r="AO65" s="503"/>
      <c r="AP65" s="499"/>
      <c r="AQ65" s="499"/>
      <c r="AR65" s="499"/>
      <c r="AS65" s="499"/>
      <c r="AT65" s="499"/>
      <c r="AU65" s="500"/>
      <c r="AV65" s="208">
        <f>ROUNDDOWN(AJ65*AP65,0)</f>
        <v>0</v>
      </c>
      <c r="AW65" s="197"/>
      <c r="AX65" s="197"/>
      <c r="AY65" s="197"/>
      <c r="AZ65" s="197"/>
      <c r="BA65" s="197"/>
      <c r="BB65" s="197"/>
      <c r="BC65" s="209"/>
      <c r="BD65" s="509"/>
      <c r="BE65" s="510"/>
      <c r="BF65" s="510"/>
      <c r="BG65" s="511"/>
    </row>
    <row r="66" spans="2:59" ht="6" customHeight="1" x14ac:dyDescent="0.15">
      <c r="B66" s="308"/>
      <c r="C66" s="308"/>
      <c r="D66" s="308"/>
      <c r="E66" s="308"/>
      <c r="F66" s="336"/>
      <c r="G66" s="336"/>
      <c r="H66" s="336"/>
      <c r="I66" s="336"/>
      <c r="J66" s="336"/>
      <c r="K66" s="336"/>
      <c r="L66" s="336"/>
      <c r="M66" s="336"/>
      <c r="N66" s="336"/>
      <c r="O66" s="336"/>
      <c r="P66" s="506"/>
      <c r="Q66" s="505"/>
      <c r="R66" s="505"/>
      <c r="S66" s="505"/>
      <c r="T66" s="493"/>
      <c r="U66" s="494"/>
      <c r="V66" s="494"/>
      <c r="W66" s="494"/>
      <c r="X66" s="494"/>
      <c r="Y66" s="494"/>
      <c r="Z66" s="494"/>
      <c r="AA66" s="494"/>
      <c r="AB66" s="494"/>
      <c r="AC66" s="494"/>
      <c r="AD66" s="494"/>
      <c r="AE66" s="494"/>
      <c r="AF66" s="494"/>
      <c r="AG66" s="495"/>
      <c r="AH66" s="488"/>
      <c r="AI66" s="488"/>
      <c r="AJ66" s="503"/>
      <c r="AK66" s="503"/>
      <c r="AL66" s="503"/>
      <c r="AM66" s="503"/>
      <c r="AN66" s="503"/>
      <c r="AO66" s="503"/>
      <c r="AP66" s="499"/>
      <c r="AQ66" s="499"/>
      <c r="AR66" s="499"/>
      <c r="AS66" s="499"/>
      <c r="AT66" s="499"/>
      <c r="AU66" s="500"/>
      <c r="AV66" s="208"/>
      <c r="AW66" s="197"/>
      <c r="AX66" s="197"/>
      <c r="AY66" s="197"/>
      <c r="AZ66" s="197"/>
      <c r="BA66" s="197"/>
      <c r="BB66" s="197"/>
      <c r="BC66" s="209"/>
      <c r="BD66" s="512"/>
      <c r="BE66" s="513"/>
      <c r="BF66" s="513"/>
      <c r="BG66" s="514"/>
    </row>
    <row r="67" spans="2:59" ht="12" customHeight="1" x14ac:dyDescent="0.15">
      <c r="B67" s="308"/>
      <c r="C67" s="308"/>
      <c r="D67" s="308"/>
      <c r="E67" s="308"/>
      <c r="F67" s="336"/>
      <c r="G67" s="336"/>
      <c r="H67" s="336"/>
      <c r="I67" s="336"/>
      <c r="J67" s="336"/>
      <c r="K67" s="336"/>
      <c r="L67" s="336"/>
      <c r="M67" s="336"/>
      <c r="N67" s="336"/>
      <c r="O67" s="336"/>
      <c r="P67" s="506"/>
      <c r="Q67" s="505"/>
      <c r="R67" s="505"/>
      <c r="S67" s="505"/>
      <c r="T67" s="496"/>
      <c r="U67" s="497"/>
      <c r="V67" s="497"/>
      <c r="W67" s="497"/>
      <c r="X67" s="497"/>
      <c r="Y67" s="497"/>
      <c r="Z67" s="497"/>
      <c r="AA67" s="497"/>
      <c r="AB67" s="497"/>
      <c r="AC67" s="497"/>
      <c r="AD67" s="497"/>
      <c r="AE67" s="497"/>
      <c r="AF67" s="497"/>
      <c r="AG67" s="498"/>
      <c r="AH67" s="488"/>
      <c r="AI67" s="488"/>
      <c r="AJ67" s="503"/>
      <c r="AK67" s="503"/>
      <c r="AL67" s="503"/>
      <c r="AM67" s="503"/>
      <c r="AN67" s="503"/>
      <c r="AO67" s="503"/>
      <c r="AP67" s="499"/>
      <c r="AQ67" s="499"/>
      <c r="AR67" s="499"/>
      <c r="AS67" s="499"/>
      <c r="AT67" s="499"/>
      <c r="AU67" s="500"/>
      <c r="AV67" s="208"/>
      <c r="AW67" s="197"/>
      <c r="AX67" s="197"/>
      <c r="AY67" s="197"/>
      <c r="AZ67" s="197"/>
      <c r="BA67" s="197"/>
      <c r="BB67" s="197"/>
      <c r="BC67" s="209"/>
      <c r="BD67" s="515"/>
      <c r="BE67" s="516"/>
      <c r="BF67" s="516"/>
      <c r="BG67" s="517"/>
    </row>
    <row r="68" spans="2:59" ht="6" customHeight="1" x14ac:dyDescent="0.15">
      <c r="B68" s="308"/>
      <c r="C68" s="308"/>
      <c r="D68" s="308"/>
      <c r="E68" s="308"/>
      <c r="F68" s="336"/>
      <c r="G68" s="336"/>
      <c r="H68" s="336"/>
      <c r="I68" s="336"/>
      <c r="J68" s="336"/>
      <c r="K68" s="336"/>
      <c r="L68" s="336"/>
      <c r="M68" s="336"/>
      <c r="N68" s="336"/>
      <c r="O68" s="336"/>
      <c r="P68" s="506"/>
      <c r="Q68" s="505"/>
      <c r="R68" s="505"/>
      <c r="S68" s="505"/>
      <c r="T68" s="490"/>
      <c r="U68" s="491"/>
      <c r="V68" s="491"/>
      <c r="W68" s="491"/>
      <c r="X68" s="491"/>
      <c r="Y68" s="491"/>
      <c r="Z68" s="491"/>
      <c r="AA68" s="491"/>
      <c r="AB68" s="491"/>
      <c r="AC68" s="491"/>
      <c r="AD68" s="491"/>
      <c r="AE68" s="491"/>
      <c r="AF68" s="491"/>
      <c r="AG68" s="492"/>
      <c r="AH68" s="488"/>
      <c r="AI68" s="488"/>
      <c r="AJ68" s="503"/>
      <c r="AK68" s="503"/>
      <c r="AL68" s="503"/>
      <c r="AM68" s="503"/>
      <c r="AN68" s="503"/>
      <c r="AO68" s="503"/>
      <c r="AP68" s="499"/>
      <c r="AQ68" s="499"/>
      <c r="AR68" s="499"/>
      <c r="AS68" s="499"/>
      <c r="AT68" s="499"/>
      <c r="AU68" s="500"/>
      <c r="AV68" s="208">
        <f>ROUNDDOWN(AJ68*AP68,0)</f>
        <v>0</v>
      </c>
      <c r="AW68" s="197"/>
      <c r="AX68" s="197"/>
      <c r="AY68" s="197"/>
      <c r="AZ68" s="197"/>
      <c r="BA68" s="197"/>
      <c r="BB68" s="197"/>
      <c r="BC68" s="209"/>
      <c r="BD68" s="509"/>
      <c r="BE68" s="510"/>
      <c r="BF68" s="510"/>
      <c r="BG68" s="511"/>
    </row>
    <row r="69" spans="2:59" ht="6" customHeight="1" x14ac:dyDescent="0.15">
      <c r="B69" s="308"/>
      <c r="C69" s="308"/>
      <c r="D69" s="308"/>
      <c r="E69" s="308"/>
      <c r="F69" s="336"/>
      <c r="G69" s="336"/>
      <c r="H69" s="336"/>
      <c r="I69" s="336"/>
      <c r="J69" s="336"/>
      <c r="K69" s="336"/>
      <c r="L69" s="336"/>
      <c r="M69" s="336"/>
      <c r="N69" s="336"/>
      <c r="O69" s="336"/>
      <c r="P69" s="506"/>
      <c r="Q69" s="505"/>
      <c r="R69" s="505"/>
      <c r="S69" s="505"/>
      <c r="T69" s="493"/>
      <c r="U69" s="494"/>
      <c r="V69" s="494"/>
      <c r="W69" s="494"/>
      <c r="X69" s="494"/>
      <c r="Y69" s="494"/>
      <c r="Z69" s="494"/>
      <c r="AA69" s="494"/>
      <c r="AB69" s="494"/>
      <c r="AC69" s="494"/>
      <c r="AD69" s="494"/>
      <c r="AE69" s="494"/>
      <c r="AF69" s="494"/>
      <c r="AG69" s="495"/>
      <c r="AH69" s="488"/>
      <c r="AI69" s="488"/>
      <c r="AJ69" s="503"/>
      <c r="AK69" s="503"/>
      <c r="AL69" s="503"/>
      <c r="AM69" s="503"/>
      <c r="AN69" s="503"/>
      <c r="AO69" s="503"/>
      <c r="AP69" s="499"/>
      <c r="AQ69" s="499"/>
      <c r="AR69" s="499"/>
      <c r="AS69" s="499"/>
      <c r="AT69" s="499"/>
      <c r="AU69" s="500"/>
      <c r="AV69" s="208"/>
      <c r="AW69" s="197"/>
      <c r="AX69" s="197"/>
      <c r="AY69" s="197"/>
      <c r="AZ69" s="197"/>
      <c r="BA69" s="197"/>
      <c r="BB69" s="197"/>
      <c r="BC69" s="209"/>
      <c r="BD69" s="512"/>
      <c r="BE69" s="513"/>
      <c r="BF69" s="513"/>
      <c r="BG69" s="514"/>
    </row>
    <row r="70" spans="2:59" ht="12" customHeight="1" x14ac:dyDescent="0.15">
      <c r="B70" s="308"/>
      <c r="C70" s="308"/>
      <c r="D70" s="308"/>
      <c r="E70" s="308"/>
      <c r="F70" s="336"/>
      <c r="G70" s="336"/>
      <c r="H70" s="336"/>
      <c r="I70" s="336"/>
      <c r="J70" s="336"/>
      <c r="K70" s="336"/>
      <c r="L70" s="336"/>
      <c r="M70" s="336"/>
      <c r="N70" s="336"/>
      <c r="O70" s="336"/>
      <c r="P70" s="506"/>
      <c r="Q70" s="505"/>
      <c r="R70" s="505"/>
      <c r="S70" s="505"/>
      <c r="T70" s="496"/>
      <c r="U70" s="497"/>
      <c r="V70" s="497"/>
      <c r="W70" s="497"/>
      <c r="X70" s="497"/>
      <c r="Y70" s="497"/>
      <c r="Z70" s="497"/>
      <c r="AA70" s="497"/>
      <c r="AB70" s="497"/>
      <c r="AC70" s="497"/>
      <c r="AD70" s="497"/>
      <c r="AE70" s="497"/>
      <c r="AF70" s="497"/>
      <c r="AG70" s="498"/>
      <c r="AH70" s="488"/>
      <c r="AI70" s="488"/>
      <c r="AJ70" s="503"/>
      <c r="AK70" s="503"/>
      <c r="AL70" s="503"/>
      <c r="AM70" s="503"/>
      <c r="AN70" s="503"/>
      <c r="AO70" s="503"/>
      <c r="AP70" s="499"/>
      <c r="AQ70" s="499"/>
      <c r="AR70" s="499"/>
      <c r="AS70" s="499"/>
      <c r="AT70" s="499"/>
      <c r="AU70" s="500"/>
      <c r="AV70" s="208"/>
      <c r="AW70" s="197"/>
      <c r="AX70" s="197"/>
      <c r="AY70" s="197"/>
      <c r="AZ70" s="197"/>
      <c r="BA70" s="197"/>
      <c r="BB70" s="197"/>
      <c r="BC70" s="209"/>
      <c r="BD70" s="515"/>
      <c r="BE70" s="516"/>
      <c r="BF70" s="516"/>
      <c r="BG70" s="517"/>
    </row>
    <row r="71" spans="2:59" ht="6" customHeight="1" x14ac:dyDescent="0.15">
      <c r="B71" s="308"/>
      <c r="C71" s="308"/>
      <c r="D71" s="308"/>
      <c r="E71" s="308"/>
      <c r="F71" s="336"/>
      <c r="G71" s="336"/>
      <c r="H71" s="336"/>
      <c r="I71" s="336"/>
      <c r="J71" s="336"/>
      <c r="K71" s="336"/>
      <c r="L71" s="336"/>
      <c r="M71" s="336"/>
      <c r="N71" s="336"/>
      <c r="O71" s="336"/>
      <c r="P71" s="506"/>
      <c r="Q71" s="505"/>
      <c r="R71" s="505"/>
      <c r="S71" s="505"/>
      <c r="T71" s="490"/>
      <c r="U71" s="491"/>
      <c r="V71" s="491"/>
      <c r="W71" s="491"/>
      <c r="X71" s="491"/>
      <c r="Y71" s="491"/>
      <c r="Z71" s="491"/>
      <c r="AA71" s="491"/>
      <c r="AB71" s="491"/>
      <c r="AC71" s="491"/>
      <c r="AD71" s="491"/>
      <c r="AE71" s="491"/>
      <c r="AF71" s="491"/>
      <c r="AG71" s="492"/>
      <c r="AH71" s="488"/>
      <c r="AI71" s="488"/>
      <c r="AJ71" s="503"/>
      <c r="AK71" s="503"/>
      <c r="AL71" s="503"/>
      <c r="AM71" s="503"/>
      <c r="AN71" s="503"/>
      <c r="AO71" s="503"/>
      <c r="AP71" s="499"/>
      <c r="AQ71" s="499"/>
      <c r="AR71" s="499"/>
      <c r="AS71" s="499"/>
      <c r="AT71" s="499"/>
      <c r="AU71" s="500"/>
      <c r="AV71" s="208">
        <f>ROUNDDOWN(AJ71*AP71,0)</f>
        <v>0</v>
      </c>
      <c r="AW71" s="197"/>
      <c r="AX71" s="197"/>
      <c r="AY71" s="197"/>
      <c r="AZ71" s="197"/>
      <c r="BA71" s="197"/>
      <c r="BB71" s="197"/>
      <c r="BC71" s="209"/>
      <c r="BD71" s="509"/>
      <c r="BE71" s="510"/>
      <c r="BF71" s="510"/>
      <c r="BG71" s="511"/>
    </row>
    <row r="72" spans="2:59" ht="6" customHeight="1" x14ac:dyDescent="0.15">
      <c r="B72" s="308"/>
      <c r="C72" s="308"/>
      <c r="D72" s="308"/>
      <c r="E72" s="308"/>
      <c r="F72" s="336"/>
      <c r="G72" s="336"/>
      <c r="H72" s="336"/>
      <c r="I72" s="336"/>
      <c r="J72" s="336"/>
      <c r="K72" s="336"/>
      <c r="L72" s="336"/>
      <c r="M72" s="336"/>
      <c r="N72" s="336"/>
      <c r="O72" s="336"/>
      <c r="P72" s="506"/>
      <c r="Q72" s="505"/>
      <c r="R72" s="505"/>
      <c r="S72" s="505"/>
      <c r="T72" s="493"/>
      <c r="U72" s="494"/>
      <c r="V72" s="494"/>
      <c r="W72" s="494"/>
      <c r="X72" s="494"/>
      <c r="Y72" s="494"/>
      <c r="Z72" s="494"/>
      <c r="AA72" s="494"/>
      <c r="AB72" s="494"/>
      <c r="AC72" s="494"/>
      <c r="AD72" s="494"/>
      <c r="AE72" s="494"/>
      <c r="AF72" s="494"/>
      <c r="AG72" s="495"/>
      <c r="AH72" s="488"/>
      <c r="AI72" s="488"/>
      <c r="AJ72" s="503"/>
      <c r="AK72" s="503"/>
      <c r="AL72" s="503"/>
      <c r="AM72" s="503"/>
      <c r="AN72" s="503"/>
      <c r="AO72" s="503"/>
      <c r="AP72" s="499"/>
      <c r="AQ72" s="499"/>
      <c r="AR72" s="499"/>
      <c r="AS72" s="499"/>
      <c r="AT72" s="499"/>
      <c r="AU72" s="500"/>
      <c r="AV72" s="208"/>
      <c r="AW72" s="197"/>
      <c r="AX72" s="197"/>
      <c r="AY72" s="197"/>
      <c r="AZ72" s="197"/>
      <c r="BA72" s="197"/>
      <c r="BB72" s="197"/>
      <c r="BC72" s="209"/>
      <c r="BD72" s="512"/>
      <c r="BE72" s="513"/>
      <c r="BF72" s="513"/>
      <c r="BG72" s="514"/>
    </row>
    <row r="73" spans="2:59" ht="12" customHeight="1" x14ac:dyDescent="0.15">
      <c r="B73" s="308"/>
      <c r="C73" s="308"/>
      <c r="D73" s="308"/>
      <c r="E73" s="308"/>
      <c r="F73" s="336"/>
      <c r="G73" s="336"/>
      <c r="H73" s="336"/>
      <c r="I73" s="336"/>
      <c r="J73" s="336"/>
      <c r="K73" s="336"/>
      <c r="L73" s="336"/>
      <c r="M73" s="336"/>
      <c r="N73" s="336"/>
      <c r="O73" s="336"/>
      <c r="P73" s="506"/>
      <c r="Q73" s="505"/>
      <c r="R73" s="505"/>
      <c r="S73" s="505"/>
      <c r="T73" s="496"/>
      <c r="U73" s="497"/>
      <c r="V73" s="497"/>
      <c r="W73" s="497"/>
      <c r="X73" s="497"/>
      <c r="Y73" s="497"/>
      <c r="Z73" s="497"/>
      <c r="AA73" s="497"/>
      <c r="AB73" s="497"/>
      <c r="AC73" s="497"/>
      <c r="AD73" s="497"/>
      <c r="AE73" s="497"/>
      <c r="AF73" s="497"/>
      <c r="AG73" s="498"/>
      <c r="AH73" s="488"/>
      <c r="AI73" s="488"/>
      <c r="AJ73" s="503"/>
      <c r="AK73" s="503"/>
      <c r="AL73" s="503"/>
      <c r="AM73" s="503"/>
      <c r="AN73" s="503"/>
      <c r="AO73" s="503"/>
      <c r="AP73" s="499"/>
      <c r="AQ73" s="499"/>
      <c r="AR73" s="499"/>
      <c r="AS73" s="499"/>
      <c r="AT73" s="499"/>
      <c r="AU73" s="500"/>
      <c r="AV73" s="208"/>
      <c r="AW73" s="197"/>
      <c r="AX73" s="197"/>
      <c r="AY73" s="197"/>
      <c r="AZ73" s="197"/>
      <c r="BA73" s="197"/>
      <c r="BB73" s="197"/>
      <c r="BC73" s="209"/>
      <c r="BD73" s="515"/>
      <c r="BE73" s="516"/>
      <c r="BF73" s="516"/>
      <c r="BG73" s="517"/>
    </row>
    <row r="74" spans="2:59" ht="6" customHeight="1" x14ac:dyDescent="0.15">
      <c r="B74" s="308"/>
      <c r="C74" s="308"/>
      <c r="D74" s="308"/>
      <c r="E74" s="308"/>
      <c r="F74" s="336"/>
      <c r="G74" s="336"/>
      <c r="H74" s="336"/>
      <c r="I74" s="336"/>
      <c r="J74" s="336"/>
      <c r="K74" s="336"/>
      <c r="L74" s="336"/>
      <c r="M74" s="336"/>
      <c r="N74" s="336"/>
      <c r="O74" s="336"/>
      <c r="P74" s="506"/>
      <c r="Q74" s="505"/>
      <c r="R74" s="505"/>
      <c r="S74" s="505"/>
      <c r="T74" s="490"/>
      <c r="U74" s="491"/>
      <c r="V74" s="491"/>
      <c r="W74" s="491"/>
      <c r="X74" s="491"/>
      <c r="Y74" s="491"/>
      <c r="Z74" s="491"/>
      <c r="AA74" s="491"/>
      <c r="AB74" s="491"/>
      <c r="AC74" s="491"/>
      <c r="AD74" s="491"/>
      <c r="AE74" s="491"/>
      <c r="AF74" s="491"/>
      <c r="AG74" s="492"/>
      <c r="AH74" s="488"/>
      <c r="AI74" s="488"/>
      <c r="AJ74" s="503"/>
      <c r="AK74" s="503"/>
      <c r="AL74" s="503"/>
      <c r="AM74" s="503"/>
      <c r="AN74" s="503"/>
      <c r="AO74" s="503"/>
      <c r="AP74" s="499"/>
      <c r="AQ74" s="499"/>
      <c r="AR74" s="499"/>
      <c r="AS74" s="499"/>
      <c r="AT74" s="499"/>
      <c r="AU74" s="500"/>
      <c r="AV74" s="208">
        <f>ROUNDDOWN(AJ74*AP74,0)</f>
        <v>0</v>
      </c>
      <c r="AW74" s="197"/>
      <c r="AX74" s="197"/>
      <c r="AY74" s="197"/>
      <c r="AZ74" s="197"/>
      <c r="BA74" s="197"/>
      <c r="BB74" s="197"/>
      <c r="BC74" s="209"/>
      <c r="BD74" s="509"/>
      <c r="BE74" s="510"/>
      <c r="BF74" s="510"/>
      <c r="BG74" s="511"/>
    </row>
    <row r="75" spans="2:59" ht="6" customHeight="1" x14ac:dyDescent="0.15">
      <c r="B75" s="308"/>
      <c r="C75" s="308"/>
      <c r="D75" s="308"/>
      <c r="E75" s="308"/>
      <c r="F75" s="336"/>
      <c r="G75" s="336"/>
      <c r="H75" s="336"/>
      <c r="I75" s="336"/>
      <c r="J75" s="336"/>
      <c r="K75" s="336"/>
      <c r="L75" s="336"/>
      <c r="M75" s="336"/>
      <c r="N75" s="336"/>
      <c r="O75" s="336"/>
      <c r="P75" s="506"/>
      <c r="Q75" s="505"/>
      <c r="R75" s="505"/>
      <c r="S75" s="505"/>
      <c r="T75" s="493"/>
      <c r="U75" s="494"/>
      <c r="V75" s="494"/>
      <c r="W75" s="494"/>
      <c r="X75" s="494"/>
      <c r="Y75" s="494"/>
      <c r="Z75" s="494"/>
      <c r="AA75" s="494"/>
      <c r="AB75" s="494"/>
      <c r="AC75" s="494"/>
      <c r="AD75" s="494"/>
      <c r="AE75" s="494"/>
      <c r="AF75" s="494"/>
      <c r="AG75" s="495"/>
      <c r="AH75" s="488"/>
      <c r="AI75" s="488"/>
      <c r="AJ75" s="503"/>
      <c r="AK75" s="503"/>
      <c r="AL75" s="503"/>
      <c r="AM75" s="503"/>
      <c r="AN75" s="503"/>
      <c r="AO75" s="503"/>
      <c r="AP75" s="499"/>
      <c r="AQ75" s="499"/>
      <c r="AR75" s="499"/>
      <c r="AS75" s="499"/>
      <c r="AT75" s="499"/>
      <c r="AU75" s="500"/>
      <c r="AV75" s="208"/>
      <c r="AW75" s="197"/>
      <c r="AX75" s="197"/>
      <c r="AY75" s="197"/>
      <c r="AZ75" s="197"/>
      <c r="BA75" s="197"/>
      <c r="BB75" s="197"/>
      <c r="BC75" s="209"/>
      <c r="BD75" s="512"/>
      <c r="BE75" s="513"/>
      <c r="BF75" s="513"/>
      <c r="BG75" s="514"/>
    </row>
    <row r="76" spans="2:59" ht="12" customHeight="1" x14ac:dyDescent="0.15">
      <c r="B76" s="308"/>
      <c r="C76" s="308"/>
      <c r="D76" s="308"/>
      <c r="E76" s="308"/>
      <c r="F76" s="336"/>
      <c r="G76" s="336"/>
      <c r="H76" s="336"/>
      <c r="I76" s="336"/>
      <c r="J76" s="336"/>
      <c r="K76" s="336"/>
      <c r="L76" s="336"/>
      <c r="M76" s="336"/>
      <c r="N76" s="336"/>
      <c r="O76" s="336"/>
      <c r="P76" s="506"/>
      <c r="Q76" s="505"/>
      <c r="R76" s="505"/>
      <c r="S76" s="505"/>
      <c r="T76" s="496"/>
      <c r="U76" s="497"/>
      <c r="V76" s="497"/>
      <c r="W76" s="497"/>
      <c r="X76" s="497"/>
      <c r="Y76" s="497"/>
      <c r="Z76" s="497"/>
      <c r="AA76" s="497"/>
      <c r="AB76" s="497"/>
      <c r="AC76" s="497"/>
      <c r="AD76" s="497"/>
      <c r="AE76" s="497"/>
      <c r="AF76" s="497"/>
      <c r="AG76" s="498"/>
      <c r="AH76" s="488"/>
      <c r="AI76" s="488"/>
      <c r="AJ76" s="503"/>
      <c r="AK76" s="503"/>
      <c r="AL76" s="503"/>
      <c r="AM76" s="503"/>
      <c r="AN76" s="503"/>
      <c r="AO76" s="503"/>
      <c r="AP76" s="499"/>
      <c r="AQ76" s="499"/>
      <c r="AR76" s="499"/>
      <c r="AS76" s="499"/>
      <c r="AT76" s="499"/>
      <c r="AU76" s="500"/>
      <c r="AV76" s="208"/>
      <c r="AW76" s="197"/>
      <c r="AX76" s="197"/>
      <c r="AY76" s="197"/>
      <c r="AZ76" s="197"/>
      <c r="BA76" s="197"/>
      <c r="BB76" s="197"/>
      <c r="BC76" s="209"/>
      <c r="BD76" s="515"/>
      <c r="BE76" s="516"/>
      <c r="BF76" s="516"/>
      <c r="BG76" s="517"/>
    </row>
    <row r="77" spans="2:59" ht="6" customHeight="1" x14ac:dyDescent="0.15">
      <c r="B77" s="308"/>
      <c r="C77" s="308"/>
      <c r="D77" s="308"/>
      <c r="E77" s="308"/>
      <c r="F77" s="336"/>
      <c r="G77" s="336"/>
      <c r="H77" s="336"/>
      <c r="I77" s="336"/>
      <c r="J77" s="336"/>
      <c r="K77" s="336"/>
      <c r="L77" s="336"/>
      <c r="M77" s="336"/>
      <c r="N77" s="336"/>
      <c r="O77" s="336"/>
      <c r="P77" s="506"/>
      <c r="Q77" s="505"/>
      <c r="R77" s="505"/>
      <c r="S77" s="505"/>
      <c r="T77" s="490"/>
      <c r="U77" s="491"/>
      <c r="V77" s="491"/>
      <c r="W77" s="491"/>
      <c r="X77" s="491"/>
      <c r="Y77" s="491"/>
      <c r="Z77" s="491"/>
      <c r="AA77" s="491"/>
      <c r="AB77" s="491"/>
      <c r="AC77" s="491"/>
      <c r="AD77" s="491"/>
      <c r="AE77" s="491"/>
      <c r="AF77" s="491"/>
      <c r="AG77" s="492"/>
      <c r="AH77" s="488"/>
      <c r="AI77" s="488"/>
      <c r="AJ77" s="503"/>
      <c r="AK77" s="503"/>
      <c r="AL77" s="503"/>
      <c r="AM77" s="503"/>
      <c r="AN77" s="503"/>
      <c r="AO77" s="503"/>
      <c r="AP77" s="499"/>
      <c r="AQ77" s="499"/>
      <c r="AR77" s="499"/>
      <c r="AS77" s="499"/>
      <c r="AT77" s="499"/>
      <c r="AU77" s="500"/>
      <c r="AV77" s="208">
        <f>ROUNDDOWN(AJ77*AP77,0)</f>
        <v>0</v>
      </c>
      <c r="AW77" s="197"/>
      <c r="AX77" s="197"/>
      <c r="AY77" s="197"/>
      <c r="AZ77" s="197"/>
      <c r="BA77" s="197"/>
      <c r="BB77" s="197"/>
      <c r="BC77" s="209"/>
      <c r="BD77" s="509"/>
      <c r="BE77" s="510"/>
      <c r="BF77" s="510"/>
      <c r="BG77" s="511"/>
    </row>
    <row r="78" spans="2:59" ht="6" customHeight="1" x14ac:dyDescent="0.15">
      <c r="B78" s="308"/>
      <c r="C78" s="308"/>
      <c r="D78" s="308"/>
      <c r="E78" s="308"/>
      <c r="F78" s="336"/>
      <c r="G78" s="336"/>
      <c r="H78" s="336"/>
      <c r="I78" s="336"/>
      <c r="J78" s="336"/>
      <c r="K78" s="336"/>
      <c r="L78" s="336"/>
      <c r="M78" s="336"/>
      <c r="N78" s="336"/>
      <c r="O78" s="336"/>
      <c r="P78" s="506"/>
      <c r="Q78" s="505"/>
      <c r="R78" s="505"/>
      <c r="S78" s="505"/>
      <c r="T78" s="493"/>
      <c r="U78" s="494"/>
      <c r="V78" s="494"/>
      <c r="W78" s="494"/>
      <c r="X78" s="494"/>
      <c r="Y78" s="494"/>
      <c r="Z78" s="494"/>
      <c r="AA78" s="494"/>
      <c r="AB78" s="494"/>
      <c r="AC78" s="494"/>
      <c r="AD78" s="494"/>
      <c r="AE78" s="494"/>
      <c r="AF78" s="494"/>
      <c r="AG78" s="495"/>
      <c r="AH78" s="488"/>
      <c r="AI78" s="488"/>
      <c r="AJ78" s="503"/>
      <c r="AK78" s="503"/>
      <c r="AL78" s="503"/>
      <c r="AM78" s="503"/>
      <c r="AN78" s="503"/>
      <c r="AO78" s="503"/>
      <c r="AP78" s="499"/>
      <c r="AQ78" s="499"/>
      <c r="AR78" s="499"/>
      <c r="AS78" s="499"/>
      <c r="AT78" s="499"/>
      <c r="AU78" s="500"/>
      <c r="AV78" s="208"/>
      <c r="AW78" s="197"/>
      <c r="AX78" s="197"/>
      <c r="AY78" s="197"/>
      <c r="AZ78" s="197"/>
      <c r="BA78" s="197"/>
      <c r="BB78" s="197"/>
      <c r="BC78" s="209"/>
      <c r="BD78" s="512"/>
      <c r="BE78" s="513"/>
      <c r="BF78" s="513"/>
      <c r="BG78" s="514"/>
    </row>
    <row r="79" spans="2:59" ht="12" customHeight="1" x14ac:dyDescent="0.15">
      <c r="B79" s="308"/>
      <c r="C79" s="308"/>
      <c r="D79" s="308"/>
      <c r="E79" s="308"/>
      <c r="F79" s="336"/>
      <c r="G79" s="336"/>
      <c r="H79" s="336"/>
      <c r="I79" s="336"/>
      <c r="J79" s="336"/>
      <c r="K79" s="336"/>
      <c r="L79" s="336"/>
      <c r="M79" s="336"/>
      <c r="N79" s="336"/>
      <c r="O79" s="336"/>
      <c r="P79" s="506"/>
      <c r="Q79" s="505"/>
      <c r="R79" s="505"/>
      <c r="S79" s="505"/>
      <c r="T79" s="496"/>
      <c r="U79" s="497"/>
      <c r="V79" s="497"/>
      <c r="W79" s="497"/>
      <c r="X79" s="497"/>
      <c r="Y79" s="497"/>
      <c r="Z79" s="497"/>
      <c r="AA79" s="497"/>
      <c r="AB79" s="497"/>
      <c r="AC79" s="497"/>
      <c r="AD79" s="497"/>
      <c r="AE79" s="497"/>
      <c r="AF79" s="497"/>
      <c r="AG79" s="498"/>
      <c r="AH79" s="488"/>
      <c r="AI79" s="488"/>
      <c r="AJ79" s="503"/>
      <c r="AK79" s="503"/>
      <c r="AL79" s="503"/>
      <c r="AM79" s="503"/>
      <c r="AN79" s="503"/>
      <c r="AO79" s="503"/>
      <c r="AP79" s="499"/>
      <c r="AQ79" s="499"/>
      <c r="AR79" s="499"/>
      <c r="AS79" s="499"/>
      <c r="AT79" s="499"/>
      <c r="AU79" s="500"/>
      <c r="AV79" s="208"/>
      <c r="AW79" s="197"/>
      <c r="AX79" s="197"/>
      <c r="AY79" s="197"/>
      <c r="AZ79" s="197"/>
      <c r="BA79" s="197"/>
      <c r="BB79" s="197"/>
      <c r="BC79" s="209"/>
      <c r="BD79" s="515"/>
      <c r="BE79" s="516"/>
      <c r="BF79" s="516"/>
      <c r="BG79" s="517"/>
    </row>
    <row r="80" spans="2:59" ht="6" customHeight="1" x14ac:dyDescent="0.15">
      <c r="B80" s="308"/>
      <c r="C80" s="308"/>
      <c r="D80" s="308"/>
      <c r="E80" s="308"/>
      <c r="F80" s="336"/>
      <c r="G80" s="336"/>
      <c r="H80" s="336"/>
      <c r="I80" s="336"/>
      <c r="J80" s="336"/>
      <c r="K80" s="336"/>
      <c r="L80" s="336"/>
      <c r="M80" s="336"/>
      <c r="N80" s="336"/>
      <c r="O80" s="336"/>
      <c r="P80" s="506"/>
      <c r="Q80" s="505"/>
      <c r="R80" s="505"/>
      <c r="S80" s="505"/>
      <c r="T80" s="490"/>
      <c r="U80" s="491"/>
      <c r="V80" s="491"/>
      <c r="W80" s="491"/>
      <c r="X80" s="491"/>
      <c r="Y80" s="491"/>
      <c r="Z80" s="491"/>
      <c r="AA80" s="491"/>
      <c r="AB80" s="491"/>
      <c r="AC80" s="491"/>
      <c r="AD80" s="491"/>
      <c r="AE80" s="491"/>
      <c r="AF80" s="491"/>
      <c r="AG80" s="492"/>
      <c r="AH80" s="488"/>
      <c r="AI80" s="488"/>
      <c r="AJ80" s="503"/>
      <c r="AK80" s="503"/>
      <c r="AL80" s="503"/>
      <c r="AM80" s="503"/>
      <c r="AN80" s="503"/>
      <c r="AO80" s="503"/>
      <c r="AP80" s="499"/>
      <c r="AQ80" s="499"/>
      <c r="AR80" s="499"/>
      <c r="AS80" s="499"/>
      <c r="AT80" s="499"/>
      <c r="AU80" s="500"/>
      <c r="AV80" s="208">
        <f>ROUNDDOWN(AJ80*AP80,0)</f>
        <v>0</v>
      </c>
      <c r="AW80" s="197"/>
      <c r="AX80" s="197"/>
      <c r="AY80" s="197"/>
      <c r="AZ80" s="197"/>
      <c r="BA80" s="197"/>
      <c r="BB80" s="197"/>
      <c r="BC80" s="209"/>
      <c r="BD80" s="509"/>
      <c r="BE80" s="510"/>
      <c r="BF80" s="510"/>
      <c r="BG80" s="511"/>
    </row>
    <row r="81" spans="2:59" ht="6" customHeight="1" x14ac:dyDescent="0.15">
      <c r="B81" s="308"/>
      <c r="C81" s="308"/>
      <c r="D81" s="308"/>
      <c r="E81" s="308"/>
      <c r="F81" s="336"/>
      <c r="G81" s="336"/>
      <c r="H81" s="336"/>
      <c r="I81" s="336"/>
      <c r="J81" s="336"/>
      <c r="K81" s="336"/>
      <c r="L81" s="336"/>
      <c r="M81" s="336"/>
      <c r="N81" s="336"/>
      <c r="O81" s="336"/>
      <c r="P81" s="506"/>
      <c r="Q81" s="505"/>
      <c r="R81" s="505"/>
      <c r="S81" s="505"/>
      <c r="T81" s="493"/>
      <c r="U81" s="494"/>
      <c r="V81" s="494"/>
      <c r="W81" s="494"/>
      <c r="X81" s="494"/>
      <c r="Y81" s="494"/>
      <c r="Z81" s="494"/>
      <c r="AA81" s="494"/>
      <c r="AB81" s="494"/>
      <c r="AC81" s="494"/>
      <c r="AD81" s="494"/>
      <c r="AE81" s="494"/>
      <c r="AF81" s="494"/>
      <c r="AG81" s="495"/>
      <c r="AH81" s="488"/>
      <c r="AI81" s="488"/>
      <c r="AJ81" s="503"/>
      <c r="AK81" s="503"/>
      <c r="AL81" s="503"/>
      <c r="AM81" s="503"/>
      <c r="AN81" s="503"/>
      <c r="AO81" s="503"/>
      <c r="AP81" s="499"/>
      <c r="AQ81" s="499"/>
      <c r="AR81" s="499"/>
      <c r="AS81" s="499"/>
      <c r="AT81" s="499"/>
      <c r="AU81" s="500"/>
      <c r="AV81" s="208"/>
      <c r="AW81" s="197"/>
      <c r="AX81" s="197"/>
      <c r="AY81" s="197"/>
      <c r="AZ81" s="197"/>
      <c r="BA81" s="197"/>
      <c r="BB81" s="197"/>
      <c r="BC81" s="209"/>
      <c r="BD81" s="512"/>
      <c r="BE81" s="513"/>
      <c r="BF81" s="513"/>
      <c r="BG81" s="514"/>
    </row>
    <row r="82" spans="2:59" ht="12" customHeight="1" x14ac:dyDescent="0.15">
      <c r="B82" s="308"/>
      <c r="C82" s="308"/>
      <c r="D82" s="308"/>
      <c r="E82" s="308"/>
      <c r="F82" s="336"/>
      <c r="G82" s="336"/>
      <c r="H82" s="336"/>
      <c r="I82" s="336"/>
      <c r="J82" s="336"/>
      <c r="K82" s="336"/>
      <c r="L82" s="336"/>
      <c r="M82" s="336"/>
      <c r="N82" s="336"/>
      <c r="O82" s="336"/>
      <c r="P82" s="506"/>
      <c r="Q82" s="505"/>
      <c r="R82" s="505"/>
      <c r="S82" s="505"/>
      <c r="T82" s="496"/>
      <c r="U82" s="497"/>
      <c r="V82" s="497"/>
      <c r="W82" s="497"/>
      <c r="X82" s="497"/>
      <c r="Y82" s="497"/>
      <c r="Z82" s="497"/>
      <c r="AA82" s="497"/>
      <c r="AB82" s="497"/>
      <c r="AC82" s="497"/>
      <c r="AD82" s="497"/>
      <c r="AE82" s="497"/>
      <c r="AF82" s="497"/>
      <c r="AG82" s="498"/>
      <c r="AH82" s="488"/>
      <c r="AI82" s="488"/>
      <c r="AJ82" s="503"/>
      <c r="AK82" s="503"/>
      <c r="AL82" s="503"/>
      <c r="AM82" s="503"/>
      <c r="AN82" s="503"/>
      <c r="AO82" s="503"/>
      <c r="AP82" s="499"/>
      <c r="AQ82" s="499"/>
      <c r="AR82" s="499"/>
      <c r="AS82" s="499"/>
      <c r="AT82" s="499"/>
      <c r="AU82" s="500"/>
      <c r="AV82" s="208"/>
      <c r="AW82" s="197"/>
      <c r="AX82" s="197"/>
      <c r="AY82" s="197"/>
      <c r="AZ82" s="197"/>
      <c r="BA82" s="197"/>
      <c r="BB82" s="197"/>
      <c r="BC82" s="209"/>
      <c r="BD82" s="515"/>
      <c r="BE82" s="516"/>
      <c r="BF82" s="516"/>
      <c r="BG82" s="517"/>
    </row>
    <row r="83" spans="2:59" ht="6" customHeight="1" x14ac:dyDescent="0.15">
      <c r="B83" s="308"/>
      <c r="C83" s="308"/>
      <c r="D83" s="308"/>
      <c r="E83" s="308"/>
      <c r="F83" s="336"/>
      <c r="G83" s="336"/>
      <c r="H83" s="336"/>
      <c r="I83" s="336"/>
      <c r="J83" s="336"/>
      <c r="K83" s="336"/>
      <c r="L83" s="336"/>
      <c r="M83" s="336"/>
      <c r="N83" s="336"/>
      <c r="O83" s="336"/>
      <c r="P83" s="506"/>
      <c r="Q83" s="505"/>
      <c r="R83" s="505"/>
      <c r="S83" s="505"/>
      <c r="T83" s="490"/>
      <c r="U83" s="491"/>
      <c r="V83" s="491"/>
      <c r="W83" s="491"/>
      <c r="X83" s="491"/>
      <c r="Y83" s="491"/>
      <c r="Z83" s="491"/>
      <c r="AA83" s="491"/>
      <c r="AB83" s="491"/>
      <c r="AC83" s="491"/>
      <c r="AD83" s="491"/>
      <c r="AE83" s="491"/>
      <c r="AF83" s="491"/>
      <c r="AG83" s="492"/>
      <c r="AH83" s="488"/>
      <c r="AI83" s="488"/>
      <c r="AJ83" s="503"/>
      <c r="AK83" s="503"/>
      <c r="AL83" s="503"/>
      <c r="AM83" s="503"/>
      <c r="AN83" s="503"/>
      <c r="AO83" s="503"/>
      <c r="AP83" s="499"/>
      <c r="AQ83" s="499"/>
      <c r="AR83" s="499"/>
      <c r="AS83" s="499"/>
      <c r="AT83" s="499"/>
      <c r="AU83" s="500"/>
      <c r="AV83" s="208">
        <f>ROUNDDOWN(AJ83*AP83,0)</f>
        <v>0</v>
      </c>
      <c r="AW83" s="197"/>
      <c r="AX83" s="197"/>
      <c r="AY83" s="197"/>
      <c r="AZ83" s="197"/>
      <c r="BA83" s="197"/>
      <c r="BB83" s="197"/>
      <c r="BC83" s="209"/>
      <c r="BD83" s="509"/>
      <c r="BE83" s="510"/>
      <c r="BF83" s="510"/>
      <c r="BG83" s="511"/>
    </row>
    <row r="84" spans="2:59" ht="6" customHeight="1" x14ac:dyDescent="0.15">
      <c r="B84" s="308"/>
      <c r="C84" s="308"/>
      <c r="D84" s="308"/>
      <c r="E84" s="308"/>
      <c r="F84" s="336"/>
      <c r="G84" s="336"/>
      <c r="H84" s="336"/>
      <c r="I84" s="336"/>
      <c r="J84" s="336"/>
      <c r="K84" s="336"/>
      <c r="L84" s="336"/>
      <c r="M84" s="336"/>
      <c r="N84" s="336"/>
      <c r="O84" s="336"/>
      <c r="P84" s="506"/>
      <c r="Q84" s="505"/>
      <c r="R84" s="505"/>
      <c r="S84" s="505"/>
      <c r="T84" s="493"/>
      <c r="U84" s="494"/>
      <c r="V84" s="494"/>
      <c r="W84" s="494"/>
      <c r="X84" s="494"/>
      <c r="Y84" s="494"/>
      <c r="Z84" s="494"/>
      <c r="AA84" s="494"/>
      <c r="AB84" s="494"/>
      <c r="AC84" s="494"/>
      <c r="AD84" s="494"/>
      <c r="AE84" s="494"/>
      <c r="AF84" s="494"/>
      <c r="AG84" s="495"/>
      <c r="AH84" s="488"/>
      <c r="AI84" s="488"/>
      <c r="AJ84" s="503"/>
      <c r="AK84" s="503"/>
      <c r="AL84" s="503"/>
      <c r="AM84" s="503"/>
      <c r="AN84" s="503"/>
      <c r="AO84" s="503"/>
      <c r="AP84" s="499"/>
      <c r="AQ84" s="499"/>
      <c r="AR84" s="499"/>
      <c r="AS84" s="499"/>
      <c r="AT84" s="499"/>
      <c r="AU84" s="500"/>
      <c r="AV84" s="208"/>
      <c r="AW84" s="197"/>
      <c r="AX84" s="197"/>
      <c r="AY84" s="197"/>
      <c r="AZ84" s="197"/>
      <c r="BA84" s="197"/>
      <c r="BB84" s="197"/>
      <c r="BC84" s="209"/>
      <c r="BD84" s="512"/>
      <c r="BE84" s="513"/>
      <c r="BF84" s="513"/>
      <c r="BG84" s="514"/>
    </row>
    <row r="85" spans="2:59" ht="12" customHeight="1" x14ac:dyDescent="0.15">
      <c r="B85" s="308"/>
      <c r="C85" s="308"/>
      <c r="D85" s="308"/>
      <c r="E85" s="308"/>
      <c r="F85" s="336"/>
      <c r="G85" s="336"/>
      <c r="H85" s="336"/>
      <c r="I85" s="336"/>
      <c r="J85" s="336"/>
      <c r="K85" s="336"/>
      <c r="L85" s="336"/>
      <c r="M85" s="336"/>
      <c r="N85" s="336"/>
      <c r="O85" s="336"/>
      <c r="P85" s="506"/>
      <c r="Q85" s="505"/>
      <c r="R85" s="505"/>
      <c r="S85" s="505"/>
      <c r="T85" s="496"/>
      <c r="U85" s="497"/>
      <c r="V85" s="497"/>
      <c r="W85" s="497"/>
      <c r="X85" s="497"/>
      <c r="Y85" s="497"/>
      <c r="Z85" s="497"/>
      <c r="AA85" s="497"/>
      <c r="AB85" s="497"/>
      <c r="AC85" s="497"/>
      <c r="AD85" s="497"/>
      <c r="AE85" s="497"/>
      <c r="AF85" s="497"/>
      <c r="AG85" s="498"/>
      <c r="AH85" s="488"/>
      <c r="AI85" s="488"/>
      <c r="AJ85" s="503"/>
      <c r="AK85" s="503"/>
      <c r="AL85" s="503"/>
      <c r="AM85" s="503"/>
      <c r="AN85" s="503"/>
      <c r="AO85" s="503"/>
      <c r="AP85" s="499"/>
      <c r="AQ85" s="499"/>
      <c r="AR85" s="499"/>
      <c r="AS85" s="499"/>
      <c r="AT85" s="499"/>
      <c r="AU85" s="500"/>
      <c r="AV85" s="208"/>
      <c r="AW85" s="197"/>
      <c r="AX85" s="197"/>
      <c r="AY85" s="197"/>
      <c r="AZ85" s="197"/>
      <c r="BA85" s="197"/>
      <c r="BB85" s="197"/>
      <c r="BC85" s="209"/>
      <c r="BD85" s="515"/>
      <c r="BE85" s="516"/>
      <c r="BF85" s="516"/>
      <c r="BG85" s="517"/>
    </row>
    <row r="86" spans="2:59" ht="6" customHeight="1" x14ac:dyDescent="0.15">
      <c r="B86" s="308"/>
      <c r="C86" s="308"/>
      <c r="D86" s="308"/>
      <c r="E86" s="308"/>
      <c r="F86" s="336"/>
      <c r="G86" s="336"/>
      <c r="H86" s="336"/>
      <c r="I86" s="336"/>
      <c r="J86" s="336"/>
      <c r="K86" s="336"/>
      <c r="L86" s="336"/>
      <c r="M86" s="336"/>
      <c r="N86" s="336"/>
      <c r="O86" s="336"/>
      <c r="P86" s="506"/>
      <c r="Q86" s="505"/>
      <c r="R86" s="505"/>
      <c r="S86" s="505"/>
      <c r="T86" s="490"/>
      <c r="U86" s="491"/>
      <c r="V86" s="491"/>
      <c r="W86" s="491"/>
      <c r="X86" s="491"/>
      <c r="Y86" s="491"/>
      <c r="Z86" s="491"/>
      <c r="AA86" s="491"/>
      <c r="AB86" s="491"/>
      <c r="AC86" s="491"/>
      <c r="AD86" s="491"/>
      <c r="AE86" s="491"/>
      <c r="AF86" s="491"/>
      <c r="AG86" s="492"/>
      <c r="AH86" s="488"/>
      <c r="AI86" s="488"/>
      <c r="AJ86" s="503"/>
      <c r="AK86" s="503"/>
      <c r="AL86" s="503"/>
      <c r="AM86" s="503"/>
      <c r="AN86" s="503"/>
      <c r="AO86" s="503"/>
      <c r="AP86" s="499"/>
      <c r="AQ86" s="499"/>
      <c r="AR86" s="499"/>
      <c r="AS86" s="499"/>
      <c r="AT86" s="499"/>
      <c r="AU86" s="500"/>
      <c r="AV86" s="208">
        <f>ROUNDDOWN(AJ86*AP86,0)</f>
        <v>0</v>
      </c>
      <c r="AW86" s="197"/>
      <c r="AX86" s="197"/>
      <c r="AY86" s="197"/>
      <c r="AZ86" s="197"/>
      <c r="BA86" s="197"/>
      <c r="BB86" s="197"/>
      <c r="BC86" s="209"/>
      <c r="BD86" s="509"/>
      <c r="BE86" s="510"/>
      <c r="BF86" s="510"/>
      <c r="BG86" s="511"/>
    </row>
    <row r="87" spans="2:59" ht="6" customHeight="1" x14ac:dyDescent="0.15">
      <c r="B87" s="308"/>
      <c r="C87" s="308"/>
      <c r="D87" s="308"/>
      <c r="E87" s="308"/>
      <c r="F87" s="336"/>
      <c r="G87" s="336"/>
      <c r="H87" s="336"/>
      <c r="I87" s="336"/>
      <c r="J87" s="336"/>
      <c r="K87" s="336"/>
      <c r="L87" s="336"/>
      <c r="M87" s="336"/>
      <c r="N87" s="336"/>
      <c r="O87" s="336"/>
      <c r="P87" s="506"/>
      <c r="Q87" s="505"/>
      <c r="R87" s="505"/>
      <c r="S87" s="505"/>
      <c r="T87" s="493"/>
      <c r="U87" s="494"/>
      <c r="V87" s="494"/>
      <c r="W87" s="494"/>
      <c r="X87" s="494"/>
      <c r="Y87" s="494"/>
      <c r="Z87" s="494"/>
      <c r="AA87" s="494"/>
      <c r="AB87" s="494"/>
      <c r="AC87" s="494"/>
      <c r="AD87" s="494"/>
      <c r="AE87" s="494"/>
      <c r="AF87" s="494"/>
      <c r="AG87" s="495"/>
      <c r="AH87" s="488"/>
      <c r="AI87" s="488"/>
      <c r="AJ87" s="503"/>
      <c r="AK87" s="503"/>
      <c r="AL87" s="503"/>
      <c r="AM87" s="503"/>
      <c r="AN87" s="503"/>
      <c r="AO87" s="503"/>
      <c r="AP87" s="499"/>
      <c r="AQ87" s="499"/>
      <c r="AR87" s="499"/>
      <c r="AS87" s="499"/>
      <c r="AT87" s="499"/>
      <c r="AU87" s="500"/>
      <c r="AV87" s="208"/>
      <c r="AW87" s="197"/>
      <c r="AX87" s="197"/>
      <c r="AY87" s="197"/>
      <c r="AZ87" s="197"/>
      <c r="BA87" s="197"/>
      <c r="BB87" s="197"/>
      <c r="BC87" s="209"/>
      <c r="BD87" s="512"/>
      <c r="BE87" s="513"/>
      <c r="BF87" s="513"/>
      <c r="BG87" s="514"/>
    </row>
    <row r="88" spans="2:59" ht="12" customHeight="1" x14ac:dyDescent="0.15">
      <c r="B88" s="308"/>
      <c r="C88" s="308"/>
      <c r="D88" s="308"/>
      <c r="E88" s="308"/>
      <c r="F88" s="336"/>
      <c r="G88" s="336"/>
      <c r="H88" s="336"/>
      <c r="I88" s="336"/>
      <c r="J88" s="336"/>
      <c r="K88" s="336"/>
      <c r="L88" s="336"/>
      <c r="M88" s="336"/>
      <c r="N88" s="336"/>
      <c r="O88" s="336"/>
      <c r="P88" s="506"/>
      <c r="Q88" s="505"/>
      <c r="R88" s="505"/>
      <c r="S88" s="505"/>
      <c r="T88" s="496"/>
      <c r="U88" s="497"/>
      <c r="V88" s="497"/>
      <c r="W88" s="497"/>
      <c r="X88" s="497"/>
      <c r="Y88" s="497"/>
      <c r="Z88" s="497"/>
      <c r="AA88" s="497"/>
      <c r="AB88" s="497"/>
      <c r="AC88" s="497"/>
      <c r="AD88" s="497"/>
      <c r="AE88" s="497"/>
      <c r="AF88" s="497"/>
      <c r="AG88" s="498"/>
      <c r="AH88" s="488"/>
      <c r="AI88" s="488"/>
      <c r="AJ88" s="503"/>
      <c r="AK88" s="503"/>
      <c r="AL88" s="503"/>
      <c r="AM88" s="503"/>
      <c r="AN88" s="503"/>
      <c r="AO88" s="503"/>
      <c r="AP88" s="499"/>
      <c r="AQ88" s="499"/>
      <c r="AR88" s="499"/>
      <c r="AS88" s="499"/>
      <c r="AT88" s="499"/>
      <c r="AU88" s="500"/>
      <c r="AV88" s="208"/>
      <c r="AW88" s="197"/>
      <c r="AX88" s="197"/>
      <c r="AY88" s="197"/>
      <c r="AZ88" s="197"/>
      <c r="BA88" s="197"/>
      <c r="BB88" s="197"/>
      <c r="BC88" s="209"/>
      <c r="BD88" s="515"/>
      <c r="BE88" s="516"/>
      <c r="BF88" s="516"/>
      <c r="BG88" s="517"/>
    </row>
    <row r="89" spans="2:59" ht="6" customHeight="1" x14ac:dyDescent="0.15">
      <c r="B89" s="308"/>
      <c r="C89" s="308"/>
      <c r="D89" s="308"/>
      <c r="E89" s="308"/>
      <c r="F89" s="336"/>
      <c r="G89" s="336"/>
      <c r="H89" s="336"/>
      <c r="I89" s="336"/>
      <c r="J89" s="336"/>
      <c r="K89" s="336"/>
      <c r="L89" s="336"/>
      <c r="M89" s="336"/>
      <c r="N89" s="336"/>
      <c r="O89" s="336"/>
      <c r="P89" s="506"/>
      <c r="Q89" s="505"/>
      <c r="R89" s="505"/>
      <c r="S89" s="505"/>
      <c r="T89" s="490"/>
      <c r="U89" s="491"/>
      <c r="V89" s="491"/>
      <c r="W89" s="491"/>
      <c r="X89" s="491"/>
      <c r="Y89" s="491"/>
      <c r="Z89" s="491"/>
      <c r="AA89" s="491"/>
      <c r="AB89" s="491"/>
      <c r="AC89" s="491"/>
      <c r="AD89" s="491"/>
      <c r="AE89" s="491"/>
      <c r="AF89" s="491"/>
      <c r="AG89" s="492"/>
      <c r="AH89" s="488"/>
      <c r="AI89" s="488"/>
      <c r="AJ89" s="503"/>
      <c r="AK89" s="503"/>
      <c r="AL89" s="503"/>
      <c r="AM89" s="503"/>
      <c r="AN89" s="503"/>
      <c r="AO89" s="503"/>
      <c r="AP89" s="499"/>
      <c r="AQ89" s="499"/>
      <c r="AR89" s="499"/>
      <c r="AS89" s="499"/>
      <c r="AT89" s="499"/>
      <c r="AU89" s="500"/>
      <c r="AV89" s="208">
        <f>ROUNDDOWN(AJ89*AP89,0)</f>
        <v>0</v>
      </c>
      <c r="AW89" s="197"/>
      <c r="AX89" s="197"/>
      <c r="AY89" s="197"/>
      <c r="AZ89" s="197"/>
      <c r="BA89" s="197"/>
      <c r="BB89" s="197"/>
      <c r="BC89" s="209"/>
      <c r="BD89" s="509"/>
      <c r="BE89" s="510"/>
      <c r="BF89" s="510"/>
      <c r="BG89" s="511"/>
    </row>
    <row r="90" spans="2:59" ht="6" customHeight="1" x14ac:dyDescent="0.15">
      <c r="B90" s="308"/>
      <c r="C90" s="308"/>
      <c r="D90" s="308"/>
      <c r="E90" s="308"/>
      <c r="F90" s="336"/>
      <c r="G90" s="336"/>
      <c r="H90" s="336"/>
      <c r="I90" s="336"/>
      <c r="J90" s="336"/>
      <c r="K90" s="336"/>
      <c r="L90" s="336"/>
      <c r="M90" s="336"/>
      <c r="N90" s="336"/>
      <c r="O90" s="336"/>
      <c r="P90" s="506"/>
      <c r="Q90" s="505"/>
      <c r="R90" s="505"/>
      <c r="S90" s="505"/>
      <c r="T90" s="493"/>
      <c r="U90" s="494"/>
      <c r="V90" s="494"/>
      <c r="W90" s="494"/>
      <c r="X90" s="494"/>
      <c r="Y90" s="494"/>
      <c r="Z90" s="494"/>
      <c r="AA90" s="494"/>
      <c r="AB90" s="494"/>
      <c r="AC90" s="494"/>
      <c r="AD90" s="494"/>
      <c r="AE90" s="494"/>
      <c r="AF90" s="494"/>
      <c r="AG90" s="495"/>
      <c r="AH90" s="488"/>
      <c r="AI90" s="488"/>
      <c r="AJ90" s="503"/>
      <c r="AK90" s="503"/>
      <c r="AL90" s="503"/>
      <c r="AM90" s="503"/>
      <c r="AN90" s="503"/>
      <c r="AO90" s="503"/>
      <c r="AP90" s="499"/>
      <c r="AQ90" s="499"/>
      <c r="AR90" s="499"/>
      <c r="AS90" s="499"/>
      <c r="AT90" s="499"/>
      <c r="AU90" s="500"/>
      <c r="AV90" s="208"/>
      <c r="AW90" s="197"/>
      <c r="AX90" s="197"/>
      <c r="AY90" s="197"/>
      <c r="AZ90" s="197"/>
      <c r="BA90" s="197"/>
      <c r="BB90" s="197"/>
      <c r="BC90" s="209"/>
      <c r="BD90" s="512"/>
      <c r="BE90" s="513"/>
      <c r="BF90" s="513"/>
      <c r="BG90" s="514"/>
    </row>
    <row r="91" spans="2:59" ht="12" customHeight="1" thickBot="1" x14ac:dyDescent="0.2">
      <c r="B91" s="308"/>
      <c r="C91" s="308"/>
      <c r="D91" s="308"/>
      <c r="E91" s="308"/>
      <c r="F91" s="336"/>
      <c r="G91" s="336"/>
      <c r="H91" s="336"/>
      <c r="I91" s="336"/>
      <c r="J91" s="336"/>
      <c r="K91" s="336"/>
      <c r="L91" s="336"/>
      <c r="M91" s="336"/>
      <c r="N91" s="336"/>
      <c r="O91" s="336"/>
      <c r="P91" s="507"/>
      <c r="Q91" s="508"/>
      <c r="R91" s="508"/>
      <c r="S91" s="508"/>
      <c r="T91" s="543"/>
      <c r="U91" s="544"/>
      <c r="V91" s="544"/>
      <c r="W91" s="544"/>
      <c r="X91" s="544"/>
      <c r="Y91" s="544"/>
      <c r="Z91" s="544"/>
      <c r="AA91" s="544"/>
      <c r="AB91" s="544"/>
      <c r="AC91" s="544"/>
      <c r="AD91" s="544"/>
      <c r="AE91" s="544"/>
      <c r="AF91" s="544"/>
      <c r="AG91" s="545"/>
      <c r="AH91" s="489"/>
      <c r="AI91" s="489"/>
      <c r="AJ91" s="504"/>
      <c r="AK91" s="504"/>
      <c r="AL91" s="504"/>
      <c r="AM91" s="504"/>
      <c r="AN91" s="504"/>
      <c r="AO91" s="504"/>
      <c r="AP91" s="501"/>
      <c r="AQ91" s="501"/>
      <c r="AR91" s="501"/>
      <c r="AS91" s="501"/>
      <c r="AT91" s="501"/>
      <c r="AU91" s="502"/>
      <c r="AV91" s="208"/>
      <c r="AW91" s="197"/>
      <c r="AX91" s="197"/>
      <c r="AY91" s="197"/>
      <c r="AZ91" s="197"/>
      <c r="BA91" s="197"/>
      <c r="BB91" s="197"/>
      <c r="BC91" s="209"/>
      <c r="BD91" s="540"/>
      <c r="BE91" s="541"/>
      <c r="BF91" s="541"/>
      <c r="BG91" s="542"/>
    </row>
    <row r="92" spans="2:59" ht="6" customHeight="1" x14ac:dyDescent="0.15">
      <c r="B92" s="75"/>
      <c r="C92" s="75"/>
      <c r="D92" s="75"/>
      <c r="E92" s="75"/>
      <c r="F92" s="75"/>
      <c r="G92" s="75"/>
      <c r="H92" s="75"/>
      <c r="I92" s="75"/>
      <c r="J92" s="75"/>
      <c r="K92" s="75"/>
      <c r="L92" s="75"/>
      <c r="M92" s="75"/>
      <c r="N92" s="75"/>
      <c r="O92" s="76"/>
      <c r="P92" s="203" t="s">
        <v>149</v>
      </c>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197">
        <f>SUM(AV14:BC89)</f>
        <v>0</v>
      </c>
      <c r="AW92" s="197"/>
      <c r="AX92" s="197"/>
      <c r="AY92" s="197"/>
      <c r="AZ92" s="197"/>
      <c r="BA92" s="197"/>
      <c r="BB92" s="197"/>
      <c r="BC92" s="197"/>
    </row>
    <row r="93" spans="2:59" ht="6" customHeight="1" x14ac:dyDescent="0.15">
      <c r="B93" s="75"/>
      <c r="C93" s="75"/>
      <c r="D93" s="75"/>
      <c r="E93" s="75"/>
      <c r="F93" s="75"/>
      <c r="G93" s="75"/>
      <c r="H93" s="75"/>
      <c r="I93" s="75"/>
      <c r="J93" s="75"/>
      <c r="K93" s="75"/>
      <c r="L93" s="75"/>
      <c r="M93" s="75"/>
      <c r="N93" s="75"/>
      <c r="O93" s="76"/>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197"/>
      <c r="AW93" s="197"/>
      <c r="AX93" s="197"/>
      <c r="AY93" s="197"/>
      <c r="AZ93" s="197"/>
      <c r="BA93" s="197"/>
      <c r="BB93" s="197"/>
      <c r="BC93" s="197"/>
      <c r="BD93" s="34"/>
      <c r="BE93" s="34"/>
      <c r="BF93" s="34"/>
      <c r="BG93" s="34"/>
    </row>
    <row r="94" spans="2:59" ht="12" customHeight="1" x14ac:dyDescent="0.15">
      <c r="B94" s="75"/>
      <c r="C94" s="75"/>
      <c r="D94" s="75"/>
      <c r="E94" s="75"/>
      <c r="F94" s="75"/>
      <c r="G94" s="75"/>
      <c r="H94" s="75"/>
      <c r="I94" s="75"/>
      <c r="J94" s="75"/>
      <c r="K94" s="75"/>
      <c r="L94" s="75"/>
      <c r="M94" s="75"/>
      <c r="N94" s="75"/>
      <c r="O94" s="76"/>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197"/>
      <c r="AW94" s="197"/>
      <c r="AX94" s="197"/>
      <c r="AY94" s="197"/>
      <c r="AZ94" s="197"/>
      <c r="BA94" s="197"/>
      <c r="BB94" s="197"/>
      <c r="BC94" s="197"/>
      <c r="BD94" s="34"/>
      <c r="BE94" s="34"/>
      <c r="BF94" s="34"/>
      <c r="BG94" s="34"/>
    </row>
    <row r="95" spans="2:59" ht="6" customHeight="1" x14ac:dyDescent="0.15">
      <c r="AX95" s="34"/>
      <c r="AY95" s="34"/>
      <c r="AZ95" s="34"/>
      <c r="BA95" s="34"/>
      <c r="BB95" s="34"/>
      <c r="BC95" s="34"/>
      <c r="BD95" s="34"/>
      <c r="BE95" s="34"/>
      <c r="BF95" s="34"/>
      <c r="BG95" s="34"/>
    </row>
    <row r="96" spans="2:59" ht="7.5" customHeight="1" x14ac:dyDescent="0.15"/>
    <row r="97" spans="1:59" ht="8.25" customHeight="1" x14ac:dyDescent="0.15">
      <c r="B97" s="486" t="s">
        <v>107</v>
      </c>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6"/>
      <c r="BC97" s="486"/>
      <c r="BD97" s="486"/>
      <c r="BE97" s="486"/>
      <c r="BF97" s="486"/>
      <c r="BG97" s="486"/>
    </row>
    <row r="98" spans="1:59" ht="8.25" customHeight="1" x14ac:dyDescent="0.15">
      <c r="B98" s="486"/>
      <c r="C98" s="486"/>
      <c r="D98" s="486"/>
      <c r="E98" s="486"/>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row>
    <row r="99" spans="1:59" ht="113.25" customHeight="1" x14ac:dyDescent="0.15">
      <c r="A99" s="35"/>
      <c r="B99" s="20" t="s">
        <v>38</v>
      </c>
      <c r="C99" s="35"/>
      <c r="D99" s="35"/>
      <c r="E99" s="35"/>
      <c r="F99" s="35"/>
      <c r="G99" s="35"/>
      <c r="H99" s="35"/>
      <c r="I99" s="35"/>
      <c r="J99" s="35"/>
      <c r="K99" s="35"/>
      <c r="L99" s="35"/>
      <c r="M99" s="35"/>
      <c r="N99" s="35"/>
      <c r="O99" s="35"/>
      <c r="P99" s="35"/>
      <c r="Q99" s="35"/>
      <c r="R99" s="35"/>
      <c r="S99" s="35"/>
      <c r="T99" s="35"/>
      <c r="U99" s="35"/>
      <c r="V99" s="35"/>
      <c r="W99" s="35"/>
      <c r="X99" s="35"/>
      <c r="Y99" s="35"/>
      <c r="Z99" s="72"/>
      <c r="AA99" s="72"/>
      <c r="AB99" s="36"/>
      <c r="AC99" s="36"/>
      <c r="AD99" s="36"/>
      <c r="AE99" s="36"/>
      <c r="AF99" s="36"/>
      <c r="AG99" s="36"/>
      <c r="AH99" s="37"/>
      <c r="AI99" s="37"/>
      <c r="AJ99" s="37"/>
      <c r="AK99" s="37"/>
      <c r="AL99" s="37"/>
      <c r="AM99" s="37"/>
      <c r="AN99" s="37"/>
      <c r="AO99" s="35"/>
      <c r="AP99" s="35"/>
      <c r="AQ99" s="35"/>
      <c r="AR99" s="35"/>
      <c r="AS99" s="35"/>
      <c r="AT99" s="35"/>
      <c r="AU99" s="35"/>
      <c r="AV99" s="35"/>
      <c r="AW99" s="35"/>
      <c r="AX99" s="35"/>
      <c r="AY99" s="35"/>
      <c r="AZ99" s="35"/>
      <c r="BA99" s="35"/>
      <c r="BB99" s="35"/>
      <c r="BC99" s="35"/>
      <c r="BD99" s="35"/>
      <c r="BE99" s="35"/>
      <c r="BF99" s="35"/>
      <c r="BG99" s="35"/>
    </row>
    <row r="100" spans="1:59" x14ac:dyDescent="0.1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72"/>
      <c r="AA100" s="72"/>
      <c r="AB100" s="36"/>
      <c r="AC100" s="36"/>
      <c r="AD100" s="36"/>
      <c r="AE100" s="36"/>
      <c r="AF100" s="36"/>
      <c r="AG100" s="36"/>
      <c r="AH100" s="37"/>
      <c r="AI100" s="37"/>
      <c r="AJ100" s="37"/>
      <c r="AK100" s="37"/>
      <c r="AL100" s="37"/>
      <c r="AM100" s="37"/>
      <c r="AN100" s="37"/>
      <c r="AO100" s="35"/>
      <c r="AP100" s="35"/>
      <c r="AQ100" s="35"/>
      <c r="AR100" s="35"/>
      <c r="AS100" s="35"/>
      <c r="AT100" s="35"/>
      <c r="AU100" s="35"/>
      <c r="AV100" s="35"/>
      <c r="AW100" s="35"/>
      <c r="AX100" s="35"/>
      <c r="AY100" s="35"/>
      <c r="AZ100" s="35"/>
      <c r="BA100" s="35"/>
      <c r="BB100" s="35"/>
      <c r="BC100" s="35"/>
      <c r="BD100" s="35"/>
      <c r="BE100" s="35"/>
      <c r="BF100" s="35"/>
      <c r="BG100" s="35"/>
    </row>
    <row r="101" spans="1:59" ht="15" customHeight="1" x14ac:dyDescent="0.15">
      <c r="AD101" s="32" t="s">
        <v>18</v>
      </c>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1:59" ht="7.5" customHeight="1" x14ac:dyDescent="0.15">
      <c r="E102" s="561" t="s">
        <v>137</v>
      </c>
      <c r="F102" s="561"/>
      <c r="G102" s="561"/>
      <c r="H102" s="561"/>
      <c r="I102" s="561"/>
      <c r="J102" s="561"/>
      <c r="K102" s="561"/>
      <c r="L102" s="561"/>
      <c r="M102" s="561"/>
      <c r="N102" s="561"/>
      <c r="O102" s="561"/>
      <c r="P102" s="561"/>
      <c r="Q102" s="561"/>
      <c r="R102" s="561"/>
      <c r="S102" s="561"/>
      <c r="T102" s="561"/>
      <c r="U102" s="561"/>
      <c r="V102" s="561"/>
      <c r="W102" s="561"/>
      <c r="X102" s="561"/>
      <c r="Y102" s="561"/>
      <c r="Z102" s="561"/>
      <c r="AE102" s="525">
        <f>'請求書（一般・物品Ⅰ）'!$AF$15</f>
        <v>0</v>
      </c>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7"/>
    </row>
    <row r="103" spans="1:59" ht="7.5" customHeight="1" x14ac:dyDescent="0.15">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E103" s="528"/>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529"/>
    </row>
    <row r="104" spans="1:59" ht="7.5" customHeight="1" x14ac:dyDescent="0.15">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E104" s="528"/>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529"/>
    </row>
    <row r="105" spans="1:59" ht="5.25" customHeight="1" x14ac:dyDescent="0.15">
      <c r="AE105" s="530"/>
      <c r="AF105" s="531"/>
      <c r="AG105" s="531"/>
      <c r="AH105" s="531"/>
      <c r="AI105" s="531"/>
      <c r="AJ105" s="531"/>
      <c r="AK105" s="531"/>
      <c r="AL105" s="531"/>
      <c r="AM105" s="531"/>
      <c r="AN105" s="531"/>
      <c r="AO105" s="531"/>
      <c r="AP105" s="531"/>
      <c r="AQ105" s="531"/>
      <c r="AR105" s="531"/>
      <c r="AS105" s="531"/>
      <c r="AT105" s="531"/>
      <c r="AU105" s="531"/>
      <c r="AV105" s="531"/>
      <c r="AW105" s="531"/>
      <c r="AX105" s="531"/>
      <c r="AY105" s="531"/>
      <c r="AZ105" s="531"/>
      <c r="BA105" s="531"/>
      <c r="BB105" s="531"/>
      <c r="BC105" s="531"/>
      <c r="BD105" s="531"/>
      <c r="BE105" s="531"/>
      <c r="BF105" s="532"/>
    </row>
    <row r="106" spans="1:59" ht="7.5" customHeight="1" x14ac:dyDescent="0.15"/>
    <row r="107" spans="1:59" ht="7.5" customHeight="1" x14ac:dyDescent="0.15"/>
    <row r="108" spans="1:59" ht="6" customHeight="1" x14ac:dyDescent="0.15"/>
    <row r="109" spans="1:59" ht="12" customHeight="1" x14ac:dyDescent="0.15">
      <c r="B109" s="394" t="s">
        <v>110</v>
      </c>
      <c r="C109" s="395"/>
      <c r="D109" s="395"/>
      <c r="E109" s="395"/>
      <c r="F109" s="395"/>
      <c r="G109" s="395"/>
      <c r="H109" s="395"/>
      <c r="I109" s="395"/>
      <c r="J109" s="395"/>
      <c r="K109" s="395"/>
      <c r="L109" s="396"/>
      <c r="M109" s="533" t="str">
        <f>M9</f>
        <v>2030000</v>
      </c>
      <c r="N109" s="534"/>
      <c r="O109" s="534"/>
      <c r="P109" s="534"/>
      <c r="Q109" s="534"/>
      <c r="R109" s="534"/>
      <c r="S109" s="534"/>
      <c r="T109" s="534"/>
      <c r="U109" s="534"/>
      <c r="V109" s="534"/>
      <c r="W109" s="534"/>
      <c r="X109" s="534"/>
      <c r="Y109" s="534"/>
      <c r="Z109" s="534"/>
      <c r="AA109" s="534"/>
      <c r="AB109" s="535"/>
      <c r="AD109" s="376" t="s">
        <v>122</v>
      </c>
      <c r="AE109" s="377"/>
      <c r="AF109" s="377"/>
      <c r="AG109" s="377"/>
      <c r="AH109" s="377"/>
      <c r="AI109" s="377"/>
      <c r="AJ109" s="377"/>
      <c r="AK109" s="378"/>
      <c r="AL109" s="408" t="str">
        <f>AL9</f>
        <v>000</v>
      </c>
      <c r="AM109" s="409"/>
      <c r="AN109" s="409"/>
      <c r="AO109" s="409"/>
      <c r="AP109" s="409"/>
      <c r="AQ109" s="409"/>
      <c r="AR109" s="409"/>
      <c r="AS109" s="409"/>
      <c r="AT109" s="409"/>
      <c r="AU109" s="409"/>
      <c r="AV109" s="409"/>
      <c r="AW109" s="409"/>
      <c r="AX109" s="409"/>
      <c r="AY109" s="409"/>
      <c r="AZ109" s="409"/>
      <c r="BA109" s="409"/>
      <c r="BB109" s="409"/>
      <c r="BC109" s="410"/>
      <c r="BD109" s="19"/>
      <c r="BE109" s="19"/>
      <c r="BF109" s="19"/>
      <c r="BG109" s="19"/>
    </row>
    <row r="110" spans="1:59" ht="12" customHeight="1" x14ac:dyDescent="0.15">
      <c r="B110" s="351"/>
      <c r="C110" s="352"/>
      <c r="D110" s="352"/>
      <c r="E110" s="352"/>
      <c r="F110" s="352"/>
      <c r="G110" s="352"/>
      <c r="H110" s="352"/>
      <c r="I110" s="352"/>
      <c r="J110" s="352"/>
      <c r="K110" s="352"/>
      <c r="L110" s="397"/>
      <c r="M110" s="536"/>
      <c r="N110" s="537"/>
      <c r="O110" s="537"/>
      <c r="P110" s="537"/>
      <c r="Q110" s="537"/>
      <c r="R110" s="537"/>
      <c r="S110" s="537"/>
      <c r="T110" s="537"/>
      <c r="U110" s="537"/>
      <c r="V110" s="537"/>
      <c r="W110" s="537"/>
      <c r="X110" s="537"/>
      <c r="Y110" s="537"/>
      <c r="Z110" s="537"/>
      <c r="AA110" s="537"/>
      <c r="AB110" s="538"/>
      <c r="AD110" s="399"/>
      <c r="AE110" s="400"/>
      <c r="AF110" s="400"/>
      <c r="AG110" s="400"/>
      <c r="AH110" s="400"/>
      <c r="AI110" s="400"/>
      <c r="AJ110" s="400"/>
      <c r="AK110" s="401"/>
      <c r="AL110" s="411"/>
      <c r="AM110" s="412"/>
      <c r="AN110" s="412"/>
      <c r="AO110" s="412"/>
      <c r="AP110" s="412"/>
      <c r="AQ110" s="412"/>
      <c r="AR110" s="412"/>
      <c r="AS110" s="412"/>
      <c r="AT110" s="412"/>
      <c r="AU110" s="412"/>
      <c r="AV110" s="412"/>
      <c r="AW110" s="412"/>
      <c r="AX110" s="412"/>
      <c r="AY110" s="412"/>
      <c r="AZ110" s="412"/>
      <c r="BA110" s="412"/>
      <c r="BB110" s="412"/>
      <c r="BC110" s="413"/>
      <c r="BD110" s="19"/>
      <c r="BE110" s="19"/>
      <c r="BF110" s="19"/>
      <c r="BG110" s="19"/>
    </row>
    <row r="111" spans="1:59" ht="6" customHeight="1" x14ac:dyDescent="0.15">
      <c r="AL111" s="73"/>
      <c r="AM111" s="73"/>
      <c r="AN111" s="73"/>
      <c r="AO111" s="74"/>
      <c r="AP111" s="74"/>
      <c r="AQ111" s="74"/>
      <c r="AR111" s="74"/>
      <c r="AS111" s="74"/>
      <c r="AT111" s="74"/>
      <c r="AU111" s="74"/>
      <c r="AV111" s="74"/>
      <c r="AW111" s="74"/>
      <c r="AX111" s="74"/>
      <c r="AY111" s="74"/>
      <c r="AZ111" s="74"/>
      <c r="BA111" s="74"/>
      <c r="BB111" s="74"/>
      <c r="BC111" s="74"/>
    </row>
    <row r="112" spans="1:59" ht="9" customHeight="1" x14ac:dyDescent="0.15">
      <c r="B112" s="431" t="s">
        <v>144</v>
      </c>
      <c r="C112" s="432"/>
      <c r="D112" s="432"/>
      <c r="E112" s="432"/>
      <c r="F112" s="432"/>
      <c r="G112" s="433"/>
      <c r="H112" s="376" t="s">
        <v>145</v>
      </c>
      <c r="I112" s="377"/>
      <c r="J112" s="377"/>
      <c r="K112" s="377"/>
      <c r="L112" s="377"/>
      <c r="M112" s="377"/>
      <c r="N112" s="377"/>
      <c r="O112" s="378"/>
      <c r="P112" s="319" t="s">
        <v>146</v>
      </c>
      <c r="Q112" s="319"/>
      <c r="R112" s="319"/>
      <c r="S112" s="319"/>
      <c r="T112" s="376" t="s">
        <v>147</v>
      </c>
      <c r="U112" s="377"/>
      <c r="V112" s="377"/>
      <c r="W112" s="377"/>
      <c r="X112" s="377"/>
      <c r="Y112" s="377"/>
      <c r="Z112" s="377"/>
      <c r="AA112" s="377"/>
      <c r="AB112" s="377"/>
      <c r="AC112" s="377"/>
      <c r="AD112" s="377"/>
      <c r="AE112" s="377"/>
      <c r="AF112" s="377"/>
      <c r="AG112" s="378"/>
      <c r="AH112" s="424" t="s">
        <v>6</v>
      </c>
      <c r="AI112" s="424"/>
      <c r="AJ112" s="424" t="s">
        <v>7</v>
      </c>
      <c r="AK112" s="424"/>
      <c r="AL112" s="424"/>
      <c r="AM112" s="424"/>
      <c r="AN112" s="424"/>
      <c r="AO112" s="424"/>
      <c r="AP112" s="368" t="s">
        <v>8</v>
      </c>
      <c r="AQ112" s="368"/>
      <c r="AR112" s="368"/>
      <c r="AS112" s="368"/>
      <c r="AT112" s="368"/>
      <c r="AU112" s="368"/>
      <c r="AV112" s="300" t="s">
        <v>9</v>
      </c>
      <c r="AW112" s="300"/>
      <c r="AX112" s="300"/>
      <c r="AY112" s="300"/>
      <c r="AZ112" s="300"/>
      <c r="BA112" s="300"/>
      <c r="BB112" s="300"/>
      <c r="BC112" s="300"/>
      <c r="BD112" s="319" t="s">
        <v>148</v>
      </c>
      <c r="BE112" s="319"/>
      <c r="BF112" s="319"/>
      <c r="BG112" s="319"/>
    </row>
    <row r="113" spans="2:59" ht="9" customHeight="1" x14ac:dyDescent="0.15">
      <c r="B113" s="434"/>
      <c r="C113" s="435"/>
      <c r="D113" s="435"/>
      <c r="E113" s="435"/>
      <c r="F113" s="435"/>
      <c r="G113" s="436"/>
      <c r="H113" s="399"/>
      <c r="I113" s="400"/>
      <c r="J113" s="400"/>
      <c r="K113" s="400"/>
      <c r="L113" s="400"/>
      <c r="M113" s="400"/>
      <c r="N113" s="400"/>
      <c r="O113" s="401"/>
      <c r="P113" s="319"/>
      <c r="Q113" s="319"/>
      <c r="R113" s="319"/>
      <c r="S113" s="319"/>
      <c r="T113" s="399"/>
      <c r="U113" s="400"/>
      <c r="V113" s="400"/>
      <c r="W113" s="400"/>
      <c r="X113" s="400"/>
      <c r="Y113" s="400"/>
      <c r="Z113" s="400"/>
      <c r="AA113" s="400"/>
      <c r="AB113" s="400"/>
      <c r="AC113" s="400"/>
      <c r="AD113" s="400"/>
      <c r="AE113" s="400"/>
      <c r="AF113" s="400"/>
      <c r="AG113" s="401"/>
      <c r="AH113" s="424"/>
      <c r="AI113" s="424"/>
      <c r="AJ113" s="424"/>
      <c r="AK113" s="424"/>
      <c r="AL113" s="424"/>
      <c r="AM113" s="424"/>
      <c r="AN113" s="424"/>
      <c r="AO113" s="424"/>
      <c r="AP113" s="368"/>
      <c r="AQ113" s="368"/>
      <c r="AR113" s="368"/>
      <c r="AS113" s="368"/>
      <c r="AT113" s="368"/>
      <c r="AU113" s="368"/>
      <c r="AV113" s="300"/>
      <c r="AW113" s="300"/>
      <c r="AX113" s="300"/>
      <c r="AY113" s="300"/>
      <c r="AZ113" s="300"/>
      <c r="BA113" s="300"/>
      <c r="BB113" s="300"/>
      <c r="BC113" s="300"/>
      <c r="BD113" s="319"/>
      <c r="BE113" s="319"/>
      <c r="BF113" s="319"/>
      <c r="BG113" s="319"/>
    </row>
    <row r="114" spans="2:59" ht="6" customHeight="1" x14ac:dyDescent="0.15">
      <c r="B114" s="382"/>
      <c r="C114" s="382"/>
      <c r="D114" s="382"/>
      <c r="E114" s="382"/>
      <c r="F114" s="284"/>
      <c r="G114" s="285"/>
      <c r="H114" s="194"/>
      <c r="I114" s="194"/>
      <c r="J114" s="194"/>
      <c r="K114" s="194"/>
      <c r="L114" s="194"/>
      <c r="M114" s="194"/>
      <c r="N114" s="194"/>
      <c r="O114" s="194"/>
      <c r="P114" s="194">
        <f>P14</f>
        <v>0</v>
      </c>
      <c r="Q114" s="194"/>
      <c r="R114" s="194">
        <f>R14</f>
        <v>0</v>
      </c>
      <c r="S114" s="194"/>
      <c r="T114" s="273">
        <f>T14</f>
        <v>0</v>
      </c>
      <c r="U114" s="274"/>
      <c r="V114" s="274"/>
      <c r="W114" s="274"/>
      <c r="X114" s="274"/>
      <c r="Y114" s="274"/>
      <c r="Z114" s="274"/>
      <c r="AA114" s="274"/>
      <c r="AB114" s="274"/>
      <c r="AC114" s="274"/>
      <c r="AD114" s="274"/>
      <c r="AE114" s="274"/>
      <c r="AF114" s="274"/>
      <c r="AG114" s="275"/>
      <c r="AH114" s="254">
        <f>AH14</f>
        <v>0</v>
      </c>
      <c r="AI114" s="254"/>
      <c r="AJ114" s="198">
        <f>AJ14</f>
        <v>0</v>
      </c>
      <c r="AK114" s="198"/>
      <c r="AL114" s="198"/>
      <c r="AM114" s="198"/>
      <c r="AN114" s="198"/>
      <c r="AO114" s="198"/>
      <c r="AP114" s="195">
        <f>AP14</f>
        <v>0</v>
      </c>
      <c r="AQ114" s="195"/>
      <c r="AR114" s="195"/>
      <c r="AS114" s="195"/>
      <c r="AT114" s="195"/>
      <c r="AU114" s="195"/>
      <c r="AV114" s="197">
        <f>AV14</f>
        <v>0</v>
      </c>
      <c r="AW114" s="197"/>
      <c r="AX114" s="197"/>
      <c r="AY114" s="197"/>
      <c r="AZ114" s="197"/>
      <c r="BA114" s="197"/>
      <c r="BB114" s="197"/>
      <c r="BC114" s="197"/>
      <c r="BD114" s="196">
        <f>BD14</f>
        <v>0</v>
      </c>
      <c r="BE114" s="196"/>
      <c r="BF114" s="196"/>
      <c r="BG114" s="196"/>
    </row>
    <row r="115" spans="2:59" ht="6" customHeight="1" x14ac:dyDescent="0.15">
      <c r="B115" s="382"/>
      <c r="C115" s="382"/>
      <c r="D115" s="382"/>
      <c r="E115" s="382"/>
      <c r="F115" s="286"/>
      <c r="G115" s="287"/>
      <c r="H115" s="194"/>
      <c r="I115" s="194"/>
      <c r="J115" s="194"/>
      <c r="K115" s="194"/>
      <c r="L115" s="194"/>
      <c r="M115" s="194"/>
      <c r="N115" s="194"/>
      <c r="O115" s="194"/>
      <c r="P115" s="194"/>
      <c r="Q115" s="194"/>
      <c r="R115" s="194"/>
      <c r="S115" s="194"/>
      <c r="T115" s="276"/>
      <c r="U115" s="277"/>
      <c r="V115" s="277"/>
      <c r="W115" s="277"/>
      <c r="X115" s="277"/>
      <c r="Y115" s="277"/>
      <c r="Z115" s="277"/>
      <c r="AA115" s="277"/>
      <c r="AB115" s="277"/>
      <c r="AC115" s="277"/>
      <c r="AD115" s="277"/>
      <c r="AE115" s="277"/>
      <c r="AF115" s="277"/>
      <c r="AG115" s="278"/>
      <c r="AH115" s="254"/>
      <c r="AI115" s="254"/>
      <c r="AJ115" s="198"/>
      <c r="AK115" s="198"/>
      <c r="AL115" s="198"/>
      <c r="AM115" s="198"/>
      <c r="AN115" s="198"/>
      <c r="AO115" s="198"/>
      <c r="AP115" s="195"/>
      <c r="AQ115" s="195"/>
      <c r="AR115" s="195"/>
      <c r="AS115" s="195"/>
      <c r="AT115" s="195"/>
      <c r="AU115" s="195"/>
      <c r="AV115" s="197"/>
      <c r="AW115" s="197"/>
      <c r="AX115" s="197"/>
      <c r="AY115" s="197"/>
      <c r="AZ115" s="197"/>
      <c r="BA115" s="197"/>
      <c r="BB115" s="197"/>
      <c r="BC115" s="197"/>
      <c r="BD115" s="196"/>
      <c r="BE115" s="196"/>
      <c r="BF115" s="196"/>
      <c r="BG115" s="196"/>
    </row>
    <row r="116" spans="2:59" ht="12" customHeight="1" x14ac:dyDescent="0.15">
      <c r="B116" s="382"/>
      <c r="C116" s="382"/>
      <c r="D116" s="382"/>
      <c r="E116" s="382"/>
      <c r="F116" s="288"/>
      <c r="G116" s="289"/>
      <c r="H116" s="194"/>
      <c r="I116" s="194"/>
      <c r="J116" s="194"/>
      <c r="K116" s="194"/>
      <c r="L116" s="194"/>
      <c r="M116" s="194"/>
      <c r="N116" s="194"/>
      <c r="O116" s="194"/>
      <c r="P116" s="194"/>
      <c r="Q116" s="194"/>
      <c r="R116" s="194"/>
      <c r="S116" s="194"/>
      <c r="T116" s="279"/>
      <c r="U116" s="280"/>
      <c r="V116" s="280"/>
      <c r="W116" s="280"/>
      <c r="X116" s="280"/>
      <c r="Y116" s="280"/>
      <c r="Z116" s="280"/>
      <c r="AA116" s="280"/>
      <c r="AB116" s="280"/>
      <c r="AC116" s="280"/>
      <c r="AD116" s="280"/>
      <c r="AE116" s="280"/>
      <c r="AF116" s="280"/>
      <c r="AG116" s="281"/>
      <c r="AH116" s="254"/>
      <c r="AI116" s="254"/>
      <c r="AJ116" s="198"/>
      <c r="AK116" s="198"/>
      <c r="AL116" s="198"/>
      <c r="AM116" s="198"/>
      <c r="AN116" s="198"/>
      <c r="AO116" s="198"/>
      <c r="AP116" s="195"/>
      <c r="AQ116" s="195"/>
      <c r="AR116" s="195"/>
      <c r="AS116" s="195"/>
      <c r="AT116" s="195"/>
      <c r="AU116" s="195"/>
      <c r="AV116" s="197"/>
      <c r="AW116" s="197"/>
      <c r="AX116" s="197"/>
      <c r="AY116" s="197"/>
      <c r="AZ116" s="197"/>
      <c r="BA116" s="197"/>
      <c r="BB116" s="197"/>
      <c r="BC116" s="197"/>
      <c r="BD116" s="196"/>
      <c r="BE116" s="196"/>
      <c r="BF116" s="196"/>
      <c r="BG116" s="196"/>
    </row>
    <row r="117" spans="2:59" ht="6" customHeight="1" x14ac:dyDescent="0.15">
      <c r="B117" s="382"/>
      <c r="C117" s="382"/>
      <c r="D117" s="382"/>
      <c r="E117" s="382"/>
      <c r="F117" s="284"/>
      <c r="G117" s="285"/>
      <c r="H117" s="194"/>
      <c r="I117" s="194"/>
      <c r="J117" s="194"/>
      <c r="K117" s="194"/>
      <c r="L117" s="194"/>
      <c r="M117" s="194"/>
      <c r="N117" s="194"/>
      <c r="O117" s="194"/>
      <c r="P117" s="194">
        <f>P17</f>
        <v>0</v>
      </c>
      <c r="Q117" s="194"/>
      <c r="R117" s="194">
        <f>R17</f>
        <v>0</v>
      </c>
      <c r="S117" s="194"/>
      <c r="T117" s="273">
        <f>T17</f>
        <v>0</v>
      </c>
      <c r="U117" s="274"/>
      <c r="V117" s="274"/>
      <c r="W117" s="274"/>
      <c r="X117" s="274"/>
      <c r="Y117" s="274"/>
      <c r="Z117" s="274"/>
      <c r="AA117" s="274"/>
      <c r="AB117" s="274"/>
      <c r="AC117" s="274"/>
      <c r="AD117" s="274"/>
      <c r="AE117" s="274"/>
      <c r="AF117" s="274"/>
      <c r="AG117" s="275"/>
      <c r="AH117" s="254">
        <f>AH17</f>
        <v>0</v>
      </c>
      <c r="AI117" s="254"/>
      <c r="AJ117" s="198">
        <f>AJ17</f>
        <v>0</v>
      </c>
      <c r="AK117" s="198"/>
      <c r="AL117" s="198"/>
      <c r="AM117" s="198"/>
      <c r="AN117" s="198"/>
      <c r="AO117" s="198"/>
      <c r="AP117" s="195">
        <f>AP17</f>
        <v>0</v>
      </c>
      <c r="AQ117" s="195"/>
      <c r="AR117" s="195"/>
      <c r="AS117" s="195"/>
      <c r="AT117" s="195"/>
      <c r="AU117" s="195"/>
      <c r="AV117" s="197">
        <f>AV17</f>
        <v>0</v>
      </c>
      <c r="AW117" s="197"/>
      <c r="AX117" s="197"/>
      <c r="AY117" s="197"/>
      <c r="AZ117" s="197"/>
      <c r="BA117" s="197"/>
      <c r="BB117" s="197"/>
      <c r="BC117" s="197"/>
      <c r="BD117" s="196">
        <f>BD17</f>
        <v>0</v>
      </c>
      <c r="BE117" s="196"/>
      <c r="BF117" s="196"/>
      <c r="BG117" s="196"/>
    </row>
    <row r="118" spans="2:59" ht="6" customHeight="1" x14ac:dyDescent="0.15">
      <c r="B118" s="382"/>
      <c r="C118" s="382"/>
      <c r="D118" s="382"/>
      <c r="E118" s="382"/>
      <c r="F118" s="286"/>
      <c r="G118" s="287"/>
      <c r="H118" s="194"/>
      <c r="I118" s="194"/>
      <c r="J118" s="194"/>
      <c r="K118" s="194"/>
      <c r="L118" s="194"/>
      <c r="M118" s="194"/>
      <c r="N118" s="194"/>
      <c r="O118" s="194"/>
      <c r="P118" s="194"/>
      <c r="Q118" s="194"/>
      <c r="R118" s="194"/>
      <c r="S118" s="194"/>
      <c r="T118" s="276"/>
      <c r="U118" s="277"/>
      <c r="V118" s="277"/>
      <c r="W118" s="277"/>
      <c r="X118" s="277"/>
      <c r="Y118" s="277"/>
      <c r="Z118" s="277"/>
      <c r="AA118" s="277"/>
      <c r="AB118" s="277"/>
      <c r="AC118" s="277"/>
      <c r="AD118" s="277"/>
      <c r="AE118" s="277"/>
      <c r="AF118" s="277"/>
      <c r="AG118" s="278"/>
      <c r="AH118" s="254"/>
      <c r="AI118" s="254"/>
      <c r="AJ118" s="198"/>
      <c r="AK118" s="198"/>
      <c r="AL118" s="198"/>
      <c r="AM118" s="198"/>
      <c r="AN118" s="198"/>
      <c r="AO118" s="198"/>
      <c r="AP118" s="195"/>
      <c r="AQ118" s="195"/>
      <c r="AR118" s="195"/>
      <c r="AS118" s="195"/>
      <c r="AT118" s="195"/>
      <c r="AU118" s="195"/>
      <c r="AV118" s="197"/>
      <c r="AW118" s="197"/>
      <c r="AX118" s="197"/>
      <c r="AY118" s="197"/>
      <c r="AZ118" s="197"/>
      <c r="BA118" s="197"/>
      <c r="BB118" s="197"/>
      <c r="BC118" s="197"/>
      <c r="BD118" s="196"/>
      <c r="BE118" s="196"/>
      <c r="BF118" s="196"/>
      <c r="BG118" s="196"/>
    </row>
    <row r="119" spans="2:59" ht="12" customHeight="1" x14ac:dyDescent="0.15">
      <c r="B119" s="382"/>
      <c r="C119" s="382"/>
      <c r="D119" s="382"/>
      <c r="E119" s="382"/>
      <c r="F119" s="288"/>
      <c r="G119" s="289"/>
      <c r="H119" s="194"/>
      <c r="I119" s="194"/>
      <c r="J119" s="194"/>
      <c r="K119" s="194"/>
      <c r="L119" s="194"/>
      <c r="M119" s="194"/>
      <c r="N119" s="194"/>
      <c r="O119" s="194"/>
      <c r="P119" s="194"/>
      <c r="Q119" s="194"/>
      <c r="R119" s="194"/>
      <c r="S119" s="194"/>
      <c r="T119" s="279"/>
      <c r="U119" s="280"/>
      <c r="V119" s="280"/>
      <c r="W119" s="280"/>
      <c r="X119" s="280"/>
      <c r="Y119" s="280"/>
      <c r="Z119" s="280"/>
      <c r="AA119" s="280"/>
      <c r="AB119" s="280"/>
      <c r="AC119" s="280"/>
      <c r="AD119" s="280"/>
      <c r="AE119" s="280"/>
      <c r="AF119" s="280"/>
      <c r="AG119" s="281"/>
      <c r="AH119" s="254"/>
      <c r="AI119" s="254"/>
      <c r="AJ119" s="198"/>
      <c r="AK119" s="198"/>
      <c r="AL119" s="198"/>
      <c r="AM119" s="198"/>
      <c r="AN119" s="198"/>
      <c r="AO119" s="198"/>
      <c r="AP119" s="195"/>
      <c r="AQ119" s="195"/>
      <c r="AR119" s="195"/>
      <c r="AS119" s="195"/>
      <c r="AT119" s="195"/>
      <c r="AU119" s="195"/>
      <c r="AV119" s="197"/>
      <c r="AW119" s="197"/>
      <c r="AX119" s="197"/>
      <c r="AY119" s="197"/>
      <c r="AZ119" s="197"/>
      <c r="BA119" s="197"/>
      <c r="BB119" s="197"/>
      <c r="BC119" s="197"/>
      <c r="BD119" s="196"/>
      <c r="BE119" s="196"/>
      <c r="BF119" s="196"/>
      <c r="BG119" s="196"/>
    </row>
    <row r="120" spans="2:59" ht="6" customHeight="1" x14ac:dyDescent="0.15">
      <c r="B120" s="382"/>
      <c r="C120" s="382"/>
      <c r="D120" s="382"/>
      <c r="E120" s="382"/>
      <c r="F120" s="284"/>
      <c r="G120" s="285"/>
      <c r="H120" s="194"/>
      <c r="I120" s="194"/>
      <c r="J120" s="194"/>
      <c r="K120" s="194"/>
      <c r="L120" s="194"/>
      <c r="M120" s="194"/>
      <c r="N120" s="194"/>
      <c r="O120" s="194"/>
      <c r="P120" s="194">
        <f>P20</f>
        <v>0</v>
      </c>
      <c r="Q120" s="194"/>
      <c r="R120" s="194">
        <f>R20</f>
        <v>0</v>
      </c>
      <c r="S120" s="194"/>
      <c r="T120" s="273">
        <f>T20</f>
        <v>0</v>
      </c>
      <c r="U120" s="274"/>
      <c r="V120" s="274"/>
      <c r="W120" s="274"/>
      <c r="X120" s="274"/>
      <c r="Y120" s="274"/>
      <c r="Z120" s="274"/>
      <c r="AA120" s="274"/>
      <c r="AB120" s="274"/>
      <c r="AC120" s="274"/>
      <c r="AD120" s="274"/>
      <c r="AE120" s="274"/>
      <c r="AF120" s="274"/>
      <c r="AG120" s="275"/>
      <c r="AH120" s="254">
        <f>AH20</f>
        <v>0</v>
      </c>
      <c r="AI120" s="254"/>
      <c r="AJ120" s="198">
        <f>AJ20</f>
        <v>0</v>
      </c>
      <c r="AK120" s="198"/>
      <c r="AL120" s="198"/>
      <c r="AM120" s="198"/>
      <c r="AN120" s="198"/>
      <c r="AO120" s="198"/>
      <c r="AP120" s="195">
        <f>AP20</f>
        <v>0</v>
      </c>
      <c r="AQ120" s="195"/>
      <c r="AR120" s="195"/>
      <c r="AS120" s="195"/>
      <c r="AT120" s="195"/>
      <c r="AU120" s="195"/>
      <c r="AV120" s="197">
        <f>AV20</f>
        <v>0</v>
      </c>
      <c r="AW120" s="197"/>
      <c r="AX120" s="197"/>
      <c r="AY120" s="197"/>
      <c r="AZ120" s="197"/>
      <c r="BA120" s="197"/>
      <c r="BB120" s="197"/>
      <c r="BC120" s="197"/>
      <c r="BD120" s="196">
        <f>BD20</f>
        <v>0</v>
      </c>
      <c r="BE120" s="196"/>
      <c r="BF120" s="196"/>
      <c r="BG120" s="196"/>
    </row>
    <row r="121" spans="2:59" ht="6" customHeight="1" x14ac:dyDescent="0.15">
      <c r="B121" s="382"/>
      <c r="C121" s="382"/>
      <c r="D121" s="382"/>
      <c r="E121" s="382"/>
      <c r="F121" s="286"/>
      <c r="G121" s="287"/>
      <c r="H121" s="194"/>
      <c r="I121" s="194"/>
      <c r="J121" s="194"/>
      <c r="K121" s="194"/>
      <c r="L121" s="194"/>
      <c r="M121" s="194"/>
      <c r="N121" s="194"/>
      <c r="O121" s="194"/>
      <c r="P121" s="194"/>
      <c r="Q121" s="194"/>
      <c r="R121" s="194"/>
      <c r="S121" s="194"/>
      <c r="T121" s="276"/>
      <c r="U121" s="277"/>
      <c r="V121" s="277"/>
      <c r="W121" s="277"/>
      <c r="X121" s="277"/>
      <c r="Y121" s="277"/>
      <c r="Z121" s="277"/>
      <c r="AA121" s="277"/>
      <c r="AB121" s="277"/>
      <c r="AC121" s="277"/>
      <c r="AD121" s="277"/>
      <c r="AE121" s="277"/>
      <c r="AF121" s="277"/>
      <c r="AG121" s="278"/>
      <c r="AH121" s="254"/>
      <c r="AI121" s="254"/>
      <c r="AJ121" s="198"/>
      <c r="AK121" s="198"/>
      <c r="AL121" s="198"/>
      <c r="AM121" s="198"/>
      <c r="AN121" s="198"/>
      <c r="AO121" s="198"/>
      <c r="AP121" s="195"/>
      <c r="AQ121" s="195"/>
      <c r="AR121" s="195"/>
      <c r="AS121" s="195"/>
      <c r="AT121" s="195"/>
      <c r="AU121" s="195"/>
      <c r="AV121" s="197"/>
      <c r="AW121" s="197"/>
      <c r="AX121" s="197"/>
      <c r="AY121" s="197"/>
      <c r="AZ121" s="197"/>
      <c r="BA121" s="197"/>
      <c r="BB121" s="197"/>
      <c r="BC121" s="197"/>
      <c r="BD121" s="196"/>
      <c r="BE121" s="196"/>
      <c r="BF121" s="196"/>
      <c r="BG121" s="196"/>
    </row>
    <row r="122" spans="2:59" ht="12" customHeight="1" x14ac:dyDescent="0.15">
      <c r="B122" s="382"/>
      <c r="C122" s="382"/>
      <c r="D122" s="382"/>
      <c r="E122" s="382"/>
      <c r="F122" s="288"/>
      <c r="G122" s="289"/>
      <c r="H122" s="194"/>
      <c r="I122" s="194"/>
      <c r="J122" s="194"/>
      <c r="K122" s="194"/>
      <c r="L122" s="194"/>
      <c r="M122" s="194"/>
      <c r="N122" s="194"/>
      <c r="O122" s="194"/>
      <c r="P122" s="194"/>
      <c r="Q122" s="194"/>
      <c r="R122" s="194"/>
      <c r="S122" s="194"/>
      <c r="T122" s="279"/>
      <c r="U122" s="280"/>
      <c r="V122" s="280"/>
      <c r="W122" s="280"/>
      <c r="X122" s="280"/>
      <c r="Y122" s="280"/>
      <c r="Z122" s="280"/>
      <c r="AA122" s="280"/>
      <c r="AB122" s="280"/>
      <c r="AC122" s="280"/>
      <c r="AD122" s="280"/>
      <c r="AE122" s="280"/>
      <c r="AF122" s="280"/>
      <c r="AG122" s="281"/>
      <c r="AH122" s="254"/>
      <c r="AI122" s="254"/>
      <c r="AJ122" s="198"/>
      <c r="AK122" s="198"/>
      <c r="AL122" s="198"/>
      <c r="AM122" s="198"/>
      <c r="AN122" s="198"/>
      <c r="AO122" s="198"/>
      <c r="AP122" s="195"/>
      <c r="AQ122" s="195"/>
      <c r="AR122" s="195"/>
      <c r="AS122" s="195"/>
      <c r="AT122" s="195"/>
      <c r="AU122" s="195"/>
      <c r="AV122" s="197"/>
      <c r="AW122" s="197"/>
      <c r="AX122" s="197"/>
      <c r="AY122" s="197"/>
      <c r="AZ122" s="197"/>
      <c r="BA122" s="197"/>
      <c r="BB122" s="197"/>
      <c r="BC122" s="197"/>
      <c r="BD122" s="196"/>
      <c r="BE122" s="196"/>
      <c r="BF122" s="196"/>
      <c r="BG122" s="196"/>
    </row>
    <row r="123" spans="2:59" ht="6" customHeight="1" x14ac:dyDescent="0.15">
      <c r="B123" s="382"/>
      <c r="C123" s="382"/>
      <c r="D123" s="382"/>
      <c r="E123" s="382"/>
      <c r="F123" s="284"/>
      <c r="G123" s="285"/>
      <c r="H123" s="194"/>
      <c r="I123" s="194"/>
      <c r="J123" s="194"/>
      <c r="K123" s="194"/>
      <c r="L123" s="194"/>
      <c r="M123" s="194"/>
      <c r="N123" s="194"/>
      <c r="O123" s="194"/>
      <c r="P123" s="194">
        <f>P23</f>
        <v>0</v>
      </c>
      <c r="Q123" s="194"/>
      <c r="R123" s="194">
        <f>R23</f>
        <v>0</v>
      </c>
      <c r="S123" s="194"/>
      <c r="T123" s="273">
        <f>T23</f>
        <v>0</v>
      </c>
      <c r="U123" s="274"/>
      <c r="V123" s="274"/>
      <c r="W123" s="274"/>
      <c r="X123" s="274"/>
      <c r="Y123" s="274"/>
      <c r="Z123" s="274"/>
      <c r="AA123" s="274"/>
      <c r="AB123" s="274"/>
      <c r="AC123" s="274"/>
      <c r="AD123" s="274"/>
      <c r="AE123" s="274"/>
      <c r="AF123" s="274"/>
      <c r="AG123" s="275"/>
      <c r="AH123" s="254">
        <f>AH23</f>
        <v>0</v>
      </c>
      <c r="AI123" s="254"/>
      <c r="AJ123" s="198">
        <f>AJ23</f>
        <v>0</v>
      </c>
      <c r="AK123" s="198"/>
      <c r="AL123" s="198"/>
      <c r="AM123" s="198"/>
      <c r="AN123" s="198"/>
      <c r="AO123" s="198"/>
      <c r="AP123" s="195">
        <f>AP23</f>
        <v>0</v>
      </c>
      <c r="AQ123" s="195"/>
      <c r="AR123" s="195"/>
      <c r="AS123" s="195"/>
      <c r="AT123" s="195"/>
      <c r="AU123" s="195"/>
      <c r="AV123" s="197">
        <f>AV23</f>
        <v>0</v>
      </c>
      <c r="AW123" s="197"/>
      <c r="AX123" s="197"/>
      <c r="AY123" s="197"/>
      <c r="AZ123" s="197"/>
      <c r="BA123" s="197"/>
      <c r="BB123" s="197"/>
      <c r="BC123" s="197"/>
      <c r="BD123" s="196">
        <f>BD23</f>
        <v>0</v>
      </c>
      <c r="BE123" s="196"/>
      <c r="BF123" s="196"/>
      <c r="BG123" s="196"/>
    </row>
    <row r="124" spans="2:59" ht="6" customHeight="1" x14ac:dyDescent="0.15">
      <c r="B124" s="382"/>
      <c r="C124" s="382"/>
      <c r="D124" s="382"/>
      <c r="E124" s="382"/>
      <c r="F124" s="286"/>
      <c r="G124" s="287"/>
      <c r="H124" s="194"/>
      <c r="I124" s="194"/>
      <c r="J124" s="194"/>
      <c r="K124" s="194"/>
      <c r="L124" s="194"/>
      <c r="M124" s="194"/>
      <c r="N124" s="194"/>
      <c r="O124" s="194"/>
      <c r="P124" s="194"/>
      <c r="Q124" s="194"/>
      <c r="R124" s="194"/>
      <c r="S124" s="194"/>
      <c r="T124" s="276"/>
      <c r="U124" s="277"/>
      <c r="V124" s="277"/>
      <c r="W124" s="277"/>
      <c r="X124" s="277"/>
      <c r="Y124" s="277"/>
      <c r="Z124" s="277"/>
      <c r="AA124" s="277"/>
      <c r="AB124" s="277"/>
      <c r="AC124" s="277"/>
      <c r="AD124" s="277"/>
      <c r="AE124" s="277"/>
      <c r="AF124" s="277"/>
      <c r="AG124" s="278"/>
      <c r="AH124" s="254"/>
      <c r="AI124" s="254"/>
      <c r="AJ124" s="198"/>
      <c r="AK124" s="198"/>
      <c r="AL124" s="198"/>
      <c r="AM124" s="198"/>
      <c r="AN124" s="198"/>
      <c r="AO124" s="198"/>
      <c r="AP124" s="195"/>
      <c r="AQ124" s="195"/>
      <c r="AR124" s="195"/>
      <c r="AS124" s="195"/>
      <c r="AT124" s="195"/>
      <c r="AU124" s="195"/>
      <c r="AV124" s="197"/>
      <c r="AW124" s="197"/>
      <c r="AX124" s="197"/>
      <c r="AY124" s="197"/>
      <c r="AZ124" s="197"/>
      <c r="BA124" s="197"/>
      <c r="BB124" s="197"/>
      <c r="BC124" s="197"/>
      <c r="BD124" s="196"/>
      <c r="BE124" s="196"/>
      <c r="BF124" s="196"/>
      <c r="BG124" s="196"/>
    </row>
    <row r="125" spans="2:59" ht="12" customHeight="1" x14ac:dyDescent="0.15">
      <c r="B125" s="382"/>
      <c r="C125" s="382"/>
      <c r="D125" s="382"/>
      <c r="E125" s="382"/>
      <c r="F125" s="288"/>
      <c r="G125" s="289"/>
      <c r="H125" s="194"/>
      <c r="I125" s="194"/>
      <c r="J125" s="194"/>
      <c r="K125" s="194"/>
      <c r="L125" s="194"/>
      <c r="M125" s="194"/>
      <c r="N125" s="194"/>
      <c r="O125" s="194"/>
      <c r="P125" s="194"/>
      <c r="Q125" s="194"/>
      <c r="R125" s="194"/>
      <c r="S125" s="194"/>
      <c r="T125" s="279"/>
      <c r="U125" s="280"/>
      <c r="V125" s="280"/>
      <c r="W125" s="280"/>
      <c r="X125" s="280"/>
      <c r="Y125" s="280"/>
      <c r="Z125" s="280"/>
      <c r="AA125" s="280"/>
      <c r="AB125" s="280"/>
      <c r="AC125" s="280"/>
      <c r="AD125" s="280"/>
      <c r="AE125" s="280"/>
      <c r="AF125" s="280"/>
      <c r="AG125" s="281"/>
      <c r="AH125" s="254"/>
      <c r="AI125" s="254"/>
      <c r="AJ125" s="198"/>
      <c r="AK125" s="198"/>
      <c r="AL125" s="198"/>
      <c r="AM125" s="198"/>
      <c r="AN125" s="198"/>
      <c r="AO125" s="198"/>
      <c r="AP125" s="195"/>
      <c r="AQ125" s="195"/>
      <c r="AR125" s="195"/>
      <c r="AS125" s="195"/>
      <c r="AT125" s="195"/>
      <c r="AU125" s="195"/>
      <c r="AV125" s="197"/>
      <c r="AW125" s="197"/>
      <c r="AX125" s="197"/>
      <c r="AY125" s="197"/>
      <c r="AZ125" s="197"/>
      <c r="BA125" s="197"/>
      <c r="BB125" s="197"/>
      <c r="BC125" s="197"/>
      <c r="BD125" s="196"/>
      <c r="BE125" s="196"/>
      <c r="BF125" s="196"/>
      <c r="BG125" s="196"/>
    </row>
    <row r="126" spans="2:59" ht="6" customHeight="1" x14ac:dyDescent="0.15">
      <c r="B126" s="382"/>
      <c r="C126" s="382"/>
      <c r="D126" s="382"/>
      <c r="E126" s="382"/>
      <c r="F126" s="284"/>
      <c r="G126" s="285"/>
      <c r="H126" s="194"/>
      <c r="I126" s="194"/>
      <c r="J126" s="194"/>
      <c r="K126" s="194"/>
      <c r="L126" s="194"/>
      <c r="M126" s="194"/>
      <c r="N126" s="194"/>
      <c r="O126" s="194"/>
      <c r="P126" s="194">
        <f>P26</f>
        <v>0</v>
      </c>
      <c r="Q126" s="194"/>
      <c r="R126" s="194">
        <f>R26</f>
        <v>0</v>
      </c>
      <c r="S126" s="194"/>
      <c r="T126" s="273">
        <f>T26</f>
        <v>0</v>
      </c>
      <c r="U126" s="274"/>
      <c r="V126" s="274"/>
      <c r="W126" s="274"/>
      <c r="X126" s="274"/>
      <c r="Y126" s="274"/>
      <c r="Z126" s="274"/>
      <c r="AA126" s="274"/>
      <c r="AB126" s="274"/>
      <c r="AC126" s="274"/>
      <c r="AD126" s="274"/>
      <c r="AE126" s="274"/>
      <c r="AF126" s="274"/>
      <c r="AG126" s="275"/>
      <c r="AH126" s="254">
        <f>AH26</f>
        <v>0</v>
      </c>
      <c r="AI126" s="254"/>
      <c r="AJ126" s="198">
        <f>AJ26</f>
        <v>0</v>
      </c>
      <c r="AK126" s="198"/>
      <c r="AL126" s="198"/>
      <c r="AM126" s="198"/>
      <c r="AN126" s="198"/>
      <c r="AO126" s="198"/>
      <c r="AP126" s="195">
        <f>AP26</f>
        <v>0</v>
      </c>
      <c r="AQ126" s="195"/>
      <c r="AR126" s="195"/>
      <c r="AS126" s="195"/>
      <c r="AT126" s="195"/>
      <c r="AU126" s="195"/>
      <c r="AV126" s="197">
        <f>AV26</f>
        <v>0</v>
      </c>
      <c r="AW126" s="197"/>
      <c r="AX126" s="197"/>
      <c r="AY126" s="197"/>
      <c r="AZ126" s="197"/>
      <c r="BA126" s="197"/>
      <c r="BB126" s="197"/>
      <c r="BC126" s="197"/>
      <c r="BD126" s="196">
        <f>BD26</f>
        <v>0</v>
      </c>
      <c r="BE126" s="196"/>
      <c r="BF126" s="196"/>
      <c r="BG126" s="196"/>
    </row>
    <row r="127" spans="2:59" ht="6" customHeight="1" x14ac:dyDescent="0.15">
      <c r="B127" s="382"/>
      <c r="C127" s="382"/>
      <c r="D127" s="382"/>
      <c r="E127" s="382"/>
      <c r="F127" s="286"/>
      <c r="G127" s="287"/>
      <c r="H127" s="194"/>
      <c r="I127" s="194"/>
      <c r="J127" s="194"/>
      <c r="K127" s="194"/>
      <c r="L127" s="194"/>
      <c r="M127" s="194"/>
      <c r="N127" s="194"/>
      <c r="O127" s="194"/>
      <c r="P127" s="194"/>
      <c r="Q127" s="194"/>
      <c r="R127" s="194"/>
      <c r="S127" s="194"/>
      <c r="T127" s="276"/>
      <c r="U127" s="277"/>
      <c r="V127" s="277"/>
      <c r="W127" s="277"/>
      <c r="X127" s="277"/>
      <c r="Y127" s="277"/>
      <c r="Z127" s="277"/>
      <c r="AA127" s="277"/>
      <c r="AB127" s="277"/>
      <c r="AC127" s="277"/>
      <c r="AD127" s="277"/>
      <c r="AE127" s="277"/>
      <c r="AF127" s="277"/>
      <c r="AG127" s="278"/>
      <c r="AH127" s="254"/>
      <c r="AI127" s="254"/>
      <c r="AJ127" s="198"/>
      <c r="AK127" s="198"/>
      <c r="AL127" s="198"/>
      <c r="AM127" s="198"/>
      <c r="AN127" s="198"/>
      <c r="AO127" s="198"/>
      <c r="AP127" s="195"/>
      <c r="AQ127" s="195"/>
      <c r="AR127" s="195"/>
      <c r="AS127" s="195"/>
      <c r="AT127" s="195"/>
      <c r="AU127" s="195"/>
      <c r="AV127" s="197"/>
      <c r="AW127" s="197"/>
      <c r="AX127" s="197"/>
      <c r="AY127" s="197"/>
      <c r="AZ127" s="197"/>
      <c r="BA127" s="197"/>
      <c r="BB127" s="197"/>
      <c r="BC127" s="197"/>
      <c r="BD127" s="196"/>
      <c r="BE127" s="196"/>
      <c r="BF127" s="196"/>
      <c r="BG127" s="196"/>
    </row>
    <row r="128" spans="2:59" ht="12" customHeight="1" x14ac:dyDescent="0.15">
      <c r="B128" s="382"/>
      <c r="C128" s="382"/>
      <c r="D128" s="382"/>
      <c r="E128" s="382"/>
      <c r="F128" s="288"/>
      <c r="G128" s="289"/>
      <c r="H128" s="194"/>
      <c r="I128" s="194"/>
      <c r="J128" s="194"/>
      <c r="K128" s="194"/>
      <c r="L128" s="194"/>
      <c r="M128" s="194"/>
      <c r="N128" s="194"/>
      <c r="O128" s="194"/>
      <c r="P128" s="194"/>
      <c r="Q128" s="194"/>
      <c r="R128" s="194"/>
      <c r="S128" s="194"/>
      <c r="T128" s="279"/>
      <c r="U128" s="280"/>
      <c r="V128" s="280"/>
      <c r="W128" s="280"/>
      <c r="X128" s="280"/>
      <c r="Y128" s="280"/>
      <c r="Z128" s="280"/>
      <c r="AA128" s="280"/>
      <c r="AB128" s="280"/>
      <c r="AC128" s="280"/>
      <c r="AD128" s="280"/>
      <c r="AE128" s="280"/>
      <c r="AF128" s="280"/>
      <c r="AG128" s="281"/>
      <c r="AH128" s="254"/>
      <c r="AI128" s="254"/>
      <c r="AJ128" s="198"/>
      <c r="AK128" s="198"/>
      <c r="AL128" s="198"/>
      <c r="AM128" s="198"/>
      <c r="AN128" s="198"/>
      <c r="AO128" s="198"/>
      <c r="AP128" s="195"/>
      <c r="AQ128" s="195"/>
      <c r="AR128" s="195"/>
      <c r="AS128" s="195"/>
      <c r="AT128" s="195"/>
      <c r="AU128" s="195"/>
      <c r="AV128" s="197"/>
      <c r="AW128" s="197"/>
      <c r="AX128" s="197"/>
      <c r="AY128" s="197"/>
      <c r="AZ128" s="197"/>
      <c r="BA128" s="197"/>
      <c r="BB128" s="197"/>
      <c r="BC128" s="197"/>
      <c r="BD128" s="196"/>
      <c r="BE128" s="196"/>
      <c r="BF128" s="196"/>
      <c r="BG128" s="196"/>
    </row>
    <row r="129" spans="2:59" ht="6" customHeight="1" x14ac:dyDescent="0.15">
      <c r="B129" s="382"/>
      <c r="C129" s="382"/>
      <c r="D129" s="382"/>
      <c r="E129" s="382"/>
      <c r="F129" s="284"/>
      <c r="G129" s="285"/>
      <c r="H129" s="194"/>
      <c r="I129" s="194"/>
      <c r="J129" s="194"/>
      <c r="K129" s="194"/>
      <c r="L129" s="194"/>
      <c r="M129" s="194"/>
      <c r="N129" s="194"/>
      <c r="O129" s="194"/>
      <c r="P129" s="194">
        <f>P29</f>
        <v>0</v>
      </c>
      <c r="Q129" s="194"/>
      <c r="R129" s="194">
        <f>R29</f>
        <v>0</v>
      </c>
      <c r="S129" s="194"/>
      <c r="T129" s="273">
        <f>T29</f>
        <v>0</v>
      </c>
      <c r="U129" s="274"/>
      <c r="V129" s="274"/>
      <c r="W129" s="274"/>
      <c r="X129" s="274"/>
      <c r="Y129" s="274"/>
      <c r="Z129" s="274"/>
      <c r="AA129" s="274"/>
      <c r="AB129" s="274"/>
      <c r="AC129" s="274"/>
      <c r="AD129" s="274"/>
      <c r="AE129" s="274"/>
      <c r="AF129" s="274"/>
      <c r="AG129" s="275"/>
      <c r="AH129" s="254">
        <f>AH29</f>
        <v>0</v>
      </c>
      <c r="AI129" s="254"/>
      <c r="AJ129" s="198">
        <f>AJ29</f>
        <v>0</v>
      </c>
      <c r="AK129" s="198"/>
      <c r="AL129" s="198"/>
      <c r="AM129" s="198"/>
      <c r="AN129" s="198"/>
      <c r="AO129" s="198"/>
      <c r="AP129" s="195">
        <f>AP29</f>
        <v>0</v>
      </c>
      <c r="AQ129" s="195"/>
      <c r="AR129" s="195"/>
      <c r="AS129" s="195"/>
      <c r="AT129" s="195"/>
      <c r="AU129" s="195"/>
      <c r="AV129" s="197">
        <f>AV29</f>
        <v>0</v>
      </c>
      <c r="AW129" s="197"/>
      <c r="AX129" s="197"/>
      <c r="AY129" s="197"/>
      <c r="AZ129" s="197"/>
      <c r="BA129" s="197"/>
      <c r="BB129" s="197"/>
      <c r="BC129" s="197"/>
      <c r="BD129" s="196">
        <f>BD29</f>
        <v>0</v>
      </c>
      <c r="BE129" s="196"/>
      <c r="BF129" s="196"/>
      <c r="BG129" s="196"/>
    </row>
    <row r="130" spans="2:59" ht="6" customHeight="1" x14ac:dyDescent="0.15">
      <c r="B130" s="382"/>
      <c r="C130" s="382"/>
      <c r="D130" s="382"/>
      <c r="E130" s="382"/>
      <c r="F130" s="286"/>
      <c r="G130" s="287"/>
      <c r="H130" s="194"/>
      <c r="I130" s="194"/>
      <c r="J130" s="194"/>
      <c r="K130" s="194"/>
      <c r="L130" s="194"/>
      <c r="M130" s="194"/>
      <c r="N130" s="194"/>
      <c r="O130" s="194"/>
      <c r="P130" s="194"/>
      <c r="Q130" s="194"/>
      <c r="R130" s="194"/>
      <c r="S130" s="194"/>
      <c r="T130" s="276"/>
      <c r="U130" s="277"/>
      <c r="V130" s="277"/>
      <c r="W130" s="277"/>
      <c r="X130" s="277"/>
      <c r="Y130" s="277"/>
      <c r="Z130" s="277"/>
      <c r="AA130" s="277"/>
      <c r="AB130" s="277"/>
      <c r="AC130" s="277"/>
      <c r="AD130" s="277"/>
      <c r="AE130" s="277"/>
      <c r="AF130" s="277"/>
      <c r="AG130" s="278"/>
      <c r="AH130" s="254"/>
      <c r="AI130" s="254"/>
      <c r="AJ130" s="198"/>
      <c r="AK130" s="198"/>
      <c r="AL130" s="198"/>
      <c r="AM130" s="198"/>
      <c r="AN130" s="198"/>
      <c r="AO130" s="198"/>
      <c r="AP130" s="195"/>
      <c r="AQ130" s="195"/>
      <c r="AR130" s="195"/>
      <c r="AS130" s="195"/>
      <c r="AT130" s="195"/>
      <c r="AU130" s="195"/>
      <c r="AV130" s="197"/>
      <c r="AW130" s="197"/>
      <c r="AX130" s="197"/>
      <c r="AY130" s="197"/>
      <c r="AZ130" s="197"/>
      <c r="BA130" s="197"/>
      <c r="BB130" s="197"/>
      <c r="BC130" s="197"/>
      <c r="BD130" s="196"/>
      <c r="BE130" s="196"/>
      <c r="BF130" s="196"/>
      <c r="BG130" s="196"/>
    </row>
    <row r="131" spans="2:59" ht="12" customHeight="1" x14ac:dyDescent="0.15">
      <c r="B131" s="382"/>
      <c r="C131" s="382"/>
      <c r="D131" s="382"/>
      <c r="E131" s="382"/>
      <c r="F131" s="288"/>
      <c r="G131" s="289"/>
      <c r="H131" s="194"/>
      <c r="I131" s="194"/>
      <c r="J131" s="194"/>
      <c r="K131" s="194"/>
      <c r="L131" s="194"/>
      <c r="M131" s="194"/>
      <c r="N131" s="194"/>
      <c r="O131" s="194"/>
      <c r="P131" s="194"/>
      <c r="Q131" s="194"/>
      <c r="R131" s="194"/>
      <c r="S131" s="194"/>
      <c r="T131" s="279"/>
      <c r="U131" s="280"/>
      <c r="V131" s="280"/>
      <c r="W131" s="280"/>
      <c r="X131" s="280"/>
      <c r="Y131" s="280"/>
      <c r="Z131" s="280"/>
      <c r="AA131" s="280"/>
      <c r="AB131" s="280"/>
      <c r="AC131" s="280"/>
      <c r="AD131" s="280"/>
      <c r="AE131" s="280"/>
      <c r="AF131" s="280"/>
      <c r="AG131" s="281"/>
      <c r="AH131" s="254"/>
      <c r="AI131" s="254"/>
      <c r="AJ131" s="198"/>
      <c r="AK131" s="198"/>
      <c r="AL131" s="198"/>
      <c r="AM131" s="198"/>
      <c r="AN131" s="198"/>
      <c r="AO131" s="198"/>
      <c r="AP131" s="195"/>
      <c r="AQ131" s="195"/>
      <c r="AR131" s="195"/>
      <c r="AS131" s="195"/>
      <c r="AT131" s="195"/>
      <c r="AU131" s="195"/>
      <c r="AV131" s="197"/>
      <c r="AW131" s="197"/>
      <c r="AX131" s="197"/>
      <c r="AY131" s="197"/>
      <c r="AZ131" s="197"/>
      <c r="BA131" s="197"/>
      <c r="BB131" s="197"/>
      <c r="BC131" s="197"/>
      <c r="BD131" s="196"/>
      <c r="BE131" s="196"/>
      <c r="BF131" s="196"/>
      <c r="BG131" s="196"/>
    </row>
    <row r="132" spans="2:59" ht="6" customHeight="1" x14ac:dyDescent="0.15">
      <c r="B132" s="382"/>
      <c r="C132" s="382"/>
      <c r="D132" s="382"/>
      <c r="E132" s="382"/>
      <c r="F132" s="284"/>
      <c r="G132" s="285"/>
      <c r="H132" s="194"/>
      <c r="I132" s="194"/>
      <c r="J132" s="194"/>
      <c r="K132" s="194"/>
      <c r="L132" s="194"/>
      <c r="M132" s="194"/>
      <c r="N132" s="194"/>
      <c r="O132" s="194"/>
      <c r="P132" s="194">
        <f>P32</f>
        <v>0</v>
      </c>
      <c r="Q132" s="194"/>
      <c r="R132" s="194">
        <f>R32</f>
        <v>0</v>
      </c>
      <c r="S132" s="194"/>
      <c r="T132" s="273">
        <f>T32</f>
        <v>0</v>
      </c>
      <c r="U132" s="274"/>
      <c r="V132" s="274"/>
      <c r="W132" s="274"/>
      <c r="X132" s="274"/>
      <c r="Y132" s="274"/>
      <c r="Z132" s="274"/>
      <c r="AA132" s="274"/>
      <c r="AB132" s="274"/>
      <c r="AC132" s="274"/>
      <c r="AD132" s="274"/>
      <c r="AE132" s="274"/>
      <c r="AF132" s="274"/>
      <c r="AG132" s="275"/>
      <c r="AH132" s="254">
        <f>AH32</f>
        <v>0</v>
      </c>
      <c r="AI132" s="254"/>
      <c r="AJ132" s="198">
        <f>AJ32</f>
        <v>0</v>
      </c>
      <c r="AK132" s="198"/>
      <c r="AL132" s="198"/>
      <c r="AM132" s="198"/>
      <c r="AN132" s="198"/>
      <c r="AO132" s="198"/>
      <c r="AP132" s="195">
        <f>AP32</f>
        <v>0</v>
      </c>
      <c r="AQ132" s="195"/>
      <c r="AR132" s="195"/>
      <c r="AS132" s="195"/>
      <c r="AT132" s="195"/>
      <c r="AU132" s="195"/>
      <c r="AV132" s="197">
        <f>AV32</f>
        <v>0</v>
      </c>
      <c r="AW132" s="197"/>
      <c r="AX132" s="197"/>
      <c r="AY132" s="197"/>
      <c r="AZ132" s="197"/>
      <c r="BA132" s="197"/>
      <c r="BB132" s="197"/>
      <c r="BC132" s="197"/>
      <c r="BD132" s="196">
        <f>BD32</f>
        <v>0</v>
      </c>
      <c r="BE132" s="196"/>
      <c r="BF132" s="196"/>
      <c r="BG132" s="196"/>
    </row>
    <row r="133" spans="2:59" ht="6" customHeight="1" x14ac:dyDescent="0.15">
      <c r="B133" s="382"/>
      <c r="C133" s="382"/>
      <c r="D133" s="382"/>
      <c r="E133" s="382"/>
      <c r="F133" s="286"/>
      <c r="G133" s="287"/>
      <c r="H133" s="194"/>
      <c r="I133" s="194"/>
      <c r="J133" s="194"/>
      <c r="K133" s="194"/>
      <c r="L133" s="194"/>
      <c r="M133" s="194"/>
      <c r="N133" s="194"/>
      <c r="O133" s="194"/>
      <c r="P133" s="194"/>
      <c r="Q133" s="194"/>
      <c r="R133" s="194"/>
      <c r="S133" s="194"/>
      <c r="T133" s="276"/>
      <c r="U133" s="277"/>
      <c r="V133" s="277"/>
      <c r="W133" s="277"/>
      <c r="X133" s="277"/>
      <c r="Y133" s="277"/>
      <c r="Z133" s="277"/>
      <c r="AA133" s="277"/>
      <c r="AB133" s="277"/>
      <c r="AC133" s="277"/>
      <c r="AD133" s="277"/>
      <c r="AE133" s="277"/>
      <c r="AF133" s="277"/>
      <c r="AG133" s="278"/>
      <c r="AH133" s="254"/>
      <c r="AI133" s="254"/>
      <c r="AJ133" s="198"/>
      <c r="AK133" s="198"/>
      <c r="AL133" s="198"/>
      <c r="AM133" s="198"/>
      <c r="AN133" s="198"/>
      <c r="AO133" s="198"/>
      <c r="AP133" s="195"/>
      <c r="AQ133" s="195"/>
      <c r="AR133" s="195"/>
      <c r="AS133" s="195"/>
      <c r="AT133" s="195"/>
      <c r="AU133" s="195"/>
      <c r="AV133" s="197"/>
      <c r="AW133" s="197"/>
      <c r="AX133" s="197"/>
      <c r="AY133" s="197"/>
      <c r="AZ133" s="197"/>
      <c r="BA133" s="197"/>
      <c r="BB133" s="197"/>
      <c r="BC133" s="197"/>
      <c r="BD133" s="196"/>
      <c r="BE133" s="196"/>
      <c r="BF133" s="196"/>
      <c r="BG133" s="196"/>
    </row>
    <row r="134" spans="2:59" ht="12" customHeight="1" x14ac:dyDescent="0.15">
      <c r="B134" s="382"/>
      <c r="C134" s="382"/>
      <c r="D134" s="382"/>
      <c r="E134" s="382"/>
      <c r="F134" s="288"/>
      <c r="G134" s="289"/>
      <c r="H134" s="194"/>
      <c r="I134" s="194"/>
      <c r="J134" s="194"/>
      <c r="K134" s="194"/>
      <c r="L134" s="194"/>
      <c r="M134" s="194"/>
      <c r="N134" s="194"/>
      <c r="O134" s="194"/>
      <c r="P134" s="194"/>
      <c r="Q134" s="194"/>
      <c r="R134" s="194"/>
      <c r="S134" s="194"/>
      <c r="T134" s="279"/>
      <c r="U134" s="280"/>
      <c r="V134" s="280"/>
      <c r="W134" s="280"/>
      <c r="X134" s="280"/>
      <c r="Y134" s="280"/>
      <c r="Z134" s="280"/>
      <c r="AA134" s="280"/>
      <c r="AB134" s="280"/>
      <c r="AC134" s="280"/>
      <c r="AD134" s="280"/>
      <c r="AE134" s="280"/>
      <c r="AF134" s="280"/>
      <c r="AG134" s="281"/>
      <c r="AH134" s="254"/>
      <c r="AI134" s="254"/>
      <c r="AJ134" s="198"/>
      <c r="AK134" s="198"/>
      <c r="AL134" s="198"/>
      <c r="AM134" s="198"/>
      <c r="AN134" s="198"/>
      <c r="AO134" s="198"/>
      <c r="AP134" s="195"/>
      <c r="AQ134" s="195"/>
      <c r="AR134" s="195"/>
      <c r="AS134" s="195"/>
      <c r="AT134" s="195"/>
      <c r="AU134" s="195"/>
      <c r="AV134" s="197"/>
      <c r="AW134" s="197"/>
      <c r="AX134" s="197"/>
      <c r="AY134" s="197"/>
      <c r="AZ134" s="197"/>
      <c r="BA134" s="197"/>
      <c r="BB134" s="197"/>
      <c r="BC134" s="197"/>
      <c r="BD134" s="196"/>
      <c r="BE134" s="196"/>
      <c r="BF134" s="196"/>
      <c r="BG134" s="196"/>
    </row>
    <row r="135" spans="2:59" ht="6" customHeight="1" x14ac:dyDescent="0.15">
      <c r="B135" s="382"/>
      <c r="C135" s="382"/>
      <c r="D135" s="382"/>
      <c r="E135" s="382"/>
      <c r="F135" s="284"/>
      <c r="G135" s="285"/>
      <c r="H135" s="194"/>
      <c r="I135" s="194"/>
      <c r="J135" s="194"/>
      <c r="K135" s="194"/>
      <c r="L135" s="194"/>
      <c r="M135" s="194"/>
      <c r="N135" s="194"/>
      <c r="O135" s="194"/>
      <c r="P135" s="194">
        <f>P35</f>
        <v>0</v>
      </c>
      <c r="Q135" s="194"/>
      <c r="R135" s="194">
        <f>R35</f>
        <v>0</v>
      </c>
      <c r="S135" s="194"/>
      <c r="T135" s="273">
        <f>T35</f>
        <v>0</v>
      </c>
      <c r="U135" s="274"/>
      <c r="V135" s="274"/>
      <c r="W135" s="274"/>
      <c r="X135" s="274"/>
      <c r="Y135" s="274"/>
      <c r="Z135" s="274"/>
      <c r="AA135" s="274"/>
      <c r="AB135" s="274"/>
      <c r="AC135" s="274"/>
      <c r="AD135" s="274"/>
      <c r="AE135" s="274"/>
      <c r="AF135" s="274"/>
      <c r="AG135" s="275"/>
      <c r="AH135" s="254">
        <f>AH35</f>
        <v>0</v>
      </c>
      <c r="AI135" s="254"/>
      <c r="AJ135" s="198">
        <f>AJ35</f>
        <v>0</v>
      </c>
      <c r="AK135" s="198"/>
      <c r="AL135" s="198"/>
      <c r="AM135" s="198"/>
      <c r="AN135" s="198"/>
      <c r="AO135" s="198"/>
      <c r="AP135" s="195">
        <f>AP35</f>
        <v>0</v>
      </c>
      <c r="AQ135" s="195"/>
      <c r="AR135" s="195"/>
      <c r="AS135" s="195"/>
      <c r="AT135" s="195"/>
      <c r="AU135" s="195"/>
      <c r="AV135" s="197">
        <f>AV35</f>
        <v>0</v>
      </c>
      <c r="AW135" s="197"/>
      <c r="AX135" s="197"/>
      <c r="AY135" s="197"/>
      <c r="AZ135" s="197"/>
      <c r="BA135" s="197"/>
      <c r="BB135" s="197"/>
      <c r="BC135" s="197"/>
      <c r="BD135" s="196">
        <f>BD35</f>
        <v>0</v>
      </c>
      <c r="BE135" s="196"/>
      <c r="BF135" s="196"/>
      <c r="BG135" s="196"/>
    </row>
    <row r="136" spans="2:59" ht="6" customHeight="1" x14ac:dyDescent="0.15">
      <c r="B136" s="382"/>
      <c r="C136" s="382"/>
      <c r="D136" s="382"/>
      <c r="E136" s="382"/>
      <c r="F136" s="286"/>
      <c r="G136" s="287"/>
      <c r="H136" s="194"/>
      <c r="I136" s="194"/>
      <c r="J136" s="194"/>
      <c r="K136" s="194"/>
      <c r="L136" s="194"/>
      <c r="M136" s="194"/>
      <c r="N136" s="194"/>
      <c r="O136" s="194"/>
      <c r="P136" s="194"/>
      <c r="Q136" s="194"/>
      <c r="R136" s="194"/>
      <c r="S136" s="194"/>
      <c r="T136" s="276"/>
      <c r="U136" s="277"/>
      <c r="V136" s="277"/>
      <c r="W136" s="277"/>
      <c r="X136" s="277"/>
      <c r="Y136" s="277"/>
      <c r="Z136" s="277"/>
      <c r="AA136" s="277"/>
      <c r="AB136" s="277"/>
      <c r="AC136" s="277"/>
      <c r="AD136" s="277"/>
      <c r="AE136" s="277"/>
      <c r="AF136" s="277"/>
      <c r="AG136" s="278"/>
      <c r="AH136" s="254"/>
      <c r="AI136" s="254"/>
      <c r="AJ136" s="198"/>
      <c r="AK136" s="198"/>
      <c r="AL136" s="198"/>
      <c r="AM136" s="198"/>
      <c r="AN136" s="198"/>
      <c r="AO136" s="198"/>
      <c r="AP136" s="195"/>
      <c r="AQ136" s="195"/>
      <c r="AR136" s="195"/>
      <c r="AS136" s="195"/>
      <c r="AT136" s="195"/>
      <c r="AU136" s="195"/>
      <c r="AV136" s="197"/>
      <c r="AW136" s="197"/>
      <c r="AX136" s="197"/>
      <c r="AY136" s="197"/>
      <c r="AZ136" s="197"/>
      <c r="BA136" s="197"/>
      <c r="BB136" s="197"/>
      <c r="BC136" s="197"/>
      <c r="BD136" s="196"/>
      <c r="BE136" s="196"/>
      <c r="BF136" s="196"/>
      <c r="BG136" s="196"/>
    </row>
    <row r="137" spans="2:59" ht="12" customHeight="1" x14ac:dyDescent="0.15">
      <c r="B137" s="382"/>
      <c r="C137" s="382"/>
      <c r="D137" s="382"/>
      <c r="E137" s="382"/>
      <c r="F137" s="288"/>
      <c r="G137" s="289"/>
      <c r="H137" s="194"/>
      <c r="I137" s="194"/>
      <c r="J137" s="194"/>
      <c r="K137" s="194"/>
      <c r="L137" s="194"/>
      <c r="M137" s="194"/>
      <c r="N137" s="194"/>
      <c r="O137" s="194"/>
      <c r="P137" s="194"/>
      <c r="Q137" s="194"/>
      <c r="R137" s="194"/>
      <c r="S137" s="194"/>
      <c r="T137" s="279"/>
      <c r="U137" s="280"/>
      <c r="V137" s="280"/>
      <c r="W137" s="280"/>
      <c r="X137" s="280"/>
      <c r="Y137" s="280"/>
      <c r="Z137" s="280"/>
      <c r="AA137" s="280"/>
      <c r="AB137" s="280"/>
      <c r="AC137" s="280"/>
      <c r="AD137" s="280"/>
      <c r="AE137" s="280"/>
      <c r="AF137" s="280"/>
      <c r="AG137" s="281"/>
      <c r="AH137" s="254"/>
      <c r="AI137" s="254"/>
      <c r="AJ137" s="198"/>
      <c r="AK137" s="198"/>
      <c r="AL137" s="198"/>
      <c r="AM137" s="198"/>
      <c r="AN137" s="198"/>
      <c r="AO137" s="198"/>
      <c r="AP137" s="195"/>
      <c r="AQ137" s="195"/>
      <c r="AR137" s="195"/>
      <c r="AS137" s="195"/>
      <c r="AT137" s="195"/>
      <c r="AU137" s="195"/>
      <c r="AV137" s="197"/>
      <c r="AW137" s="197"/>
      <c r="AX137" s="197"/>
      <c r="AY137" s="197"/>
      <c r="AZ137" s="197"/>
      <c r="BA137" s="197"/>
      <c r="BB137" s="197"/>
      <c r="BC137" s="197"/>
      <c r="BD137" s="196"/>
      <c r="BE137" s="196"/>
      <c r="BF137" s="196"/>
      <c r="BG137" s="196"/>
    </row>
    <row r="138" spans="2:59" ht="6" customHeight="1" x14ac:dyDescent="0.15">
      <c r="B138" s="382"/>
      <c r="C138" s="382"/>
      <c r="D138" s="382"/>
      <c r="E138" s="382"/>
      <c r="F138" s="284"/>
      <c r="G138" s="285"/>
      <c r="H138" s="194"/>
      <c r="I138" s="194"/>
      <c r="J138" s="194"/>
      <c r="K138" s="194"/>
      <c r="L138" s="194"/>
      <c r="M138" s="194"/>
      <c r="N138" s="194"/>
      <c r="O138" s="194"/>
      <c r="P138" s="194">
        <f>P38</f>
        <v>0</v>
      </c>
      <c r="Q138" s="194"/>
      <c r="R138" s="194">
        <f>R38</f>
        <v>0</v>
      </c>
      <c r="S138" s="194"/>
      <c r="T138" s="273">
        <f>T38</f>
        <v>0</v>
      </c>
      <c r="U138" s="274"/>
      <c r="V138" s="274"/>
      <c r="W138" s="274"/>
      <c r="X138" s="274"/>
      <c r="Y138" s="274"/>
      <c r="Z138" s="274"/>
      <c r="AA138" s="274"/>
      <c r="AB138" s="274"/>
      <c r="AC138" s="274"/>
      <c r="AD138" s="274"/>
      <c r="AE138" s="274"/>
      <c r="AF138" s="274"/>
      <c r="AG138" s="275"/>
      <c r="AH138" s="254">
        <f>AH38</f>
        <v>0</v>
      </c>
      <c r="AI138" s="254"/>
      <c r="AJ138" s="198">
        <f>AJ38</f>
        <v>0</v>
      </c>
      <c r="AK138" s="198"/>
      <c r="AL138" s="198"/>
      <c r="AM138" s="198"/>
      <c r="AN138" s="198"/>
      <c r="AO138" s="198"/>
      <c r="AP138" s="195">
        <f>AP38</f>
        <v>0</v>
      </c>
      <c r="AQ138" s="195"/>
      <c r="AR138" s="195"/>
      <c r="AS138" s="195"/>
      <c r="AT138" s="195"/>
      <c r="AU138" s="195"/>
      <c r="AV138" s="197">
        <f>AV38</f>
        <v>0</v>
      </c>
      <c r="AW138" s="197"/>
      <c r="AX138" s="197"/>
      <c r="AY138" s="197"/>
      <c r="AZ138" s="197"/>
      <c r="BA138" s="197"/>
      <c r="BB138" s="197"/>
      <c r="BC138" s="197"/>
      <c r="BD138" s="196">
        <f>BD38</f>
        <v>0</v>
      </c>
      <c r="BE138" s="196"/>
      <c r="BF138" s="196"/>
      <c r="BG138" s="196"/>
    </row>
    <row r="139" spans="2:59" ht="6" customHeight="1" x14ac:dyDescent="0.15">
      <c r="B139" s="382"/>
      <c r="C139" s="382"/>
      <c r="D139" s="382"/>
      <c r="E139" s="382"/>
      <c r="F139" s="286"/>
      <c r="G139" s="287"/>
      <c r="H139" s="194"/>
      <c r="I139" s="194"/>
      <c r="J139" s="194"/>
      <c r="K139" s="194"/>
      <c r="L139" s="194"/>
      <c r="M139" s="194"/>
      <c r="N139" s="194"/>
      <c r="O139" s="194"/>
      <c r="P139" s="194"/>
      <c r="Q139" s="194"/>
      <c r="R139" s="194"/>
      <c r="S139" s="194"/>
      <c r="T139" s="276"/>
      <c r="U139" s="277"/>
      <c r="V139" s="277"/>
      <c r="W139" s="277"/>
      <c r="X139" s="277"/>
      <c r="Y139" s="277"/>
      <c r="Z139" s="277"/>
      <c r="AA139" s="277"/>
      <c r="AB139" s="277"/>
      <c r="AC139" s="277"/>
      <c r="AD139" s="277"/>
      <c r="AE139" s="277"/>
      <c r="AF139" s="277"/>
      <c r="AG139" s="278"/>
      <c r="AH139" s="254"/>
      <c r="AI139" s="254"/>
      <c r="AJ139" s="198"/>
      <c r="AK139" s="198"/>
      <c r="AL139" s="198"/>
      <c r="AM139" s="198"/>
      <c r="AN139" s="198"/>
      <c r="AO139" s="198"/>
      <c r="AP139" s="195"/>
      <c r="AQ139" s="195"/>
      <c r="AR139" s="195"/>
      <c r="AS139" s="195"/>
      <c r="AT139" s="195"/>
      <c r="AU139" s="195"/>
      <c r="AV139" s="197"/>
      <c r="AW139" s="197"/>
      <c r="AX139" s="197"/>
      <c r="AY139" s="197"/>
      <c r="AZ139" s="197"/>
      <c r="BA139" s="197"/>
      <c r="BB139" s="197"/>
      <c r="BC139" s="197"/>
      <c r="BD139" s="196"/>
      <c r="BE139" s="196"/>
      <c r="BF139" s="196"/>
      <c r="BG139" s="196"/>
    </row>
    <row r="140" spans="2:59" ht="12" customHeight="1" x14ac:dyDescent="0.15">
      <c r="B140" s="382"/>
      <c r="C140" s="382"/>
      <c r="D140" s="382"/>
      <c r="E140" s="382"/>
      <c r="F140" s="288"/>
      <c r="G140" s="289"/>
      <c r="H140" s="194"/>
      <c r="I140" s="194"/>
      <c r="J140" s="194"/>
      <c r="K140" s="194"/>
      <c r="L140" s="194"/>
      <c r="M140" s="194"/>
      <c r="N140" s="194"/>
      <c r="O140" s="194"/>
      <c r="P140" s="194"/>
      <c r="Q140" s="194"/>
      <c r="R140" s="194"/>
      <c r="S140" s="194"/>
      <c r="T140" s="279"/>
      <c r="U140" s="280"/>
      <c r="V140" s="280"/>
      <c r="W140" s="280"/>
      <c r="X140" s="280"/>
      <c r="Y140" s="280"/>
      <c r="Z140" s="280"/>
      <c r="AA140" s="280"/>
      <c r="AB140" s="280"/>
      <c r="AC140" s="280"/>
      <c r="AD140" s="280"/>
      <c r="AE140" s="280"/>
      <c r="AF140" s="280"/>
      <c r="AG140" s="281"/>
      <c r="AH140" s="254"/>
      <c r="AI140" s="254"/>
      <c r="AJ140" s="198"/>
      <c r="AK140" s="198"/>
      <c r="AL140" s="198"/>
      <c r="AM140" s="198"/>
      <c r="AN140" s="198"/>
      <c r="AO140" s="198"/>
      <c r="AP140" s="195"/>
      <c r="AQ140" s="195"/>
      <c r="AR140" s="195"/>
      <c r="AS140" s="195"/>
      <c r="AT140" s="195"/>
      <c r="AU140" s="195"/>
      <c r="AV140" s="197"/>
      <c r="AW140" s="197"/>
      <c r="AX140" s="197"/>
      <c r="AY140" s="197"/>
      <c r="AZ140" s="197"/>
      <c r="BA140" s="197"/>
      <c r="BB140" s="197"/>
      <c r="BC140" s="197"/>
      <c r="BD140" s="196"/>
      <c r="BE140" s="196"/>
      <c r="BF140" s="196"/>
      <c r="BG140" s="196"/>
    </row>
    <row r="141" spans="2:59" ht="6" customHeight="1" x14ac:dyDescent="0.15">
      <c r="B141" s="382"/>
      <c r="C141" s="382"/>
      <c r="D141" s="382"/>
      <c r="E141" s="382"/>
      <c r="F141" s="284"/>
      <c r="G141" s="285"/>
      <c r="H141" s="194"/>
      <c r="I141" s="194"/>
      <c r="J141" s="194"/>
      <c r="K141" s="194"/>
      <c r="L141" s="194"/>
      <c r="M141" s="194"/>
      <c r="N141" s="194"/>
      <c r="O141" s="194"/>
      <c r="P141" s="194">
        <f>P41</f>
        <v>0</v>
      </c>
      <c r="Q141" s="194"/>
      <c r="R141" s="194">
        <f>R41</f>
        <v>0</v>
      </c>
      <c r="S141" s="194"/>
      <c r="T141" s="273">
        <f>T41</f>
        <v>0</v>
      </c>
      <c r="U141" s="274"/>
      <c r="V141" s="274"/>
      <c r="W141" s="274"/>
      <c r="X141" s="274"/>
      <c r="Y141" s="274"/>
      <c r="Z141" s="274"/>
      <c r="AA141" s="274"/>
      <c r="AB141" s="274"/>
      <c r="AC141" s="274"/>
      <c r="AD141" s="274"/>
      <c r="AE141" s="274"/>
      <c r="AF141" s="274"/>
      <c r="AG141" s="275"/>
      <c r="AH141" s="254">
        <f>AH41</f>
        <v>0</v>
      </c>
      <c r="AI141" s="254"/>
      <c r="AJ141" s="198">
        <f>AJ41</f>
        <v>0</v>
      </c>
      <c r="AK141" s="198"/>
      <c r="AL141" s="198"/>
      <c r="AM141" s="198"/>
      <c r="AN141" s="198"/>
      <c r="AO141" s="198"/>
      <c r="AP141" s="195">
        <f>AP41</f>
        <v>0</v>
      </c>
      <c r="AQ141" s="195"/>
      <c r="AR141" s="195"/>
      <c r="AS141" s="195"/>
      <c r="AT141" s="195"/>
      <c r="AU141" s="195"/>
      <c r="AV141" s="197">
        <f>AV41</f>
        <v>0</v>
      </c>
      <c r="AW141" s="197"/>
      <c r="AX141" s="197"/>
      <c r="AY141" s="197"/>
      <c r="AZ141" s="197"/>
      <c r="BA141" s="197"/>
      <c r="BB141" s="197"/>
      <c r="BC141" s="197"/>
      <c r="BD141" s="196">
        <f>BD41</f>
        <v>0</v>
      </c>
      <c r="BE141" s="196"/>
      <c r="BF141" s="196"/>
      <c r="BG141" s="196"/>
    </row>
    <row r="142" spans="2:59" ht="6" customHeight="1" x14ac:dyDescent="0.15">
      <c r="B142" s="382"/>
      <c r="C142" s="382"/>
      <c r="D142" s="382"/>
      <c r="E142" s="382"/>
      <c r="F142" s="286"/>
      <c r="G142" s="287"/>
      <c r="H142" s="194"/>
      <c r="I142" s="194"/>
      <c r="J142" s="194"/>
      <c r="K142" s="194"/>
      <c r="L142" s="194"/>
      <c r="M142" s="194"/>
      <c r="N142" s="194"/>
      <c r="O142" s="194"/>
      <c r="P142" s="194"/>
      <c r="Q142" s="194"/>
      <c r="R142" s="194"/>
      <c r="S142" s="194"/>
      <c r="T142" s="276"/>
      <c r="U142" s="277"/>
      <c r="V142" s="277"/>
      <c r="W142" s="277"/>
      <c r="X142" s="277"/>
      <c r="Y142" s="277"/>
      <c r="Z142" s="277"/>
      <c r="AA142" s="277"/>
      <c r="AB142" s="277"/>
      <c r="AC142" s="277"/>
      <c r="AD142" s="277"/>
      <c r="AE142" s="277"/>
      <c r="AF142" s="277"/>
      <c r="AG142" s="278"/>
      <c r="AH142" s="254"/>
      <c r="AI142" s="254"/>
      <c r="AJ142" s="198"/>
      <c r="AK142" s="198"/>
      <c r="AL142" s="198"/>
      <c r="AM142" s="198"/>
      <c r="AN142" s="198"/>
      <c r="AO142" s="198"/>
      <c r="AP142" s="195"/>
      <c r="AQ142" s="195"/>
      <c r="AR142" s="195"/>
      <c r="AS142" s="195"/>
      <c r="AT142" s="195"/>
      <c r="AU142" s="195"/>
      <c r="AV142" s="197"/>
      <c r="AW142" s="197"/>
      <c r="AX142" s="197"/>
      <c r="AY142" s="197"/>
      <c r="AZ142" s="197"/>
      <c r="BA142" s="197"/>
      <c r="BB142" s="197"/>
      <c r="BC142" s="197"/>
      <c r="BD142" s="196"/>
      <c r="BE142" s="196"/>
      <c r="BF142" s="196"/>
      <c r="BG142" s="196"/>
    </row>
    <row r="143" spans="2:59" ht="12" customHeight="1" x14ac:dyDescent="0.15">
      <c r="B143" s="382"/>
      <c r="C143" s="382"/>
      <c r="D143" s="382"/>
      <c r="E143" s="382"/>
      <c r="F143" s="288"/>
      <c r="G143" s="289"/>
      <c r="H143" s="194"/>
      <c r="I143" s="194"/>
      <c r="J143" s="194"/>
      <c r="K143" s="194"/>
      <c r="L143" s="194"/>
      <c r="M143" s="194"/>
      <c r="N143" s="194"/>
      <c r="O143" s="194"/>
      <c r="P143" s="194"/>
      <c r="Q143" s="194"/>
      <c r="R143" s="194"/>
      <c r="S143" s="194"/>
      <c r="T143" s="279"/>
      <c r="U143" s="280"/>
      <c r="V143" s="280"/>
      <c r="W143" s="280"/>
      <c r="X143" s="280"/>
      <c r="Y143" s="280"/>
      <c r="Z143" s="280"/>
      <c r="AA143" s="280"/>
      <c r="AB143" s="280"/>
      <c r="AC143" s="280"/>
      <c r="AD143" s="280"/>
      <c r="AE143" s="280"/>
      <c r="AF143" s="280"/>
      <c r="AG143" s="281"/>
      <c r="AH143" s="254"/>
      <c r="AI143" s="254"/>
      <c r="AJ143" s="198"/>
      <c r="AK143" s="198"/>
      <c r="AL143" s="198"/>
      <c r="AM143" s="198"/>
      <c r="AN143" s="198"/>
      <c r="AO143" s="198"/>
      <c r="AP143" s="195"/>
      <c r="AQ143" s="195"/>
      <c r="AR143" s="195"/>
      <c r="AS143" s="195"/>
      <c r="AT143" s="195"/>
      <c r="AU143" s="195"/>
      <c r="AV143" s="197"/>
      <c r="AW143" s="197"/>
      <c r="AX143" s="197"/>
      <c r="AY143" s="197"/>
      <c r="AZ143" s="197"/>
      <c r="BA143" s="197"/>
      <c r="BB143" s="197"/>
      <c r="BC143" s="197"/>
      <c r="BD143" s="196"/>
      <c r="BE143" s="196"/>
      <c r="BF143" s="196"/>
      <c r="BG143" s="196"/>
    </row>
    <row r="144" spans="2:59" ht="6" customHeight="1" x14ac:dyDescent="0.15">
      <c r="B144" s="539"/>
      <c r="C144" s="539"/>
      <c r="D144" s="539"/>
      <c r="E144" s="539"/>
      <c r="F144" s="284"/>
      <c r="G144" s="285"/>
      <c r="H144" s="194"/>
      <c r="I144" s="194"/>
      <c r="J144" s="194"/>
      <c r="K144" s="194"/>
      <c r="L144" s="194"/>
      <c r="M144" s="194"/>
      <c r="N144" s="194"/>
      <c r="O144" s="194"/>
      <c r="P144" s="194">
        <f>P44</f>
        <v>0</v>
      </c>
      <c r="Q144" s="194"/>
      <c r="R144" s="194">
        <f>R44</f>
        <v>0</v>
      </c>
      <c r="S144" s="194"/>
      <c r="T144" s="273">
        <f>T44</f>
        <v>0</v>
      </c>
      <c r="U144" s="274"/>
      <c r="V144" s="274"/>
      <c r="W144" s="274"/>
      <c r="X144" s="274"/>
      <c r="Y144" s="274"/>
      <c r="Z144" s="274"/>
      <c r="AA144" s="274"/>
      <c r="AB144" s="274"/>
      <c r="AC144" s="274"/>
      <c r="AD144" s="274"/>
      <c r="AE144" s="274"/>
      <c r="AF144" s="274"/>
      <c r="AG144" s="275"/>
      <c r="AH144" s="254">
        <f>AH44</f>
        <v>0</v>
      </c>
      <c r="AI144" s="254"/>
      <c r="AJ144" s="198">
        <f>AJ44</f>
        <v>0</v>
      </c>
      <c r="AK144" s="198"/>
      <c r="AL144" s="198"/>
      <c r="AM144" s="198"/>
      <c r="AN144" s="198"/>
      <c r="AO144" s="198"/>
      <c r="AP144" s="195">
        <f>AP44</f>
        <v>0</v>
      </c>
      <c r="AQ144" s="195"/>
      <c r="AR144" s="195"/>
      <c r="AS144" s="195"/>
      <c r="AT144" s="195"/>
      <c r="AU144" s="195"/>
      <c r="AV144" s="197">
        <f>AV44</f>
        <v>0</v>
      </c>
      <c r="AW144" s="197"/>
      <c r="AX144" s="197"/>
      <c r="AY144" s="197"/>
      <c r="AZ144" s="197"/>
      <c r="BA144" s="197"/>
      <c r="BB144" s="197"/>
      <c r="BC144" s="197"/>
      <c r="BD144" s="196">
        <f>BD44</f>
        <v>0</v>
      </c>
      <c r="BE144" s="196"/>
      <c r="BF144" s="196"/>
      <c r="BG144" s="196"/>
    </row>
    <row r="145" spans="2:59" ht="6" customHeight="1" x14ac:dyDescent="0.15">
      <c r="B145" s="539"/>
      <c r="C145" s="539"/>
      <c r="D145" s="539"/>
      <c r="E145" s="539"/>
      <c r="F145" s="286"/>
      <c r="G145" s="287"/>
      <c r="H145" s="194"/>
      <c r="I145" s="194"/>
      <c r="J145" s="194"/>
      <c r="K145" s="194"/>
      <c r="L145" s="194"/>
      <c r="M145" s="194"/>
      <c r="N145" s="194"/>
      <c r="O145" s="194"/>
      <c r="P145" s="194"/>
      <c r="Q145" s="194"/>
      <c r="R145" s="194"/>
      <c r="S145" s="194"/>
      <c r="T145" s="276"/>
      <c r="U145" s="277"/>
      <c r="V145" s="277"/>
      <c r="W145" s="277"/>
      <c r="X145" s="277"/>
      <c r="Y145" s="277"/>
      <c r="Z145" s="277"/>
      <c r="AA145" s="277"/>
      <c r="AB145" s="277"/>
      <c r="AC145" s="277"/>
      <c r="AD145" s="277"/>
      <c r="AE145" s="277"/>
      <c r="AF145" s="277"/>
      <c r="AG145" s="278"/>
      <c r="AH145" s="254"/>
      <c r="AI145" s="254"/>
      <c r="AJ145" s="198"/>
      <c r="AK145" s="198"/>
      <c r="AL145" s="198"/>
      <c r="AM145" s="198"/>
      <c r="AN145" s="198"/>
      <c r="AO145" s="198"/>
      <c r="AP145" s="195"/>
      <c r="AQ145" s="195"/>
      <c r="AR145" s="195"/>
      <c r="AS145" s="195"/>
      <c r="AT145" s="195"/>
      <c r="AU145" s="195"/>
      <c r="AV145" s="197"/>
      <c r="AW145" s="197"/>
      <c r="AX145" s="197"/>
      <c r="AY145" s="197"/>
      <c r="AZ145" s="197"/>
      <c r="BA145" s="197"/>
      <c r="BB145" s="197"/>
      <c r="BC145" s="197"/>
      <c r="BD145" s="196"/>
      <c r="BE145" s="196"/>
      <c r="BF145" s="196"/>
      <c r="BG145" s="196"/>
    </row>
    <row r="146" spans="2:59" ht="12" customHeight="1" x14ac:dyDescent="0.15">
      <c r="B146" s="539"/>
      <c r="C146" s="539"/>
      <c r="D146" s="539"/>
      <c r="E146" s="539"/>
      <c r="F146" s="288"/>
      <c r="G146" s="289"/>
      <c r="H146" s="194"/>
      <c r="I146" s="194"/>
      <c r="J146" s="194"/>
      <c r="K146" s="194"/>
      <c r="L146" s="194"/>
      <c r="M146" s="194"/>
      <c r="N146" s="194"/>
      <c r="O146" s="194"/>
      <c r="P146" s="194"/>
      <c r="Q146" s="194"/>
      <c r="R146" s="194"/>
      <c r="S146" s="194"/>
      <c r="T146" s="279"/>
      <c r="U146" s="280"/>
      <c r="V146" s="280"/>
      <c r="W146" s="280"/>
      <c r="X146" s="280"/>
      <c r="Y146" s="280"/>
      <c r="Z146" s="280"/>
      <c r="AA146" s="280"/>
      <c r="AB146" s="280"/>
      <c r="AC146" s="280"/>
      <c r="AD146" s="280"/>
      <c r="AE146" s="280"/>
      <c r="AF146" s="280"/>
      <c r="AG146" s="281"/>
      <c r="AH146" s="254"/>
      <c r="AI146" s="254"/>
      <c r="AJ146" s="198"/>
      <c r="AK146" s="198"/>
      <c r="AL146" s="198"/>
      <c r="AM146" s="198"/>
      <c r="AN146" s="198"/>
      <c r="AO146" s="198"/>
      <c r="AP146" s="195"/>
      <c r="AQ146" s="195"/>
      <c r="AR146" s="195"/>
      <c r="AS146" s="195"/>
      <c r="AT146" s="195"/>
      <c r="AU146" s="195"/>
      <c r="AV146" s="197"/>
      <c r="AW146" s="197"/>
      <c r="AX146" s="197"/>
      <c r="AY146" s="197"/>
      <c r="AZ146" s="197"/>
      <c r="BA146" s="197"/>
      <c r="BB146" s="197"/>
      <c r="BC146" s="197"/>
      <c r="BD146" s="196"/>
      <c r="BE146" s="196"/>
      <c r="BF146" s="196"/>
      <c r="BG146" s="196"/>
    </row>
    <row r="147" spans="2:59" ht="6" customHeight="1" x14ac:dyDescent="0.15">
      <c r="B147" s="539"/>
      <c r="C147" s="539"/>
      <c r="D147" s="539"/>
      <c r="E147" s="539"/>
      <c r="F147" s="284"/>
      <c r="G147" s="285"/>
      <c r="H147" s="194"/>
      <c r="I147" s="194"/>
      <c r="J147" s="194"/>
      <c r="K147" s="194"/>
      <c r="L147" s="194"/>
      <c r="M147" s="194"/>
      <c r="N147" s="194"/>
      <c r="O147" s="194"/>
      <c r="P147" s="194">
        <f>P47</f>
        <v>0</v>
      </c>
      <c r="Q147" s="194"/>
      <c r="R147" s="194">
        <f>R47</f>
        <v>0</v>
      </c>
      <c r="S147" s="194"/>
      <c r="T147" s="273">
        <f>T47</f>
        <v>0</v>
      </c>
      <c r="U147" s="274"/>
      <c r="V147" s="274"/>
      <c r="W147" s="274"/>
      <c r="X147" s="274"/>
      <c r="Y147" s="274"/>
      <c r="Z147" s="274"/>
      <c r="AA147" s="274"/>
      <c r="AB147" s="274"/>
      <c r="AC147" s="274"/>
      <c r="AD147" s="274"/>
      <c r="AE147" s="274"/>
      <c r="AF147" s="274"/>
      <c r="AG147" s="275"/>
      <c r="AH147" s="254">
        <f>AH47</f>
        <v>0</v>
      </c>
      <c r="AI147" s="254"/>
      <c r="AJ147" s="198">
        <f>AJ47</f>
        <v>0</v>
      </c>
      <c r="AK147" s="198"/>
      <c r="AL147" s="198"/>
      <c r="AM147" s="198"/>
      <c r="AN147" s="198"/>
      <c r="AO147" s="198"/>
      <c r="AP147" s="195">
        <f>AP47</f>
        <v>0</v>
      </c>
      <c r="AQ147" s="195"/>
      <c r="AR147" s="195"/>
      <c r="AS147" s="195"/>
      <c r="AT147" s="195"/>
      <c r="AU147" s="195"/>
      <c r="AV147" s="197">
        <f>AV47</f>
        <v>0</v>
      </c>
      <c r="AW147" s="197"/>
      <c r="AX147" s="197"/>
      <c r="AY147" s="197"/>
      <c r="AZ147" s="197"/>
      <c r="BA147" s="197"/>
      <c r="BB147" s="197"/>
      <c r="BC147" s="197"/>
      <c r="BD147" s="196">
        <f>BD47</f>
        <v>0</v>
      </c>
      <c r="BE147" s="196"/>
      <c r="BF147" s="196"/>
      <c r="BG147" s="196"/>
    </row>
    <row r="148" spans="2:59" ht="6" customHeight="1" x14ac:dyDescent="0.15">
      <c r="B148" s="539"/>
      <c r="C148" s="539"/>
      <c r="D148" s="539"/>
      <c r="E148" s="539"/>
      <c r="F148" s="286"/>
      <c r="G148" s="287"/>
      <c r="H148" s="194"/>
      <c r="I148" s="194"/>
      <c r="J148" s="194"/>
      <c r="K148" s="194"/>
      <c r="L148" s="194"/>
      <c r="M148" s="194"/>
      <c r="N148" s="194"/>
      <c r="O148" s="194"/>
      <c r="P148" s="194"/>
      <c r="Q148" s="194"/>
      <c r="R148" s="194"/>
      <c r="S148" s="194"/>
      <c r="T148" s="276"/>
      <c r="U148" s="277"/>
      <c r="V148" s="277"/>
      <c r="W148" s="277"/>
      <c r="X148" s="277"/>
      <c r="Y148" s="277"/>
      <c r="Z148" s="277"/>
      <c r="AA148" s="277"/>
      <c r="AB148" s="277"/>
      <c r="AC148" s="277"/>
      <c r="AD148" s="277"/>
      <c r="AE148" s="277"/>
      <c r="AF148" s="277"/>
      <c r="AG148" s="278"/>
      <c r="AH148" s="254"/>
      <c r="AI148" s="254"/>
      <c r="AJ148" s="198"/>
      <c r="AK148" s="198"/>
      <c r="AL148" s="198"/>
      <c r="AM148" s="198"/>
      <c r="AN148" s="198"/>
      <c r="AO148" s="198"/>
      <c r="AP148" s="195"/>
      <c r="AQ148" s="195"/>
      <c r="AR148" s="195"/>
      <c r="AS148" s="195"/>
      <c r="AT148" s="195"/>
      <c r="AU148" s="195"/>
      <c r="AV148" s="197"/>
      <c r="AW148" s="197"/>
      <c r="AX148" s="197"/>
      <c r="AY148" s="197"/>
      <c r="AZ148" s="197"/>
      <c r="BA148" s="197"/>
      <c r="BB148" s="197"/>
      <c r="BC148" s="197"/>
      <c r="BD148" s="196"/>
      <c r="BE148" s="196"/>
      <c r="BF148" s="196"/>
      <c r="BG148" s="196"/>
    </row>
    <row r="149" spans="2:59" ht="12" customHeight="1" x14ac:dyDescent="0.15">
      <c r="B149" s="539"/>
      <c r="C149" s="539"/>
      <c r="D149" s="539"/>
      <c r="E149" s="539"/>
      <c r="F149" s="288"/>
      <c r="G149" s="289"/>
      <c r="H149" s="194"/>
      <c r="I149" s="194"/>
      <c r="J149" s="194"/>
      <c r="K149" s="194"/>
      <c r="L149" s="194"/>
      <c r="M149" s="194"/>
      <c r="N149" s="194"/>
      <c r="O149" s="194"/>
      <c r="P149" s="194"/>
      <c r="Q149" s="194"/>
      <c r="R149" s="194"/>
      <c r="S149" s="194"/>
      <c r="T149" s="279"/>
      <c r="U149" s="280"/>
      <c r="V149" s="280"/>
      <c r="W149" s="280"/>
      <c r="X149" s="280"/>
      <c r="Y149" s="280"/>
      <c r="Z149" s="280"/>
      <c r="AA149" s="280"/>
      <c r="AB149" s="280"/>
      <c r="AC149" s="280"/>
      <c r="AD149" s="280"/>
      <c r="AE149" s="280"/>
      <c r="AF149" s="280"/>
      <c r="AG149" s="281"/>
      <c r="AH149" s="254"/>
      <c r="AI149" s="254"/>
      <c r="AJ149" s="198"/>
      <c r="AK149" s="198"/>
      <c r="AL149" s="198"/>
      <c r="AM149" s="198"/>
      <c r="AN149" s="198"/>
      <c r="AO149" s="198"/>
      <c r="AP149" s="195"/>
      <c r="AQ149" s="195"/>
      <c r="AR149" s="195"/>
      <c r="AS149" s="195"/>
      <c r="AT149" s="195"/>
      <c r="AU149" s="195"/>
      <c r="AV149" s="197"/>
      <c r="AW149" s="197"/>
      <c r="AX149" s="197"/>
      <c r="AY149" s="197"/>
      <c r="AZ149" s="197"/>
      <c r="BA149" s="197"/>
      <c r="BB149" s="197"/>
      <c r="BC149" s="197"/>
      <c r="BD149" s="196"/>
      <c r="BE149" s="196"/>
      <c r="BF149" s="196"/>
      <c r="BG149" s="196"/>
    </row>
    <row r="150" spans="2:59" ht="6" customHeight="1" x14ac:dyDescent="0.15">
      <c r="B150" s="539"/>
      <c r="C150" s="539"/>
      <c r="D150" s="539"/>
      <c r="E150" s="539"/>
      <c r="F150" s="284"/>
      <c r="G150" s="285"/>
      <c r="H150" s="194"/>
      <c r="I150" s="194"/>
      <c r="J150" s="194"/>
      <c r="K150" s="194"/>
      <c r="L150" s="194"/>
      <c r="M150" s="194"/>
      <c r="N150" s="194"/>
      <c r="O150" s="194"/>
      <c r="P150" s="194">
        <f>P50</f>
        <v>0</v>
      </c>
      <c r="Q150" s="194"/>
      <c r="R150" s="194">
        <f>R50</f>
        <v>0</v>
      </c>
      <c r="S150" s="194"/>
      <c r="T150" s="273">
        <f>T50</f>
        <v>0</v>
      </c>
      <c r="U150" s="274"/>
      <c r="V150" s="274"/>
      <c r="W150" s="274"/>
      <c r="X150" s="274"/>
      <c r="Y150" s="274"/>
      <c r="Z150" s="274"/>
      <c r="AA150" s="274"/>
      <c r="AB150" s="274"/>
      <c r="AC150" s="274"/>
      <c r="AD150" s="274"/>
      <c r="AE150" s="274"/>
      <c r="AF150" s="274"/>
      <c r="AG150" s="275"/>
      <c r="AH150" s="254">
        <f>AH50</f>
        <v>0</v>
      </c>
      <c r="AI150" s="254"/>
      <c r="AJ150" s="198">
        <f>AJ50</f>
        <v>0</v>
      </c>
      <c r="AK150" s="198"/>
      <c r="AL150" s="198"/>
      <c r="AM150" s="198"/>
      <c r="AN150" s="198"/>
      <c r="AO150" s="198"/>
      <c r="AP150" s="195">
        <f>AP50</f>
        <v>0</v>
      </c>
      <c r="AQ150" s="195"/>
      <c r="AR150" s="195"/>
      <c r="AS150" s="195"/>
      <c r="AT150" s="195"/>
      <c r="AU150" s="195"/>
      <c r="AV150" s="197">
        <f>AV50</f>
        <v>0</v>
      </c>
      <c r="AW150" s="197"/>
      <c r="AX150" s="197"/>
      <c r="AY150" s="197"/>
      <c r="AZ150" s="197"/>
      <c r="BA150" s="197"/>
      <c r="BB150" s="197"/>
      <c r="BC150" s="197"/>
      <c r="BD150" s="196">
        <f>BD50</f>
        <v>0</v>
      </c>
      <c r="BE150" s="196"/>
      <c r="BF150" s="196"/>
      <c r="BG150" s="196"/>
    </row>
    <row r="151" spans="2:59" ht="6" customHeight="1" x14ac:dyDescent="0.15">
      <c r="B151" s="539"/>
      <c r="C151" s="539"/>
      <c r="D151" s="539"/>
      <c r="E151" s="539"/>
      <c r="F151" s="286"/>
      <c r="G151" s="287"/>
      <c r="H151" s="194"/>
      <c r="I151" s="194"/>
      <c r="J151" s="194"/>
      <c r="K151" s="194"/>
      <c r="L151" s="194"/>
      <c r="M151" s="194"/>
      <c r="N151" s="194"/>
      <c r="O151" s="194"/>
      <c r="P151" s="194"/>
      <c r="Q151" s="194"/>
      <c r="R151" s="194"/>
      <c r="S151" s="194"/>
      <c r="T151" s="276"/>
      <c r="U151" s="277"/>
      <c r="V151" s="277"/>
      <c r="W151" s="277"/>
      <c r="X151" s="277"/>
      <c r="Y151" s="277"/>
      <c r="Z151" s="277"/>
      <c r="AA151" s="277"/>
      <c r="AB151" s="277"/>
      <c r="AC151" s="277"/>
      <c r="AD151" s="277"/>
      <c r="AE151" s="277"/>
      <c r="AF151" s="277"/>
      <c r="AG151" s="278"/>
      <c r="AH151" s="254"/>
      <c r="AI151" s="254"/>
      <c r="AJ151" s="198"/>
      <c r="AK151" s="198"/>
      <c r="AL151" s="198"/>
      <c r="AM151" s="198"/>
      <c r="AN151" s="198"/>
      <c r="AO151" s="198"/>
      <c r="AP151" s="195"/>
      <c r="AQ151" s="195"/>
      <c r="AR151" s="195"/>
      <c r="AS151" s="195"/>
      <c r="AT151" s="195"/>
      <c r="AU151" s="195"/>
      <c r="AV151" s="197"/>
      <c r="AW151" s="197"/>
      <c r="AX151" s="197"/>
      <c r="AY151" s="197"/>
      <c r="AZ151" s="197"/>
      <c r="BA151" s="197"/>
      <c r="BB151" s="197"/>
      <c r="BC151" s="197"/>
      <c r="BD151" s="196"/>
      <c r="BE151" s="196"/>
      <c r="BF151" s="196"/>
      <c r="BG151" s="196"/>
    </row>
    <row r="152" spans="2:59" ht="12" customHeight="1" x14ac:dyDescent="0.15">
      <c r="B152" s="539"/>
      <c r="C152" s="539"/>
      <c r="D152" s="539"/>
      <c r="E152" s="539"/>
      <c r="F152" s="288"/>
      <c r="G152" s="289"/>
      <c r="H152" s="194"/>
      <c r="I152" s="194"/>
      <c r="J152" s="194"/>
      <c r="K152" s="194"/>
      <c r="L152" s="194"/>
      <c r="M152" s="194"/>
      <c r="N152" s="194"/>
      <c r="O152" s="194"/>
      <c r="P152" s="194"/>
      <c r="Q152" s="194"/>
      <c r="R152" s="194"/>
      <c r="S152" s="194"/>
      <c r="T152" s="279"/>
      <c r="U152" s="280"/>
      <c r="V152" s="280"/>
      <c r="W152" s="280"/>
      <c r="X152" s="280"/>
      <c r="Y152" s="280"/>
      <c r="Z152" s="280"/>
      <c r="AA152" s="280"/>
      <c r="AB152" s="280"/>
      <c r="AC152" s="280"/>
      <c r="AD152" s="280"/>
      <c r="AE152" s="280"/>
      <c r="AF152" s="280"/>
      <c r="AG152" s="281"/>
      <c r="AH152" s="254"/>
      <c r="AI152" s="254"/>
      <c r="AJ152" s="198"/>
      <c r="AK152" s="198"/>
      <c r="AL152" s="198"/>
      <c r="AM152" s="198"/>
      <c r="AN152" s="198"/>
      <c r="AO152" s="198"/>
      <c r="AP152" s="195"/>
      <c r="AQ152" s="195"/>
      <c r="AR152" s="195"/>
      <c r="AS152" s="195"/>
      <c r="AT152" s="195"/>
      <c r="AU152" s="195"/>
      <c r="AV152" s="197"/>
      <c r="AW152" s="197"/>
      <c r="AX152" s="197"/>
      <c r="AY152" s="197"/>
      <c r="AZ152" s="197"/>
      <c r="BA152" s="197"/>
      <c r="BB152" s="197"/>
      <c r="BC152" s="197"/>
      <c r="BD152" s="196"/>
      <c r="BE152" s="196"/>
      <c r="BF152" s="196"/>
      <c r="BG152" s="196"/>
    </row>
    <row r="153" spans="2:59" ht="6" customHeight="1" x14ac:dyDescent="0.15">
      <c r="B153" s="539"/>
      <c r="C153" s="539"/>
      <c r="D153" s="539"/>
      <c r="E153" s="539"/>
      <c r="F153" s="284"/>
      <c r="G153" s="285"/>
      <c r="H153" s="194"/>
      <c r="I153" s="194"/>
      <c r="J153" s="194"/>
      <c r="K153" s="194"/>
      <c r="L153" s="194"/>
      <c r="M153" s="194"/>
      <c r="N153" s="194"/>
      <c r="O153" s="194"/>
      <c r="P153" s="194">
        <f>P53</f>
        <v>0</v>
      </c>
      <c r="Q153" s="194"/>
      <c r="R153" s="194">
        <f>R53</f>
        <v>0</v>
      </c>
      <c r="S153" s="194"/>
      <c r="T153" s="273">
        <f>T53</f>
        <v>0</v>
      </c>
      <c r="U153" s="274"/>
      <c r="V153" s="274"/>
      <c r="W153" s="274"/>
      <c r="X153" s="274"/>
      <c r="Y153" s="274"/>
      <c r="Z153" s="274"/>
      <c r="AA153" s="274"/>
      <c r="AB153" s="274"/>
      <c r="AC153" s="274"/>
      <c r="AD153" s="274"/>
      <c r="AE153" s="274"/>
      <c r="AF153" s="274"/>
      <c r="AG153" s="275"/>
      <c r="AH153" s="254">
        <f>AH53</f>
        <v>0</v>
      </c>
      <c r="AI153" s="254"/>
      <c r="AJ153" s="198">
        <f>AJ53</f>
        <v>0</v>
      </c>
      <c r="AK153" s="198"/>
      <c r="AL153" s="198"/>
      <c r="AM153" s="198"/>
      <c r="AN153" s="198"/>
      <c r="AO153" s="198"/>
      <c r="AP153" s="195">
        <f>AP53</f>
        <v>0</v>
      </c>
      <c r="AQ153" s="195"/>
      <c r="AR153" s="195"/>
      <c r="AS153" s="195"/>
      <c r="AT153" s="195"/>
      <c r="AU153" s="195"/>
      <c r="AV153" s="197">
        <f>AV53</f>
        <v>0</v>
      </c>
      <c r="AW153" s="197"/>
      <c r="AX153" s="197"/>
      <c r="AY153" s="197"/>
      <c r="AZ153" s="197"/>
      <c r="BA153" s="197"/>
      <c r="BB153" s="197"/>
      <c r="BC153" s="197"/>
      <c r="BD153" s="196">
        <f>BD53</f>
        <v>0</v>
      </c>
      <c r="BE153" s="196"/>
      <c r="BF153" s="196"/>
      <c r="BG153" s="196"/>
    </row>
    <row r="154" spans="2:59" ht="6" customHeight="1" x14ac:dyDescent="0.15">
      <c r="B154" s="539"/>
      <c r="C154" s="539"/>
      <c r="D154" s="539"/>
      <c r="E154" s="539"/>
      <c r="F154" s="286"/>
      <c r="G154" s="287"/>
      <c r="H154" s="194"/>
      <c r="I154" s="194"/>
      <c r="J154" s="194"/>
      <c r="K154" s="194"/>
      <c r="L154" s="194"/>
      <c r="M154" s="194"/>
      <c r="N154" s="194"/>
      <c r="O154" s="194"/>
      <c r="P154" s="194"/>
      <c r="Q154" s="194"/>
      <c r="R154" s="194"/>
      <c r="S154" s="194"/>
      <c r="T154" s="276"/>
      <c r="U154" s="277"/>
      <c r="V154" s="277"/>
      <c r="W154" s="277"/>
      <c r="X154" s="277"/>
      <c r="Y154" s="277"/>
      <c r="Z154" s="277"/>
      <c r="AA154" s="277"/>
      <c r="AB154" s="277"/>
      <c r="AC154" s="277"/>
      <c r="AD154" s="277"/>
      <c r="AE154" s="277"/>
      <c r="AF154" s="277"/>
      <c r="AG154" s="278"/>
      <c r="AH154" s="254"/>
      <c r="AI154" s="254"/>
      <c r="AJ154" s="198"/>
      <c r="AK154" s="198"/>
      <c r="AL154" s="198"/>
      <c r="AM154" s="198"/>
      <c r="AN154" s="198"/>
      <c r="AO154" s="198"/>
      <c r="AP154" s="195"/>
      <c r="AQ154" s="195"/>
      <c r="AR154" s="195"/>
      <c r="AS154" s="195"/>
      <c r="AT154" s="195"/>
      <c r="AU154" s="195"/>
      <c r="AV154" s="197"/>
      <c r="AW154" s="197"/>
      <c r="AX154" s="197"/>
      <c r="AY154" s="197"/>
      <c r="AZ154" s="197"/>
      <c r="BA154" s="197"/>
      <c r="BB154" s="197"/>
      <c r="BC154" s="197"/>
      <c r="BD154" s="196"/>
      <c r="BE154" s="196"/>
      <c r="BF154" s="196"/>
      <c r="BG154" s="196"/>
    </row>
    <row r="155" spans="2:59" ht="12" customHeight="1" x14ac:dyDescent="0.15">
      <c r="B155" s="539"/>
      <c r="C155" s="539"/>
      <c r="D155" s="539"/>
      <c r="E155" s="539"/>
      <c r="F155" s="288"/>
      <c r="G155" s="289"/>
      <c r="H155" s="194"/>
      <c r="I155" s="194"/>
      <c r="J155" s="194"/>
      <c r="K155" s="194"/>
      <c r="L155" s="194"/>
      <c r="M155" s="194"/>
      <c r="N155" s="194"/>
      <c r="O155" s="194"/>
      <c r="P155" s="194"/>
      <c r="Q155" s="194"/>
      <c r="R155" s="194"/>
      <c r="S155" s="194"/>
      <c r="T155" s="279"/>
      <c r="U155" s="280"/>
      <c r="V155" s="280"/>
      <c r="W155" s="280"/>
      <c r="X155" s="280"/>
      <c r="Y155" s="280"/>
      <c r="Z155" s="280"/>
      <c r="AA155" s="280"/>
      <c r="AB155" s="280"/>
      <c r="AC155" s="280"/>
      <c r="AD155" s="280"/>
      <c r="AE155" s="280"/>
      <c r="AF155" s="280"/>
      <c r="AG155" s="281"/>
      <c r="AH155" s="254"/>
      <c r="AI155" s="254"/>
      <c r="AJ155" s="198"/>
      <c r="AK155" s="198"/>
      <c r="AL155" s="198"/>
      <c r="AM155" s="198"/>
      <c r="AN155" s="198"/>
      <c r="AO155" s="198"/>
      <c r="AP155" s="195"/>
      <c r="AQ155" s="195"/>
      <c r="AR155" s="195"/>
      <c r="AS155" s="195"/>
      <c r="AT155" s="195"/>
      <c r="AU155" s="195"/>
      <c r="AV155" s="197"/>
      <c r="AW155" s="197"/>
      <c r="AX155" s="197"/>
      <c r="AY155" s="197"/>
      <c r="AZ155" s="197"/>
      <c r="BA155" s="197"/>
      <c r="BB155" s="197"/>
      <c r="BC155" s="197"/>
      <c r="BD155" s="196"/>
      <c r="BE155" s="196"/>
      <c r="BF155" s="196"/>
      <c r="BG155" s="196"/>
    </row>
    <row r="156" spans="2:59" ht="6" customHeight="1" x14ac:dyDescent="0.15">
      <c r="B156" s="539"/>
      <c r="C156" s="539"/>
      <c r="D156" s="539"/>
      <c r="E156" s="539"/>
      <c r="F156" s="284"/>
      <c r="G156" s="285"/>
      <c r="H156" s="194"/>
      <c r="I156" s="194"/>
      <c r="J156" s="194"/>
      <c r="K156" s="194"/>
      <c r="L156" s="194"/>
      <c r="M156" s="194"/>
      <c r="N156" s="194"/>
      <c r="O156" s="194"/>
      <c r="P156" s="194">
        <f>P56</f>
        <v>0</v>
      </c>
      <c r="Q156" s="194"/>
      <c r="R156" s="194">
        <f>R56</f>
        <v>0</v>
      </c>
      <c r="S156" s="194"/>
      <c r="T156" s="273">
        <f>T56</f>
        <v>0</v>
      </c>
      <c r="U156" s="274"/>
      <c r="V156" s="274"/>
      <c r="W156" s="274"/>
      <c r="X156" s="274"/>
      <c r="Y156" s="274"/>
      <c r="Z156" s="274"/>
      <c r="AA156" s="274"/>
      <c r="AB156" s="274"/>
      <c r="AC156" s="274"/>
      <c r="AD156" s="274"/>
      <c r="AE156" s="274"/>
      <c r="AF156" s="274"/>
      <c r="AG156" s="275"/>
      <c r="AH156" s="254">
        <f>AH56</f>
        <v>0</v>
      </c>
      <c r="AI156" s="254"/>
      <c r="AJ156" s="198">
        <f>AJ56</f>
        <v>0</v>
      </c>
      <c r="AK156" s="198"/>
      <c r="AL156" s="198"/>
      <c r="AM156" s="198"/>
      <c r="AN156" s="198"/>
      <c r="AO156" s="198"/>
      <c r="AP156" s="195">
        <f>AP56</f>
        <v>0</v>
      </c>
      <c r="AQ156" s="195"/>
      <c r="AR156" s="195"/>
      <c r="AS156" s="195"/>
      <c r="AT156" s="195"/>
      <c r="AU156" s="195"/>
      <c r="AV156" s="197">
        <f>AV56</f>
        <v>0</v>
      </c>
      <c r="AW156" s="197"/>
      <c r="AX156" s="197"/>
      <c r="AY156" s="197"/>
      <c r="AZ156" s="197"/>
      <c r="BA156" s="197"/>
      <c r="BB156" s="197"/>
      <c r="BC156" s="197"/>
      <c r="BD156" s="196">
        <f>BD56</f>
        <v>0</v>
      </c>
      <c r="BE156" s="196"/>
      <c r="BF156" s="196"/>
      <c r="BG156" s="196"/>
    </row>
    <row r="157" spans="2:59" ht="6" customHeight="1" x14ac:dyDescent="0.15">
      <c r="B157" s="539"/>
      <c r="C157" s="539"/>
      <c r="D157" s="539"/>
      <c r="E157" s="539"/>
      <c r="F157" s="286"/>
      <c r="G157" s="287"/>
      <c r="H157" s="194"/>
      <c r="I157" s="194"/>
      <c r="J157" s="194"/>
      <c r="K157" s="194"/>
      <c r="L157" s="194"/>
      <c r="M157" s="194"/>
      <c r="N157" s="194"/>
      <c r="O157" s="194"/>
      <c r="P157" s="194"/>
      <c r="Q157" s="194"/>
      <c r="R157" s="194"/>
      <c r="S157" s="194"/>
      <c r="T157" s="276"/>
      <c r="U157" s="277"/>
      <c r="V157" s="277"/>
      <c r="W157" s="277"/>
      <c r="X157" s="277"/>
      <c r="Y157" s="277"/>
      <c r="Z157" s="277"/>
      <c r="AA157" s="277"/>
      <c r="AB157" s="277"/>
      <c r="AC157" s="277"/>
      <c r="AD157" s="277"/>
      <c r="AE157" s="277"/>
      <c r="AF157" s="277"/>
      <c r="AG157" s="278"/>
      <c r="AH157" s="254"/>
      <c r="AI157" s="254"/>
      <c r="AJ157" s="198"/>
      <c r="AK157" s="198"/>
      <c r="AL157" s="198"/>
      <c r="AM157" s="198"/>
      <c r="AN157" s="198"/>
      <c r="AO157" s="198"/>
      <c r="AP157" s="195"/>
      <c r="AQ157" s="195"/>
      <c r="AR157" s="195"/>
      <c r="AS157" s="195"/>
      <c r="AT157" s="195"/>
      <c r="AU157" s="195"/>
      <c r="AV157" s="197"/>
      <c r="AW157" s="197"/>
      <c r="AX157" s="197"/>
      <c r="AY157" s="197"/>
      <c r="AZ157" s="197"/>
      <c r="BA157" s="197"/>
      <c r="BB157" s="197"/>
      <c r="BC157" s="197"/>
      <c r="BD157" s="196"/>
      <c r="BE157" s="196"/>
      <c r="BF157" s="196"/>
      <c r="BG157" s="196"/>
    </row>
    <row r="158" spans="2:59" ht="12" customHeight="1" x14ac:dyDescent="0.15">
      <c r="B158" s="539"/>
      <c r="C158" s="539"/>
      <c r="D158" s="539"/>
      <c r="E158" s="539"/>
      <c r="F158" s="288"/>
      <c r="G158" s="289"/>
      <c r="H158" s="194"/>
      <c r="I158" s="194"/>
      <c r="J158" s="194"/>
      <c r="K158" s="194"/>
      <c r="L158" s="194"/>
      <c r="M158" s="194"/>
      <c r="N158" s="194"/>
      <c r="O158" s="194"/>
      <c r="P158" s="194"/>
      <c r="Q158" s="194"/>
      <c r="R158" s="194"/>
      <c r="S158" s="194"/>
      <c r="T158" s="279"/>
      <c r="U158" s="280"/>
      <c r="V158" s="280"/>
      <c r="W158" s="280"/>
      <c r="X158" s="280"/>
      <c r="Y158" s="280"/>
      <c r="Z158" s="280"/>
      <c r="AA158" s="280"/>
      <c r="AB158" s="280"/>
      <c r="AC158" s="280"/>
      <c r="AD158" s="280"/>
      <c r="AE158" s="280"/>
      <c r="AF158" s="280"/>
      <c r="AG158" s="281"/>
      <c r="AH158" s="254"/>
      <c r="AI158" s="254"/>
      <c r="AJ158" s="198"/>
      <c r="AK158" s="198"/>
      <c r="AL158" s="198"/>
      <c r="AM158" s="198"/>
      <c r="AN158" s="198"/>
      <c r="AO158" s="198"/>
      <c r="AP158" s="195"/>
      <c r="AQ158" s="195"/>
      <c r="AR158" s="195"/>
      <c r="AS158" s="195"/>
      <c r="AT158" s="195"/>
      <c r="AU158" s="195"/>
      <c r="AV158" s="197"/>
      <c r="AW158" s="197"/>
      <c r="AX158" s="197"/>
      <c r="AY158" s="197"/>
      <c r="AZ158" s="197"/>
      <c r="BA158" s="197"/>
      <c r="BB158" s="197"/>
      <c r="BC158" s="197"/>
      <c r="BD158" s="196"/>
      <c r="BE158" s="196"/>
      <c r="BF158" s="196"/>
      <c r="BG158" s="196"/>
    </row>
    <row r="159" spans="2:59" ht="6" customHeight="1" x14ac:dyDescent="0.15">
      <c r="B159" s="539"/>
      <c r="C159" s="539"/>
      <c r="D159" s="539"/>
      <c r="E159" s="539"/>
      <c r="F159" s="284"/>
      <c r="G159" s="285"/>
      <c r="H159" s="194"/>
      <c r="I159" s="194"/>
      <c r="J159" s="194"/>
      <c r="K159" s="194"/>
      <c r="L159" s="194"/>
      <c r="M159" s="194"/>
      <c r="N159" s="194"/>
      <c r="O159" s="194"/>
      <c r="P159" s="194">
        <f>P59</f>
        <v>0</v>
      </c>
      <c r="Q159" s="194"/>
      <c r="R159" s="194">
        <f>R59</f>
        <v>0</v>
      </c>
      <c r="S159" s="194"/>
      <c r="T159" s="273">
        <f>T59</f>
        <v>0</v>
      </c>
      <c r="U159" s="274"/>
      <c r="V159" s="274"/>
      <c r="W159" s="274"/>
      <c r="X159" s="274"/>
      <c r="Y159" s="274"/>
      <c r="Z159" s="274"/>
      <c r="AA159" s="274"/>
      <c r="AB159" s="274"/>
      <c r="AC159" s="274"/>
      <c r="AD159" s="274"/>
      <c r="AE159" s="274"/>
      <c r="AF159" s="274"/>
      <c r="AG159" s="275"/>
      <c r="AH159" s="254">
        <f>AH59</f>
        <v>0</v>
      </c>
      <c r="AI159" s="254"/>
      <c r="AJ159" s="198">
        <f>AJ59</f>
        <v>0</v>
      </c>
      <c r="AK159" s="198"/>
      <c r="AL159" s="198"/>
      <c r="AM159" s="198"/>
      <c r="AN159" s="198"/>
      <c r="AO159" s="198"/>
      <c r="AP159" s="195">
        <f>AP59</f>
        <v>0</v>
      </c>
      <c r="AQ159" s="195"/>
      <c r="AR159" s="195"/>
      <c r="AS159" s="195"/>
      <c r="AT159" s="195"/>
      <c r="AU159" s="195"/>
      <c r="AV159" s="197">
        <f>AV59</f>
        <v>0</v>
      </c>
      <c r="AW159" s="197"/>
      <c r="AX159" s="197"/>
      <c r="AY159" s="197"/>
      <c r="AZ159" s="197"/>
      <c r="BA159" s="197"/>
      <c r="BB159" s="197"/>
      <c r="BC159" s="197"/>
      <c r="BD159" s="196">
        <f>BD59</f>
        <v>0</v>
      </c>
      <c r="BE159" s="196"/>
      <c r="BF159" s="196"/>
      <c r="BG159" s="196"/>
    </row>
    <row r="160" spans="2:59" ht="6" customHeight="1" x14ac:dyDescent="0.15">
      <c r="B160" s="539"/>
      <c r="C160" s="539"/>
      <c r="D160" s="539"/>
      <c r="E160" s="539"/>
      <c r="F160" s="286"/>
      <c r="G160" s="287"/>
      <c r="H160" s="194"/>
      <c r="I160" s="194"/>
      <c r="J160" s="194"/>
      <c r="K160" s="194"/>
      <c r="L160" s="194"/>
      <c r="M160" s="194"/>
      <c r="N160" s="194"/>
      <c r="O160" s="194"/>
      <c r="P160" s="194"/>
      <c r="Q160" s="194"/>
      <c r="R160" s="194"/>
      <c r="S160" s="194"/>
      <c r="T160" s="276"/>
      <c r="U160" s="277"/>
      <c r="V160" s="277"/>
      <c r="W160" s="277"/>
      <c r="X160" s="277"/>
      <c r="Y160" s="277"/>
      <c r="Z160" s="277"/>
      <c r="AA160" s="277"/>
      <c r="AB160" s="277"/>
      <c r="AC160" s="277"/>
      <c r="AD160" s="277"/>
      <c r="AE160" s="277"/>
      <c r="AF160" s="277"/>
      <c r="AG160" s="278"/>
      <c r="AH160" s="254"/>
      <c r="AI160" s="254"/>
      <c r="AJ160" s="198"/>
      <c r="AK160" s="198"/>
      <c r="AL160" s="198"/>
      <c r="AM160" s="198"/>
      <c r="AN160" s="198"/>
      <c r="AO160" s="198"/>
      <c r="AP160" s="195"/>
      <c r="AQ160" s="195"/>
      <c r="AR160" s="195"/>
      <c r="AS160" s="195"/>
      <c r="AT160" s="195"/>
      <c r="AU160" s="195"/>
      <c r="AV160" s="197"/>
      <c r="AW160" s="197"/>
      <c r="AX160" s="197"/>
      <c r="AY160" s="197"/>
      <c r="AZ160" s="197"/>
      <c r="BA160" s="197"/>
      <c r="BB160" s="197"/>
      <c r="BC160" s="197"/>
      <c r="BD160" s="196"/>
      <c r="BE160" s="196"/>
      <c r="BF160" s="196"/>
      <c r="BG160" s="196"/>
    </row>
    <row r="161" spans="2:59" ht="12" customHeight="1" x14ac:dyDescent="0.15">
      <c r="B161" s="539"/>
      <c r="C161" s="539"/>
      <c r="D161" s="539"/>
      <c r="E161" s="539"/>
      <c r="F161" s="288"/>
      <c r="G161" s="289"/>
      <c r="H161" s="194"/>
      <c r="I161" s="194"/>
      <c r="J161" s="194"/>
      <c r="K161" s="194"/>
      <c r="L161" s="194"/>
      <c r="M161" s="194"/>
      <c r="N161" s="194"/>
      <c r="O161" s="194"/>
      <c r="P161" s="194"/>
      <c r="Q161" s="194"/>
      <c r="R161" s="194"/>
      <c r="S161" s="194"/>
      <c r="T161" s="279"/>
      <c r="U161" s="280"/>
      <c r="V161" s="280"/>
      <c r="W161" s="280"/>
      <c r="X161" s="280"/>
      <c r="Y161" s="280"/>
      <c r="Z161" s="280"/>
      <c r="AA161" s="280"/>
      <c r="AB161" s="280"/>
      <c r="AC161" s="280"/>
      <c r="AD161" s="280"/>
      <c r="AE161" s="280"/>
      <c r="AF161" s="280"/>
      <c r="AG161" s="281"/>
      <c r="AH161" s="254"/>
      <c r="AI161" s="254"/>
      <c r="AJ161" s="198"/>
      <c r="AK161" s="198"/>
      <c r="AL161" s="198"/>
      <c r="AM161" s="198"/>
      <c r="AN161" s="198"/>
      <c r="AO161" s="198"/>
      <c r="AP161" s="195"/>
      <c r="AQ161" s="195"/>
      <c r="AR161" s="195"/>
      <c r="AS161" s="195"/>
      <c r="AT161" s="195"/>
      <c r="AU161" s="195"/>
      <c r="AV161" s="197"/>
      <c r="AW161" s="197"/>
      <c r="AX161" s="197"/>
      <c r="AY161" s="197"/>
      <c r="AZ161" s="197"/>
      <c r="BA161" s="197"/>
      <c r="BB161" s="197"/>
      <c r="BC161" s="197"/>
      <c r="BD161" s="196"/>
      <c r="BE161" s="196"/>
      <c r="BF161" s="196"/>
      <c r="BG161" s="196"/>
    </row>
    <row r="162" spans="2:59" ht="6" customHeight="1" x14ac:dyDescent="0.15">
      <c r="B162" s="539"/>
      <c r="C162" s="539"/>
      <c r="D162" s="539"/>
      <c r="E162" s="539"/>
      <c r="F162" s="284"/>
      <c r="G162" s="285"/>
      <c r="H162" s="194"/>
      <c r="I162" s="194"/>
      <c r="J162" s="194"/>
      <c r="K162" s="194"/>
      <c r="L162" s="194"/>
      <c r="M162" s="194"/>
      <c r="N162" s="194"/>
      <c r="O162" s="194"/>
      <c r="P162" s="194">
        <f>P62</f>
        <v>0</v>
      </c>
      <c r="Q162" s="194"/>
      <c r="R162" s="194">
        <f>R62</f>
        <v>0</v>
      </c>
      <c r="S162" s="194"/>
      <c r="T162" s="273">
        <f>T62</f>
        <v>0</v>
      </c>
      <c r="U162" s="274"/>
      <c r="V162" s="274"/>
      <c r="W162" s="274"/>
      <c r="X162" s="274"/>
      <c r="Y162" s="274"/>
      <c r="Z162" s="274"/>
      <c r="AA162" s="274"/>
      <c r="AB162" s="274"/>
      <c r="AC162" s="274"/>
      <c r="AD162" s="274"/>
      <c r="AE162" s="274"/>
      <c r="AF162" s="274"/>
      <c r="AG162" s="275"/>
      <c r="AH162" s="254">
        <f>AH62</f>
        <v>0</v>
      </c>
      <c r="AI162" s="254"/>
      <c r="AJ162" s="198">
        <f>AJ62</f>
        <v>0</v>
      </c>
      <c r="AK162" s="198"/>
      <c r="AL162" s="198"/>
      <c r="AM162" s="198"/>
      <c r="AN162" s="198"/>
      <c r="AO162" s="198"/>
      <c r="AP162" s="195">
        <f>AP62</f>
        <v>0</v>
      </c>
      <c r="AQ162" s="195"/>
      <c r="AR162" s="195"/>
      <c r="AS162" s="195"/>
      <c r="AT162" s="195"/>
      <c r="AU162" s="195"/>
      <c r="AV162" s="197">
        <f>AV62</f>
        <v>0</v>
      </c>
      <c r="AW162" s="197"/>
      <c r="AX162" s="197"/>
      <c r="AY162" s="197"/>
      <c r="AZ162" s="197"/>
      <c r="BA162" s="197"/>
      <c r="BB162" s="197"/>
      <c r="BC162" s="197"/>
      <c r="BD162" s="196">
        <f>BD62</f>
        <v>0</v>
      </c>
      <c r="BE162" s="196"/>
      <c r="BF162" s="196"/>
      <c r="BG162" s="196"/>
    </row>
    <row r="163" spans="2:59" ht="6" customHeight="1" x14ac:dyDescent="0.15">
      <c r="B163" s="539"/>
      <c r="C163" s="539"/>
      <c r="D163" s="539"/>
      <c r="E163" s="539"/>
      <c r="F163" s="286"/>
      <c r="G163" s="287"/>
      <c r="H163" s="194"/>
      <c r="I163" s="194"/>
      <c r="J163" s="194"/>
      <c r="K163" s="194"/>
      <c r="L163" s="194"/>
      <c r="M163" s="194"/>
      <c r="N163" s="194"/>
      <c r="O163" s="194"/>
      <c r="P163" s="194"/>
      <c r="Q163" s="194"/>
      <c r="R163" s="194"/>
      <c r="S163" s="194"/>
      <c r="T163" s="276"/>
      <c r="U163" s="277"/>
      <c r="V163" s="277"/>
      <c r="W163" s="277"/>
      <c r="X163" s="277"/>
      <c r="Y163" s="277"/>
      <c r="Z163" s="277"/>
      <c r="AA163" s="277"/>
      <c r="AB163" s="277"/>
      <c r="AC163" s="277"/>
      <c r="AD163" s="277"/>
      <c r="AE163" s="277"/>
      <c r="AF163" s="277"/>
      <c r="AG163" s="278"/>
      <c r="AH163" s="254"/>
      <c r="AI163" s="254"/>
      <c r="AJ163" s="198"/>
      <c r="AK163" s="198"/>
      <c r="AL163" s="198"/>
      <c r="AM163" s="198"/>
      <c r="AN163" s="198"/>
      <c r="AO163" s="198"/>
      <c r="AP163" s="195"/>
      <c r="AQ163" s="195"/>
      <c r="AR163" s="195"/>
      <c r="AS163" s="195"/>
      <c r="AT163" s="195"/>
      <c r="AU163" s="195"/>
      <c r="AV163" s="197"/>
      <c r="AW163" s="197"/>
      <c r="AX163" s="197"/>
      <c r="AY163" s="197"/>
      <c r="AZ163" s="197"/>
      <c r="BA163" s="197"/>
      <c r="BB163" s="197"/>
      <c r="BC163" s="197"/>
      <c r="BD163" s="196"/>
      <c r="BE163" s="196"/>
      <c r="BF163" s="196"/>
      <c r="BG163" s="196"/>
    </row>
    <row r="164" spans="2:59" ht="12" customHeight="1" x14ac:dyDescent="0.15">
      <c r="B164" s="539"/>
      <c r="C164" s="539"/>
      <c r="D164" s="539"/>
      <c r="E164" s="539"/>
      <c r="F164" s="288"/>
      <c r="G164" s="289"/>
      <c r="H164" s="194"/>
      <c r="I164" s="194"/>
      <c r="J164" s="194"/>
      <c r="K164" s="194"/>
      <c r="L164" s="194"/>
      <c r="M164" s="194"/>
      <c r="N164" s="194"/>
      <c r="O164" s="194"/>
      <c r="P164" s="194"/>
      <c r="Q164" s="194"/>
      <c r="R164" s="194"/>
      <c r="S164" s="194"/>
      <c r="T164" s="279"/>
      <c r="U164" s="280"/>
      <c r="V164" s="280"/>
      <c r="W164" s="280"/>
      <c r="X164" s="280"/>
      <c r="Y164" s="280"/>
      <c r="Z164" s="280"/>
      <c r="AA164" s="280"/>
      <c r="AB164" s="280"/>
      <c r="AC164" s="280"/>
      <c r="AD164" s="280"/>
      <c r="AE164" s="280"/>
      <c r="AF164" s="280"/>
      <c r="AG164" s="281"/>
      <c r="AH164" s="254"/>
      <c r="AI164" s="254"/>
      <c r="AJ164" s="198"/>
      <c r="AK164" s="198"/>
      <c r="AL164" s="198"/>
      <c r="AM164" s="198"/>
      <c r="AN164" s="198"/>
      <c r="AO164" s="198"/>
      <c r="AP164" s="195"/>
      <c r="AQ164" s="195"/>
      <c r="AR164" s="195"/>
      <c r="AS164" s="195"/>
      <c r="AT164" s="195"/>
      <c r="AU164" s="195"/>
      <c r="AV164" s="197"/>
      <c r="AW164" s="197"/>
      <c r="AX164" s="197"/>
      <c r="AY164" s="197"/>
      <c r="AZ164" s="197"/>
      <c r="BA164" s="197"/>
      <c r="BB164" s="197"/>
      <c r="BC164" s="197"/>
      <c r="BD164" s="196"/>
      <c r="BE164" s="196"/>
      <c r="BF164" s="196"/>
      <c r="BG164" s="196"/>
    </row>
    <row r="165" spans="2:59" ht="6" customHeight="1" x14ac:dyDescent="0.15">
      <c r="B165" s="539"/>
      <c r="C165" s="539"/>
      <c r="D165" s="539"/>
      <c r="E165" s="539"/>
      <c r="F165" s="284"/>
      <c r="G165" s="285"/>
      <c r="H165" s="194"/>
      <c r="I165" s="194"/>
      <c r="J165" s="194"/>
      <c r="K165" s="194"/>
      <c r="L165" s="194"/>
      <c r="M165" s="194"/>
      <c r="N165" s="194"/>
      <c r="O165" s="194"/>
      <c r="P165" s="194">
        <f>P65</f>
        <v>0</v>
      </c>
      <c r="Q165" s="194"/>
      <c r="R165" s="194">
        <f>R65</f>
        <v>0</v>
      </c>
      <c r="S165" s="194"/>
      <c r="T165" s="273">
        <f>T65</f>
        <v>0</v>
      </c>
      <c r="U165" s="274"/>
      <c r="V165" s="274"/>
      <c r="W165" s="274"/>
      <c r="X165" s="274"/>
      <c r="Y165" s="274"/>
      <c r="Z165" s="274"/>
      <c r="AA165" s="274"/>
      <c r="AB165" s="274"/>
      <c r="AC165" s="274"/>
      <c r="AD165" s="274"/>
      <c r="AE165" s="274"/>
      <c r="AF165" s="274"/>
      <c r="AG165" s="275"/>
      <c r="AH165" s="254">
        <f>AH65</f>
        <v>0</v>
      </c>
      <c r="AI165" s="254"/>
      <c r="AJ165" s="198">
        <f>AJ65</f>
        <v>0</v>
      </c>
      <c r="AK165" s="198"/>
      <c r="AL165" s="198"/>
      <c r="AM165" s="198"/>
      <c r="AN165" s="198"/>
      <c r="AO165" s="198"/>
      <c r="AP165" s="195">
        <f>AP65</f>
        <v>0</v>
      </c>
      <c r="AQ165" s="195"/>
      <c r="AR165" s="195"/>
      <c r="AS165" s="195"/>
      <c r="AT165" s="195"/>
      <c r="AU165" s="195"/>
      <c r="AV165" s="197">
        <f>AV65</f>
        <v>0</v>
      </c>
      <c r="AW165" s="197"/>
      <c r="AX165" s="197"/>
      <c r="AY165" s="197"/>
      <c r="AZ165" s="197"/>
      <c r="BA165" s="197"/>
      <c r="BB165" s="197"/>
      <c r="BC165" s="197"/>
      <c r="BD165" s="196">
        <f>BD65</f>
        <v>0</v>
      </c>
      <c r="BE165" s="196"/>
      <c r="BF165" s="196"/>
      <c r="BG165" s="196"/>
    </row>
    <row r="166" spans="2:59" ht="6" customHeight="1" x14ac:dyDescent="0.15">
      <c r="B166" s="539"/>
      <c r="C166" s="539"/>
      <c r="D166" s="539"/>
      <c r="E166" s="539"/>
      <c r="F166" s="286"/>
      <c r="G166" s="287"/>
      <c r="H166" s="194"/>
      <c r="I166" s="194"/>
      <c r="J166" s="194"/>
      <c r="K166" s="194"/>
      <c r="L166" s="194"/>
      <c r="M166" s="194"/>
      <c r="N166" s="194"/>
      <c r="O166" s="194"/>
      <c r="P166" s="194"/>
      <c r="Q166" s="194"/>
      <c r="R166" s="194"/>
      <c r="S166" s="194"/>
      <c r="T166" s="276"/>
      <c r="U166" s="277"/>
      <c r="V166" s="277"/>
      <c r="W166" s="277"/>
      <c r="X166" s="277"/>
      <c r="Y166" s="277"/>
      <c r="Z166" s="277"/>
      <c r="AA166" s="277"/>
      <c r="AB166" s="277"/>
      <c r="AC166" s="277"/>
      <c r="AD166" s="277"/>
      <c r="AE166" s="277"/>
      <c r="AF166" s="277"/>
      <c r="AG166" s="278"/>
      <c r="AH166" s="254"/>
      <c r="AI166" s="254"/>
      <c r="AJ166" s="198"/>
      <c r="AK166" s="198"/>
      <c r="AL166" s="198"/>
      <c r="AM166" s="198"/>
      <c r="AN166" s="198"/>
      <c r="AO166" s="198"/>
      <c r="AP166" s="195"/>
      <c r="AQ166" s="195"/>
      <c r="AR166" s="195"/>
      <c r="AS166" s="195"/>
      <c r="AT166" s="195"/>
      <c r="AU166" s="195"/>
      <c r="AV166" s="197"/>
      <c r="AW166" s="197"/>
      <c r="AX166" s="197"/>
      <c r="AY166" s="197"/>
      <c r="AZ166" s="197"/>
      <c r="BA166" s="197"/>
      <c r="BB166" s="197"/>
      <c r="BC166" s="197"/>
      <c r="BD166" s="196"/>
      <c r="BE166" s="196"/>
      <c r="BF166" s="196"/>
      <c r="BG166" s="196"/>
    </row>
    <row r="167" spans="2:59" ht="12" customHeight="1" x14ac:dyDescent="0.15">
      <c r="B167" s="539"/>
      <c r="C167" s="539"/>
      <c r="D167" s="539"/>
      <c r="E167" s="539"/>
      <c r="F167" s="288"/>
      <c r="G167" s="289"/>
      <c r="H167" s="194"/>
      <c r="I167" s="194"/>
      <c r="J167" s="194"/>
      <c r="K167" s="194"/>
      <c r="L167" s="194"/>
      <c r="M167" s="194"/>
      <c r="N167" s="194"/>
      <c r="O167" s="194"/>
      <c r="P167" s="194"/>
      <c r="Q167" s="194"/>
      <c r="R167" s="194"/>
      <c r="S167" s="194"/>
      <c r="T167" s="279"/>
      <c r="U167" s="280"/>
      <c r="V167" s="280"/>
      <c r="W167" s="280"/>
      <c r="X167" s="280"/>
      <c r="Y167" s="280"/>
      <c r="Z167" s="280"/>
      <c r="AA167" s="280"/>
      <c r="AB167" s="280"/>
      <c r="AC167" s="280"/>
      <c r="AD167" s="280"/>
      <c r="AE167" s="280"/>
      <c r="AF167" s="280"/>
      <c r="AG167" s="281"/>
      <c r="AH167" s="254"/>
      <c r="AI167" s="254"/>
      <c r="AJ167" s="198"/>
      <c r="AK167" s="198"/>
      <c r="AL167" s="198"/>
      <c r="AM167" s="198"/>
      <c r="AN167" s="198"/>
      <c r="AO167" s="198"/>
      <c r="AP167" s="195"/>
      <c r="AQ167" s="195"/>
      <c r="AR167" s="195"/>
      <c r="AS167" s="195"/>
      <c r="AT167" s="195"/>
      <c r="AU167" s="195"/>
      <c r="AV167" s="197"/>
      <c r="AW167" s="197"/>
      <c r="AX167" s="197"/>
      <c r="AY167" s="197"/>
      <c r="AZ167" s="197"/>
      <c r="BA167" s="197"/>
      <c r="BB167" s="197"/>
      <c r="BC167" s="197"/>
      <c r="BD167" s="196"/>
      <c r="BE167" s="196"/>
      <c r="BF167" s="196"/>
      <c r="BG167" s="196"/>
    </row>
    <row r="168" spans="2:59" ht="6" customHeight="1" x14ac:dyDescent="0.15">
      <c r="B168" s="539"/>
      <c r="C168" s="539"/>
      <c r="D168" s="539"/>
      <c r="E168" s="539"/>
      <c r="F168" s="284"/>
      <c r="G168" s="285"/>
      <c r="H168" s="194"/>
      <c r="I168" s="194"/>
      <c r="J168" s="194"/>
      <c r="K168" s="194"/>
      <c r="L168" s="194"/>
      <c r="M168" s="194"/>
      <c r="N168" s="194"/>
      <c r="O168" s="194"/>
      <c r="P168" s="194">
        <f>P68</f>
        <v>0</v>
      </c>
      <c r="Q168" s="194"/>
      <c r="R168" s="194">
        <f>R68</f>
        <v>0</v>
      </c>
      <c r="S168" s="194"/>
      <c r="T168" s="273">
        <f>T68</f>
        <v>0</v>
      </c>
      <c r="U168" s="274"/>
      <c r="V168" s="274"/>
      <c r="W168" s="274"/>
      <c r="X168" s="274"/>
      <c r="Y168" s="274"/>
      <c r="Z168" s="274"/>
      <c r="AA168" s="274"/>
      <c r="AB168" s="274"/>
      <c r="AC168" s="274"/>
      <c r="AD168" s="274"/>
      <c r="AE168" s="274"/>
      <c r="AF168" s="274"/>
      <c r="AG168" s="275"/>
      <c r="AH168" s="254">
        <f>AH68</f>
        <v>0</v>
      </c>
      <c r="AI168" s="254"/>
      <c r="AJ168" s="198">
        <f>AJ68</f>
        <v>0</v>
      </c>
      <c r="AK168" s="198"/>
      <c r="AL168" s="198"/>
      <c r="AM168" s="198"/>
      <c r="AN168" s="198"/>
      <c r="AO168" s="198"/>
      <c r="AP168" s="195">
        <f>AP68</f>
        <v>0</v>
      </c>
      <c r="AQ168" s="195"/>
      <c r="AR168" s="195"/>
      <c r="AS168" s="195"/>
      <c r="AT168" s="195"/>
      <c r="AU168" s="195"/>
      <c r="AV168" s="197">
        <f>AV68</f>
        <v>0</v>
      </c>
      <c r="AW168" s="197"/>
      <c r="AX168" s="197"/>
      <c r="AY168" s="197"/>
      <c r="AZ168" s="197"/>
      <c r="BA168" s="197"/>
      <c r="BB168" s="197"/>
      <c r="BC168" s="197"/>
      <c r="BD168" s="196">
        <f>BD68</f>
        <v>0</v>
      </c>
      <c r="BE168" s="196"/>
      <c r="BF168" s="196"/>
      <c r="BG168" s="196"/>
    </row>
    <row r="169" spans="2:59" ht="6" customHeight="1" x14ac:dyDescent="0.15">
      <c r="B169" s="539"/>
      <c r="C169" s="539"/>
      <c r="D169" s="539"/>
      <c r="E169" s="539"/>
      <c r="F169" s="286"/>
      <c r="G169" s="287"/>
      <c r="H169" s="194"/>
      <c r="I169" s="194"/>
      <c r="J169" s="194"/>
      <c r="K169" s="194"/>
      <c r="L169" s="194"/>
      <c r="M169" s="194"/>
      <c r="N169" s="194"/>
      <c r="O169" s="194"/>
      <c r="P169" s="194"/>
      <c r="Q169" s="194"/>
      <c r="R169" s="194"/>
      <c r="S169" s="194"/>
      <c r="T169" s="276"/>
      <c r="U169" s="277"/>
      <c r="V169" s="277"/>
      <c r="W169" s="277"/>
      <c r="X169" s="277"/>
      <c r="Y169" s="277"/>
      <c r="Z169" s="277"/>
      <c r="AA169" s="277"/>
      <c r="AB169" s="277"/>
      <c r="AC169" s="277"/>
      <c r="AD169" s="277"/>
      <c r="AE169" s="277"/>
      <c r="AF169" s="277"/>
      <c r="AG169" s="278"/>
      <c r="AH169" s="254"/>
      <c r="AI169" s="254"/>
      <c r="AJ169" s="198"/>
      <c r="AK169" s="198"/>
      <c r="AL169" s="198"/>
      <c r="AM169" s="198"/>
      <c r="AN169" s="198"/>
      <c r="AO169" s="198"/>
      <c r="AP169" s="195"/>
      <c r="AQ169" s="195"/>
      <c r="AR169" s="195"/>
      <c r="AS169" s="195"/>
      <c r="AT169" s="195"/>
      <c r="AU169" s="195"/>
      <c r="AV169" s="197"/>
      <c r="AW169" s="197"/>
      <c r="AX169" s="197"/>
      <c r="AY169" s="197"/>
      <c r="AZ169" s="197"/>
      <c r="BA169" s="197"/>
      <c r="BB169" s="197"/>
      <c r="BC169" s="197"/>
      <c r="BD169" s="196"/>
      <c r="BE169" s="196"/>
      <c r="BF169" s="196"/>
      <c r="BG169" s="196"/>
    </row>
    <row r="170" spans="2:59" ht="12" customHeight="1" x14ac:dyDescent="0.15">
      <c r="B170" s="539"/>
      <c r="C170" s="539"/>
      <c r="D170" s="539"/>
      <c r="E170" s="539"/>
      <c r="F170" s="288"/>
      <c r="G170" s="289"/>
      <c r="H170" s="194"/>
      <c r="I170" s="194"/>
      <c r="J170" s="194"/>
      <c r="K170" s="194"/>
      <c r="L170" s="194"/>
      <c r="M170" s="194"/>
      <c r="N170" s="194"/>
      <c r="O170" s="194"/>
      <c r="P170" s="194"/>
      <c r="Q170" s="194"/>
      <c r="R170" s="194"/>
      <c r="S170" s="194"/>
      <c r="T170" s="279"/>
      <c r="U170" s="280"/>
      <c r="V170" s="280"/>
      <c r="W170" s="280"/>
      <c r="X170" s="280"/>
      <c r="Y170" s="280"/>
      <c r="Z170" s="280"/>
      <c r="AA170" s="280"/>
      <c r="AB170" s="280"/>
      <c r="AC170" s="280"/>
      <c r="AD170" s="280"/>
      <c r="AE170" s="280"/>
      <c r="AF170" s="280"/>
      <c r="AG170" s="281"/>
      <c r="AH170" s="254"/>
      <c r="AI170" s="254"/>
      <c r="AJ170" s="198"/>
      <c r="AK170" s="198"/>
      <c r="AL170" s="198"/>
      <c r="AM170" s="198"/>
      <c r="AN170" s="198"/>
      <c r="AO170" s="198"/>
      <c r="AP170" s="195"/>
      <c r="AQ170" s="195"/>
      <c r="AR170" s="195"/>
      <c r="AS170" s="195"/>
      <c r="AT170" s="195"/>
      <c r="AU170" s="195"/>
      <c r="AV170" s="197"/>
      <c r="AW170" s="197"/>
      <c r="AX170" s="197"/>
      <c r="AY170" s="197"/>
      <c r="AZ170" s="197"/>
      <c r="BA170" s="197"/>
      <c r="BB170" s="197"/>
      <c r="BC170" s="197"/>
      <c r="BD170" s="196"/>
      <c r="BE170" s="196"/>
      <c r="BF170" s="196"/>
      <c r="BG170" s="196"/>
    </row>
    <row r="171" spans="2:59" ht="6" customHeight="1" x14ac:dyDescent="0.15">
      <c r="B171" s="539"/>
      <c r="C171" s="539"/>
      <c r="D171" s="539"/>
      <c r="E171" s="539"/>
      <c r="F171" s="284"/>
      <c r="G171" s="285"/>
      <c r="H171" s="194"/>
      <c r="I171" s="194"/>
      <c r="J171" s="194"/>
      <c r="K171" s="194"/>
      <c r="L171" s="194"/>
      <c r="M171" s="194"/>
      <c r="N171" s="194"/>
      <c r="O171" s="194"/>
      <c r="P171" s="194">
        <f>P71</f>
        <v>0</v>
      </c>
      <c r="Q171" s="194"/>
      <c r="R171" s="194">
        <f>R71</f>
        <v>0</v>
      </c>
      <c r="S171" s="194"/>
      <c r="T171" s="273">
        <f>T71</f>
        <v>0</v>
      </c>
      <c r="U171" s="274"/>
      <c r="V171" s="274"/>
      <c r="W171" s="274"/>
      <c r="X171" s="274"/>
      <c r="Y171" s="274"/>
      <c r="Z171" s="274"/>
      <c r="AA171" s="274"/>
      <c r="AB171" s="274"/>
      <c r="AC171" s="274"/>
      <c r="AD171" s="274"/>
      <c r="AE171" s="274"/>
      <c r="AF171" s="274"/>
      <c r="AG171" s="275"/>
      <c r="AH171" s="254">
        <f>AH71</f>
        <v>0</v>
      </c>
      <c r="AI171" s="254"/>
      <c r="AJ171" s="198">
        <f>AJ71</f>
        <v>0</v>
      </c>
      <c r="AK171" s="198"/>
      <c r="AL171" s="198"/>
      <c r="AM171" s="198"/>
      <c r="AN171" s="198"/>
      <c r="AO171" s="198"/>
      <c r="AP171" s="195">
        <f>AP71</f>
        <v>0</v>
      </c>
      <c r="AQ171" s="195"/>
      <c r="AR171" s="195"/>
      <c r="AS171" s="195"/>
      <c r="AT171" s="195"/>
      <c r="AU171" s="195"/>
      <c r="AV171" s="197">
        <f>AV71</f>
        <v>0</v>
      </c>
      <c r="AW171" s="197"/>
      <c r="AX171" s="197"/>
      <c r="AY171" s="197"/>
      <c r="AZ171" s="197"/>
      <c r="BA171" s="197"/>
      <c r="BB171" s="197"/>
      <c r="BC171" s="197"/>
      <c r="BD171" s="196">
        <f>BD71</f>
        <v>0</v>
      </c>
      <c r="BE171" s="196"/>
      <c r="BF171" s="196"/>
      <c r="BG171" s="196"/>
    </row>
    <row r="172" spans="2:59" ht="6" customHeight="1" x14ac:dyDescent="0.15">
      <c r="B172" s="539"/>
      <c r="C172" s="539"/>
      <c r="D172" s="539"/>
      <c r="E172" s="539"/>
      <c r="F172" s="286"/>
      <c r="G172" s="287"/>
      <c r="H172" s="194"/>
      <c r="I172" s="194"/>
      <c r="J172" s="194"/>
      <c r="K172" s="194"/>
      <c r="L172" s="194"/>
      <c r="M172" s="194"/>
      <c r="N172" s="194"/>
      <c r="O172" s="194"/>
      <c r="P172" s="194"/>
      <c r="Q172" s="194"/>
      <c r="R172" s="194"/>
      <c r="S172" s="194"/>
      <c r="T172" s="276"/>
      <c r="U172" s="277"/>
      <c r="V172" s="277"/>
      <c r="W172" s="277"/>
      <c r="X172" s="277"/>
      <c r="Y172" s="277"/>
      <c r="Z172" s="277"/>
      <c r="AA172" s="277"/>
      <c r="AB172" s="277"/>
      <c r="AC172" s="277"/>
      <c r="AD172" s="277"/>
      <c r="AE172" s="277"/>
      <c r="AF172" s="277"/>
      <c r="AG172" s="278"/>
      <c r="AH172" s="254"/>
      <c r="AI172" s="254"/>
      <c r="AJ172" s="198"/>
      <c r="AK172" s="198"/>
      <c r="AL172" s="198"/>
      <c r="AM172" s="198"/>
      <c r="AN172" s="198"/>
      <c r="AO172" s="198"/>
      <c r="AP172" s="195"/>
      <c r="AQ172" s="195"/>
      <c r="AR172" s="195"/>
      <c r="AS172" s="195"/>
      <c r="AT172" s="195"/>
      <c r="AU172" s="195"/>
      <c r="AV172" s="197"/>
      <c r="AW172" s="197"/>
      <c r="AX172" s="197"/>
      <c r="AY172" s="197"/>
      <c r="AZ172" s="197"/>
      <c r="BA172" s="197"/>
      <c r="BB172" s="197"/>
      <c r="BC172" s="197"/>
      <c r="BD172" s="196"/>
      <c r="BE172" s="196"/>
      <c r="BF172" s="196"/>
      <c r="BG172" s="196"/>
    </row>
    <row r="173" spans="2:59" ht="12" customHeight="1" x14ac:dyDescent="0.15">
      <c r="B173" s="539"/>
      <c r="C173" s="539"/>
      <c r="D173" s="539"/>
      <c r="E173" s="539"/>
      <c r="F173" s="288"/>
      <c r="G173" s="289"/>
      <c r="H173" s="194"/>
      <c r="I173" s="194"/>
      <c r="J173" s="194"/>
      <c r="K173" s="194"/>
      <c r="L173" s="194"/>
      <c r="M173" s="194"/>
      <c r="N173" s="194"/>
      <c r="O173" s="194"/>
      <c r="P173" s="194"/>
      <c r="Q173" s="194"/>
      <c r="R173" s="194"/>
      <c r="S173" s="194"/>
      <c r="T173" s="279"/>
      <c r="U173" s="280"/>
      <c r="V173" s="280"/>
      <c r="W173" s="280"/>
      <c r="X173" s="280"/>
      <c r="Y173" s="280"/>
      <c r="Z173" s="280"/>
      <c r="AA173" s="280"/>
      <c r="AB173" s="280"/>
      <c r="AC173" s="280"/>
      <c r="AD173" s="280"/>
      <c r="AE173" s="280"/>
      <c r="AF173" s="280"/>
      <c r="AG173" s="281"/>
      <c r="AH173" s="254"/>
      <c r="AI173" s="254"/>
      <c r="AJ173" s="198"/>
      <c r="AK173" s="198"/>
      <c r="AL173" s="198"/>
      <c r="AM173" s="198"/>
      <c r="AN173" s="198"/>
      <c r="AO173" s="198"/>
      <c r="AP173" s="195"/>
      <c r="AQ173" s="195"/>
      <c r="AR173" s="195"/>
      <c r="AS173" s="195"/>
      <c r="AT173" s="195"/>
      <c r="AU173" s="195"/>
      <c r="AV173" s="197"/>
      <c r="AW173" s="197"/>
      <c r="AX173" s="197"/>
      <c r="AY173" s="197"/>
      <c r="AZ173" s="197"/>
      <c r="BA173" s="197"/>
      <c r="BB173" s="197"/>
      <c r="BC173" s="197"/>
      <c r="BD173" s="196"/>
      <c r="BE173" s="196"/>
      <c r="BF173" s="196"/>
      <c r="BG173" s="196"/>
    </row>
    <row r="174" spans="2:59" ht="6" customHeight="1" x14ac:dyDescent="0.15">
      <c r="B174" s="539"/>
      <c r="C174" s="539"/>
      <c r="D174" s="539"/>
      <c r="E174" s="539"/>
      <c r="F174" s="284"/>
      <c r="G174" s="285"/>
      <c r="H174" s="194"/>
      <c r="I174" s="194"/>
      <c r="J174" s="194"/>
      <c r="K174" s="194"/>
      <c r="L174" s="194"/>
      <c r="M174" s="194"/>
      <c r="N174" s="194"/>
      <c r="O174" s="194"/>
      <c r="P174" s="194">
        <f>P74</f>
        <v>0</v>
      </c>
      <c r="Q174" s="194"/>
      <c r="R174" s="194">
        <f>R74</f>
        <v>0</v>
      </c>
      <c r="S174" s="194"/>
      <c r="T174" s="273">
        <f>T74</f>
        <v>0</v>
      </c>
      <c r="U174" s="274"/>
      <c r="V174" s="274"/>
      <c r="W174" s="274"/>
      <c r="X174" s="274"/>
      <c r="Y174" s="274"/>
      <c r="Z174" s="274"/>
      <c r="AA174" s="274"/>
      <c r="AB174" s="274"/>
      <c r="AC174" s="274"/>
      <c r="AD174" s="274"/>
      <c r="AE174" s="274"/>
      <c r="AF174" s="274"/>
      <c r="AG174" s="275"/>
      <c r="AH174" s="254">
        <f>AH74</f>
        <v>0</v>
      </c>
      <c r="AI174" s="254"/>
      <c r="AJ174" s="198">
        <f>AJ74</f>
        <v>0</v>
      </c>
      <c r="AK174" s="198"/>
      <c r="AL174" s="198"/>
      <c r="AM174" s="198"/>
      <c r="AN174" s="198"/>
      <c r="AO174" s="198"/>
      <c r="AP174" s="195">
        <f>AP74</f>
        <v>0</v>
      </c>
      <c r="AQ174" s="195"/>
      <c r="AR174" s="195"/>
      <c r="AS174" s="195"/>
      <c r="AT174" s="195"/>
      <c r="AU174" s="195"/>
      <c r="AV174" s="197">
        <f>AV74</f>
        <v>0</v>
      </c>
      <c r="AW174" s="197"/>
      <c r="AX174" s="197"/>
      <c r="AY174" s="197"/>
      <c r="AZ174" s="197"/>
      <c r="BA174" s="197"/>
      <c r="BB174" s="197"/>
      <c r="BC174" s="197"/>
      <c r="BD174" s="196">
        <f>BD74</f>
        <v>0</v>
      </c>
      <c r="BE174" s="196"/>
      <c r="BF174" s="196"/>
      <c r="BG174" s="196"/>
    </row>
    <row r="175" spans="2:59" ht="6" customHeight="1" x14ac:dyDescent="0.15">
      <c r="B175" s="539"/>
      <c r="C175" s="539"/>
      <c r="D175" s="539"/>
      <c r="E175" s="539"/>
      <c r="F175" s="286"/>
      <c r="G175" s="287"/>
      <c r="H175" s="194"/>
      <c r="I175" s="194"/>
      <c r="J175" s="194"/>
      <c r="K175" s="194"/>
      <c r="L175" s="194"/>
      <c r="M175" s="194"/>
      <c r="N175" s="194"/>
      <c r="O175" s="194"/>
      <c r="P175" s="194"/>
      <c r="Q175" s="194"/>
      <c r="R175" s="194"/>
      <c r="S175" s="194"/>
      <c r="T175" s="276"/>
      <c r="U175" s="277"/>
      <c r="V175" s="277"/>
      <c r="W175" s="277"/>
      <c r="X175" s="277"/>
      <c r="Y175" s="277"/>
      <c r="Z175" s="277"/>
      <c r="AA175" s="277"/>
      <c r="AB175" s="277"/>
      <c r="AC175" s="277"/>
      <c r="AD175" s="277"/>
      <c r="AE175" s="277"/>
      <c r="AF175" s="277"/>
      <c r="AG175" s="278"/>
      <c r="AH175" s="254"/>
      <c r="AI175" s="254"/>
      <c r="AJ175" s="198"/>
      <c r="AK175" s="198"/>
      <c r="AL175" s="198"/>
      <c r="AM175" s="198"/>
      <c r="AN175" s="198"/>
      <c r="AO175" s="198"/>
      <c r="AP175" s="195"/>
      <c r="AQ175" s="195"/>
      <c r="AR175" s="195"/>
      <c r="AS175" s="195"/>
      <c r="AT175" s="195"/>
      <c r="AU175" s="195"/>
      <c r="AV175" s="197"/>
      <c r="AW175" s="197"/>
      <c r="AX175" s="197"/>
      <c r="AY175" s="197"/>
      <c r="AZ175" s="197"/>
      <c r="BA175" s="197"/>
      <c r="BB175" s="197"/>
      <c r="BC175" s="197"/>
      <c r="BD175" s="196"/>
      <c r="BE175" s="196"/>
      <c r="BF175" s="196"/>
      <c r="BG175" s="196"/>
    </row>
    <row r="176" spans="2:59" ht="12" customHeight="1" x14ac:dyDescent="0.15">
      <c r="B176" s="539"/>
      <c r="C176" s="539"/>
      <c r="D176" s="539"/>
      <c r="E176" s="539"/>
      <c r="F176" s="288"/>
      <c r="G176" s="289"/>
      <c r="H176" s="194"/>
      <c r="I176" s="194"/>
      <c r="J176" s="194"/>
      <c r="K176" s="194"/>
      <c r="L176" s="194"/>
      <c r="M176" s="194"/>
      <c r="N176" s="194"/>
      <c r="O176" s="194"/>
      <c r="P176" s="194"/>
      <c r="Q176" s="194"/>
      <c r="R176" s="194"/>
      <c r="S176" s="194"/>
      <c r="T176" s="279"/>
      <c r="U176" s="280"/>
      <c r="V176" s="280"/>
      <c r="W176" s="280"/>
      <c r="X176" s="280"/>
      <c r="Y176" s="280"/>
      <c r="Z176" s="280"/>
      <c r="AA176" s="280"/>
      <c r="AB176" s="280"/>
      <c r="AC176" s="280"/>
      <c r="AD176" s="280"/>
      <c r="AE176" s="280"/>
      <c r="AF176" s="280"/>
      <c r="AG176" s="281"/>
      <c r="AH176" s="254"/>
      <c r="AI176" s="254"/>
      <c r="AJ176" s="198"/>
      <c r="AK176" s="198"/>
      <c r="AL176" s="198"/>
      <c r="AM176" s="198"/>
      <c r="AN176" s="198"/>
      <c r="AO176" s="198"/>
      <c r="AP176" s="195"/>
      <c r="AQ176" s="195"/>
      <c r="AR176" s="195"/>
      <c r="AS176" s="195"/>
      <c r="AT176" s="195"/>
      <c r="AU176" s="195"/>
      <c r="AV176" s="197"/>
      <c r="AW176" s="197"/>
      <c r="AX176" s="197"/>
      <c r="AY176" s="197"/>
      <c r="AZ176" s="197"/>
      <c r="BA176" s="197"/>
      <c r="BB176" s="197"/>
      <c r="BC176" s="197"/>
      <c r="BD176" s="196"/>
      <c r="BE176" s="196"/>
      <c r="BF176" s="196"/>
      <c r="BG176" s="196"/>
    </row>
    <row r="177" spans="2:59" ht="6" customHeight="1" x14ac:dyDescent="0.15">
      <c r="B177" s="539"/>
      <c r="C177" s="539"/>
      <c r="D177" s="539"/>
      <c r="E177" s="539"/>
      <c r="F177" s="284"/>
      <c r="G177" s="285"/>
      <c r="H177" s="194"/>
      <c r="I177" s="194"/>
      <c r="J177" s="194"/>
      <c r="K177" s="194"/>
      <c r="L177" s="194"/>
      <c r="M177" s="194"/>
      <c r="N177" s="194"/>
      <c r="O177" s="194"/>
      <c r="P177" s="194">
        <f>P77</f>
        <v>0</v>
      </c>
      <c r="Q177" s="194"/>
      <c r="R177" s="194">
        <f>R77</f>
        <v>0</v>
      </c>
      <c r="S177" s="194"/>
      <c r="T177" s="273">
        <f>T77</f>
        <v>0</v>
      </c>
      <c r="U177" s="274"/>
      <c r="V177" s="274"/>
      <c r="W177" s="274"/>
      <c r="X177" s="274"/>
      <c r="Y177" s="274"/>
      <c r="Z177" s="274"/>
      <c r="AA177" s="274"/>
      <c r="AB177" s="274"/>
      <c r="AC177" s="274"/>
      <c r="AD177" s="274"/>
      <c r="AE177" s="274"/>
      <c r="AF177" s="274"/>
      <c r="AG177" s="275"/>
      <c r="AH177" s="254">
        <f>AH77</f>
        <v>0</v>
      </c>
      <c r="AI177" s="254"/>
      <c r="AJ177" s="198">
        <f>AJ77</f>
        <v>0</v>
      </c>
      <c r="AK177" s="198"/>
      <c r="AL177" s="198"/>
      <c r="AM177" s="198"/>
      <c r="AN177" s="198"/>
      <c r="AO177" s="198"/>
      <c r="AP177" s="195">
        <f>AP77</f>
        <v>0</v>
      </c>
      <c r="AQ177" s="195"/>
      <c r="AR177" s="195"/>
      <c r="AS177" s="195"/>
      <c r="AT177" s="195"/>
      <c r="AU177" s="195"/>
      <c r="AV177" s="197">
        <f>AV77</f>
        <v>0</v>
      </c>
      <c r="AW177" s="197"/>
      <c r="AX177" s="197"/>
      <c r="AY177" s="197"/>
      <c r="AZ177" s="197"/>
      <c r="BA177" s="197"/>
      <c r="BB177" s="197"/>
      <c r="BC177" s="197"/>
      <c r="BD177" s="196">
        <f>BD77</f>
        <v>0</v>
      </c>
      <c r="BE177" s="196"/>
      <c r="BF177" s="196"/>
      <c r="BG177" s="196"/>
    </row>
    <row r="178" spans="2:59" ht="6" customHeight="1" x14ac:dyDescent="0.15">
      <c r="B178" s="539"/>
      <c r="C178" s="539"/>
      <c r="D178" s="539"/>
      <c r="E178" s="539"/>
      <c r="F178" s="286"/>
      <c r="G178" s="287"/>
      <c r="H178" s="194"/>
      <c r="I178" s="194"/>
      <c r="J178" s="194"/>
      <c r="K178" s="194"/>
      <c r="L178" s="194"/>
      <c r="M178" s="194"/>
      <c r="N178" s="194"/>
      <c r="O178" s="194"/>
      <c r="P178" s="194"/>
      <c r="Q178" s="194"/>
      <c r="R178" s="194"/>
      <c r="S178" s="194"/>
      <c r="T178" s="276"/>
      <c r="U178" s="277"/>
      <c r="V178" s="277"/>
      <c r="W178" s="277"/>
      <c r="X178" s="277"/>
      <c r="Y178" s="277"/>
      <c r="Z178" s="277"/>
      <c r="AA178" s="277"/>
      <c r="AB178" s="277"/>
      <c r="AC178" s="277"/>
      <c r="AD178" s="277"/>
      <c r="AE178" s="277"/>
      <c r="AF178" s="277"/>
      <c r="AG178" s="278"/>
      <c r="AH178" s="254"/>
      <c r="AI178" s="254"/>
      <c r="AJ178" s="198"/>
      <c r="AK178" s="198"/>
      <c r="AL178" s="198"/>
      <c r="AM178" s="198"/>
      <c r="AN178" s="198"/>
      <c r="AO178" s="198"/>
      <c r="AP178" s="195"/>
      <c r="AQ178" s="195"/>
      <c r="AR178" s="195"/>
      <c r="AS178" s="195"/>
      <c r="AT178" s="195"/>
      <c r="AU178" s="195"/>
      <c r="AV178" s="197"/>
      <c r="AW178" s="197"/>
      <c r="AX178" s="197"/>
      <c r="AY178" s="197"/>
      <c r="AZ178" s="197"/>
      <c r="BA178" s="197"/>
      <c r="BB178" s="197"/>
      <c r="BC178" s="197"/>
      <c r="BD178" s="196"/>
      <c r="BE178" s="196"/>
      <c r="BF178" s="196"/>
      <c r="BG178" s="196"/>
    </row>
    <row r="179" spans="2:59" ht="12" customHeight="1" x14ac:dyDescent="0.15">
      <c r="B179" s="539"/>
      <c r="C179" s="539"/>
      <c r="D179" s="539"/>
      <c r="E179" s="539"/>
      <c r="F179" s="288"/>
      <c r="G179" s="289"/>
      <c r="H179" s="194"/>
      <c r="I179" s="194"/>
      <c r="J179" s="194"/>
      <c r="K179" s="194"/>
      <c r="L179" s="194"/>
      <c r="M179" s="194"/>
      <c r="N179" s="194"/>
      <c r="O179" s="194"/>
      <c r="P179" s="194"/>
      <c r="Q179" s="194"/>
      <c r="R179" s="194"/>
      <c r="S179" s="194"/>
      <c r="T179" s="279"/>
      <c r="U179" s="280"/>
      <c r="V179" s="280"/>
      <c r="W179" s="280"/>
      <c r="X179" s="280"/>
      <c r="Y179" s="280"/>
      <c r="Z179" s="280"/>
      <c r="AA179" s="280"/>
      <c r="AB179" s="280"/>
      <c r="AC179" s="280"/>
      <c r="AD179" s="280"/>
      <c r="AE179" s="280"/>
      <c r="AF179" s="280"/>
      <c r="AG179" s="281"/>
      <c r="AH179" s="254"/>
      <c r="AI179" s="254"/>
      <c r="AJ179" s="198"/>
      <c r="AK179" s="198"/>
      <c r="AL179" s="198"/>
      <c r="AM179" s="198"/>
      <c r="AN179" s="198"/>
      <c r="AO179" s="198"/>
      <c r="AP179" s="195"/>
      <c r="AQ179" s="195"/>
      <c r="AR179" s="195"/>
      <c r="AS179" s="195"/>
      <c r="AT179" s="195"/>
      <c r="AU179" s="195"/>
      <c r="AV179" s="197"/>
      <c r="AW179" s="197"/>
      <c r="AX179" s="197"/>
      <c r="AY179" s="197"/>
      <c r="AZ179" s="197"/>
      <c r="BA179" s="197"/>
      <c r="BB179" s="197"/>
      <c r="BC179" s="197"/>
      <c r="BD179" s="196"/>
      <c r="BE179" s="196"/>
      <c r="BF179" s="196"/>
      <c r="BG179" s="196"/>
    </row>
    <row r="180" spans="2:59" ht="6" customHeight="1" x14ac:dyDescent="0.15">
      <c r="B180" s="539"/>
      <c r="C180" s="539"/>
      <c r="D180" s="539"/>
      <c r="E180" s="539"/>
      <c r="F180" s="284"/>
      <c r="G180" s="285"/>
      <c r="H180" s="194"/>
      <c r="I180" s="194"/>
      <c r="J180" s="194"/>
      <c r="K180" s="194"/>
      <c r="L180" s="194"/>
      <c r="M180" s="194"/>
      <c r="N180" s="194"/>
      <c r="O180" s="194"/>
      <c r="P180" s="194">
        <f>P80</f>
        <v>0</v>
      </c>
      <c r="Q180" s="194"/>
      <c r="R180" s="194">
        <f>R80</f>
        <v>0</v>
      </c>
      <c r="S180" s="194"/>
      <c r="T180" s="273">
        <f>T80</f>
        <v>0</v>
      </c>
      <c r="U180" s="274"/>
      <c r="V180" s="274"/>
      <c r="W180" s="274"/>
      <c r="X180" s="274"/>
      <c r="Y180" s="274"/>
      <c r="Z180" s="274"/>
      <c r="AA180" s="274"/>
      <c r="AB180" s="274"/>
      <c r="AC180" s="274"/>
      <c r="AD180" s="274"/>
      <c r="AE180" s="274"/>
      <c r="AF180" s="274"/>
      <c r="AG180" s="275"/>
      <c r="AH180" s="254">
        <f>AH80</f>
        <v>0</v>
      </c>
      <c r="AI180" s="254"/>
      <c r="AJ180" s="198">
        <f>AJ80</f>
        <v>0</v>
      </c>
      <c r="AK180" s="198"/>
      <c r="AL180" s="198"/>
      <c r="AM180" s="198"/>
      <c r="AN180" s="198"/>
      <c r="AO180" s="198"/>
      <c r="AP180" s="195">
        <f>AP80</f>
        <v>0</v>
      </c>
      <c r="AQ180" s="195"/>
      <c r="AR180" s="195"/>
      <c r="AS180" s="195"/>
      <c r="AT180" s="195"/>
      <c r="AU180" s="195"/>
      <c r="AV180" s="197">
        <f>AV80</f>
        <v>0</v>
      </c>
      <c r="AW180" s="197"/>
      <c r="AX180" s="197"/>
      <c r="AY180" s="197"/>
      <c r="AZ180" s="197"/>
      <c r="BA180" s="197"/>
      <c r="BB180" s="197"/>
      <c r="BC180" s="197"/>
      <c r="BD180" s="196">
        <f>BD80</f>
        <v>0</v>
      </c>
      <c r="BE180" s="196"/>
      <c r="BF180" s="196"/>
      <c r="BG180" s="196"/>
    </row>
    <row r="181" spans="2:59" ht="6" customHeight="1" x14ac:dyDescent="0.15">
      <c r="B181" s="539"/>
      <c r="C181" s="539"/>
      <c r="D181" s="539"/>
      <c r="E181" s="539"/>
      <c r="F181" s="286"/>
      <c r="G181" s="287"/>
      <c r="H181" s="194"/>
      <c r="I181" s="194"/>
      <c r="J181" s="194"/>
      <c r="K181" s="194"/>
      <c r="L181" s="194"/>
      <c r="M181" s="194"/>
      <c r="N181" s="194"/>
      <c r="O181" s="194"/>
      <c r="P181" s="194"/>
      <c r="Q181" s="194"/>
      <c r="R181" s="194"/>
      <c r="S181" s="194"/>
      <c r="T181" s="276"/>
      <c r="U181" s="277"/>
      <c r="V181" s="277"/>
      <c r="W181" s="277"/>
      <c r="X181" s="277"/>
      <c r="Y181" s="277"/>
      <c r="Z181" s="277"/>
      <c r="AA181" s="277"/>
      <c r="AB181" s="277"/>
      <c r="AC181" s="277"/>
      <c r="AD181" s="277"/>
      <c r="AE181" s="277"/>
      <c r="AF181" s="277"/>
      <c r="AG181" s="278"/>
      <c r="AH181" s="254"/>
      <c r="AI181" s="254"/>
      <c r="AJ181" s="198"/>
      <c r="AK181" s="198"/>
      <c r="AL181" s="198"/>
      <c r="AM181" s="198"/>
      <c r="AN181" s="198"/>
      <c r="AO181" s="198"/>
      <c r="AP181" s="195"/>
      <c r="AQ181" s="195"/>
      <c r="AR181" s="195"/>
      <c r="AS181" s="195"/>
      <c r="AT181" s="195"/>
      <c r="AU181" s="195"/>
      <c r="AV181" s="197"/>
      <c r="AW181" s="197"/>
      <c r="AX181" s="197"/>
      <c r="AY181" s="197"/>
      <c r="AZ181" s="197"/>
      <c r="BA181" s="197"/>
      <c r="BB181" s="197"/>
      <c r="BC181" s="197"/>
      <c r="BD181" s="196"/>
      <c r="BE181" s="196"/>
      <c r="BF181" s="196"/>
      <c r="BG181" s="196"/>
    </row>
    <row r="182" spans="2:59" ht="12" customHeight="1" x14ac:dyDescent="0.15">
      <c r="B182" s="539"/>
      <c r="C182" s="539"/>
      <c r="D182" s="539"/>
      <c r="E182" s="539"/>
      <c r="F182" s="288"/>
      <c r="G182" s="289"/>
      <c r="H182" s="194"/>
      <c r="I182" s="194"/>
      <c r="J182" s="194"/>
      <c r="K182" s="194"/>
      <c r="L182" s="194"/>
      <c r="M182" s="194"/>
      <c r="N182" s="194"/>
      <c r="O182" s="194"/>
      <c r="P182" s="194"/>
      <c r="Q182" s="194"/>
      <c r="R182" s="194"/>
      <c r="S182" s="194"/>
      <c r="T182" s="279"/>
      <c r="U182" s="280"/>
      <c r="V182" s="280"/>
      <c r="W182" s="280"/>
      <c r="X182" s="280"/>
      <c r="Y182" s="280"/>
      <c r="Z182" s="280"/>
      <c r="AA182" s="280"/>
      <c r="AB182" s="280"/>
      <c r="AC182" s="280"/>
      <c r="AD182" s="280"/>
      <c r="AE182" s="280"/>
      <c r="AF182" s="280"/>
      <c r="AG182" s="281"/>
      <c r="AH182" s="254"/>
      <c r="AI182" s="254"/>
      <c r="AJ182" s="198"/>
      <c r="AK182" s="198"/>
      <c r="AL182" s="198"/>
      <c r="AM182" s="198"/>
      <c r="AN182" s="198"/>
      <c r="AO182" s="198"/>
      <c r="AP182" s="195"/>
      <c r="AQ182" s="195"/>
      <c r="AR182" s="195"/>
      <c r="AS182" s="195"/>
      <c r="AT182" s="195"/>
      <c r="AU182" s="195"/>
      <c r="AV182" s="197"/>
      <c r="AW182" s="197"/>
      <c r="AX182" s="197"/>
      <c r="AY182" s="197"/>
      <c r="AZ182" s="197"/>
      <c r="BA182" s="197"/>
      <c r="BB182" s="197"/>
      <c r="BC182" s="197"/>
      <c r="BD182" s="196"/>
      <c r="BE182" s="196"/>
      <c r="BF182" s="196"/>
      <c r="BG182" s="196"/>
    </row>
    <row r="183" spans="2:59" ht="6" customHeight="1" x14ac:dyDescent="0.15">
      <c r="B183" s="539"/>
      <c r="C183" s="539"/>
      <c r="D183" s="539"/>
      <c r="E183" s="539"/>
      <c r="F183" s="284"/>
      <c r="G183" s="285"/>
      <c r="H183" s="194"/>
      <c r="I183" s="194"/>
      <c r="J183" s="194"/>
      <c r="K183" s="194"/>
      <c r="L183" s="194"/>
      <c r="M183" s="194"/>
      <c r="N183" s="194"/>
      <c r="O183" s="194"/>
      <c r="P183" s="194">
        <f>P83</f>
        <v>0</v>
      </c>
      <c r="Q183" s="194"/>
      <c r="R183" s="194">
        <f>R83</f>
        <v>0</v>
      </c>
      <c r="S183" s="194"/>
      <c r="T183" s="273">
        <f>T83</f>
        <v>0</v>
      </c>
      <c r="U183" s="274"/>
      <c r="V183" s="274"/>
      <c r="W183" s="274"/>
      <c r="X183" s="274"/>
      <c r="Y183" s="274"/>
      <c r="Z183" s="274"/>
      <c r="AA183" s="274"/>
      <c r="AB183" s="274"/>
      <c r="AC183" s="274"/>
      <c r="AD183" s="274"/>
      <c r="AE183" s="274"/>
      <c r="AF183" s="274"/>
      <c r="AG183" s="275"/>
      <c r="AH183" s="254">
        <f>AH83</f>
        <v>0</v>
      </c>
      <c r="AI183" s="254"/>
      <c r="AJ183" s="198">
        <f>AJ83</f>
        <v>0</v>
      </c>
      <c r="AK183" s="198"/>
      <c r="AL183" s="198"/>
      <c r="AM183" s="198"/>
      <c r="AN183" s="198"/>
      <c r="AO183" s="198"/>
      <c r="AP183" s="195">
        <f>AP83</f>
        <v>0</v>
      </c>
      <c r="AQ183" s="195"/>
      <c r="AR183" s="195"/>
      <c r="AS183" s="195"/>
      <c r="AT183" s="195"/>
      <c r="AU183" s="195"/>
      <c r="AV183" s="197">
        <f>AV83</f>
        <v>0</v>
      </c>
      <c r="AW183" s="197"/>
      <c r="AX183" s="197"/>
      <c r="AY183" s="197"/>
      <c r="AZ183" s="197"/>
      <c r="BA183" s="197"/>
      <c r="BB183" s="197"/>
      <c r="BC183" s="197"/>
      <c r="BD183" s="196">
        <f>BD83</f>
        <v>0</v>
      </c>
      <c r="BE183" s="196"/>
      <c r="BF183" s="196"/>
      <c r="BG183" s="196"/>
    </row>
    <row r="184" spans="2:59" ht="6" customHeight="1" x14ac:dyDescent="0.15">
      <c r="B184" s="539"/>
      <c r="C184" s="539"/>
      <c r="D184" s="539"/>
      <c r="E184" s="539"/>
      <c r="F184" s="286"/>
      <c r="G184" s="287"/>
      <c r="H184" s="194"/>
      <c r="I184" s="194"/>
      <c r="J184" s="194"/>
      <c r="K184" s="194"/>
      <c r="L184" s="194"/>
      <c r="M184" s="194"/>
      <c r="N184" s="194"/>
      <c r="O184" s="194"/>
      <c r="P184" s="194"/>
      <c r="Q184" s="194"/>
      <c r="R184" s="194"/>
      <c r="S184" s="194"/>
      <c r="T184" s="276"/>
      <c r="U184" s="277"/>
      <c r="V184" s="277"/>
      <c r="W184" s="277"/>
      <c r="X184" s="277"/>
      <c r="Y184" s="277"/>
      <c r="Z184" s="277"/>
      <c r="AA184" s="277"/>
      <c r="AB184" s="277"/>
      <c r="AC184" s="277"/>
      <c r="AD184" s="277"/>
      <c r="AE184" s="277"/>
      <c r="AF184" s="277"/>
      <c r="AG184" s="278"/>
      <c r="AH184" s="254"/>
      <c r="AI184" s="254"/>
      <c r="AJ184" s="198"/>
      <c r="AK184" s="198"/>
      <c r="AL184" s="198"/>
      <c r="AM184" s="198"/>
      <c r="AN184" s="198"/>
      <c r="AO184" s="198"/>
      <c r="AP184" s="195"/>
      <c r="AQ184" s="195"/>
      <c r="AR184" s="195"/>
      <c r="AS184" s="195"/>
      <c r="AT184" s="195"/>
      <c r="AU184" s="195"/>
      <c r="AV184" s="197"/>
      <c r="AW184" s="197"/>
      <c r="AX184" s="197"/>
      <c r="AY184" s="197"/>
      <c r="AZ184" s="197"/>
      <c r="BA184" s="197"/>
      <c r="BB184" s="197"/>
      <c r="BC184" s="197"/>
      <c r="BD184" s="196"/>
      <c r="BE184" s="196"/>
      <c r="BF184" s="196"/>
      <c r="BG184" s="196"/>
    </row>
    <row r="185" spans="2:59" ht="12" customHeight="1" x14ac:dyDescent="0.15">
      <c r="B185" s="539"/>
      <c r="C185" s="539"/>
      <c r="D185" s="539"/>
      <c r="E185" s="539"/>
      <c r="F185" s="288"/>
      <c r="G185" s="289"/>
      <c r="H185" s="194"/>
      <c r="I185" s="194"/>
      <c r="J185" s="194"/>
      <c r="K185" s="194"/>
      <c r="L185" s="194"/>
      <c r="M185" s="194"/>
      <c r="N185" s="194"/>
      <c r="O185" s="194"/>
      <c r="P185" s="194"/>
      <c r="Q185" s="194"/>
      <c r="R185" s="194"/>
      <c r="S185" s="194"/>
      <c r="T185" s="279"/>
      <c r="U185" s="280"/>
      <c r="V185" s="280"/>
      <c r="W185" s="280"/>
      <c r="X185" s="280"/>
      <c r="Y185" s="280"/>
      <c r="Z185" s="280"/>
      <c r="AA185" s="280"/>
      <c r="AB185" s="280"/>
      <c r="AC185" s="280"/>
      <c r="AD185" s="280"/>
      <c r="AE185" s="280"/>
      <c r="AF185" s="280"/>
      <c r="AG185" s="281"/>
      <c r="AH185" s="254"/>
      <c r="AI185" s="254"/>
      <c r="AJ185" s="198"/>
      <c r="AK185" s="198"/>
      <c r="AL185" s="198"/>
      <c r="AM185" s="198"/>
      <c r="AN185" s="198"/>
      <c r="AO185" s="198"/>
      <c r="AP185" s="195"/>
      <c r="AQ185" s="195"/>
      <c r="AR185" s="195"/>
      <c r="AS185" s="195"/>
      <c r="AT185" s="195"/>
      <c r="AU185" s="195"/>
      <c r="AV185" s="197"/>
      <c r="AW185" s="197"/>
      <c r="AX185" s="197"/>
      <c r="AY185" s="197"/>
      <c r="AZ185" s="197"/>
      <c r="BA185" s="197"/>
      <c r="BB185" s="197"/>
      <c r="BC185" s="197"/>
      <c r="BD185" s="196"/>
      <c r="BE185" s="196"/>
      <c r="BF185" s="196"/>
      <c r="BG185" s="196"/>
    </row>
    <row r="186" spans="2:59" ht="6" customHeight="1" x14ac:dyDescent="0.15">
      <c r="B186" s="539"/>
      <c r="C186" s="539"/>
      <c r="D186" s="539"/>
      <c r="E186" s="539"/>
      <c r="F186" s="284"/>
      <c r="G186" s="285"/>
      <c r="H186" s="194"/>
      <c r="I186" s="194"/>
      <c r="J186" s="194"/>
      <c r="K186" s="194"/>
      <c r="L186" s="194"/>
      <c r="M186" s="194"/>
      <c r="N186" s="194"/>
      <c r="O186" s="194"/>
      <c r="P186" s="194">
        <f>P86</f>
        <v>0</v>
      </c>
      <c r="Q186" s="194"/>
      <c r="R186" s="194">
        <f>R86</f>
        <v>0</v>
      </c>
      <c r="S186" s="194"/>
      <c r="T186" s="273">
        <f>T86</f>
        <v>0</v>
      </c>
      <c r="U186" s="274"/>
      <c r="V186" s="274"/>
      <c r="W186" s="274"/>
      <c r="X186" s="274"/>
      <c r="Y186" s="274"/>
      <c r="Z186" s="274"/>
      <c r="AA186" s="274"/>
      <c r="AB186" s="274"/>
      <c r="AC186" s="274"/>
      <c r="AD186" s="274"/>
      <c r="AE186" s="274"/>
      <c r="AF186" s="274"/>
      <c r="AG186" s="275"/>
      <c r="AH186" s="254">
        <f>AH86</f>
        <v>0</v>
      </c>
      <c r="AI186" s="254"/>
      <c r="AJ186" s="198">
        <f>AJ86</f>
        <v>0</v>
      </c>
      <c r="AK186" s="198"/>
      <c r="AL186" s="198"/>
      <c r="AM186" s="198"/>
      <c r="AN186" s="198"/>
      <c r="AO186" s="198"/>
      <c r="AP186" s="195">
        <f>AP86</f>
        <v>0</v>
      </c>
      <c r="AQ186" s="195"/>
      <c r="AR186" s="195"/>
      <c r="AS186" s="195"/>
      <c r="AT186" s="195"/>
      <c r="AU186" s="195"/>
      <c r="AV186" s="197">
        <f>AV86</f>
        <v>0</v>
      </c>
      <c r="AW186" s="197"/>
      <c r="AX186" s="197"/>
      <c r="AY186" s="197"/>
      <c r="AZ186" s="197"/>
      <c r="BA186" s="197"/>
      <c r="BB186" s="197"/>
      <c r="BC186" s="197"/>
      <c r="BD186" s="196">
        <f>BD86</f>
        <v>0</v>
      </c>
      <c r="BE186" s="196"/>
      <c r="BF186" s="196"/>
      <c r="BG186" s="196"/>
    </row>
    <row r="187" spans="2:59" ht="6" customHeight="1" x14ac:dyDescent="0.15">
      <c r="B187" s="539"/>
      <c r="C187" s="539"/>
      <c r="D187" s="539"/>
      <c r="E187" s="539"/>
      <c r="F187" s="286"/>
      <c r="G187" s="287"/>
      <c r="H187" s="194"/>
      <c r="I187" s="194"/>
      <c r="J187" s="194"/>
      <c r="K187" s="194"/>
      <c r="L187" s="194"/>
      <c r="M187" s="194"/>
      <c r="N187" s="194"/>
      <c r="O187" s="194"/>
      <c r="P187" s="194"/>
      <c r="Q187" s="194"/>
      <c r="R187" s="194"/>
      <c r="S187" s="194"/>
      <c r="T187" s="276"/>
      <c r="U187" s="277"/>
      <c r="V187" s="277"/>
      <c r="W187" s="277"/>
      <c r="X187" s="277"/>
      <c r="Y187" s="277"/>
      <c r="Z187" s="277"/>
      <c r="AA187" s="277"/>
      <c r="AB187" s="277"/>
      <c r="AC187" s="277"/>
      <c r="AD187" s="277"/>
      <c r="AE187" s="277"/>
      <c r="AF187" s="277"/>
      <c r="AG187" s="278"/>
      <c r="AH187" s="254"/>
      <c r="AI187" s="254"/>
      <c r="AJ187" s="198"/>
      <c r="AK187" s="198"/>
      <c r="AL187" s="198"/>
      <c r="AM187" s="198"/>
      <c r="AN187" s="198"/>
      <c r="AO187" s="198"/>
      <c r="AP187" s="195"/>
      <c r="AQ187" s="195"/>
      <c r="AR187" s="195"/>
      <c r="AS187" s="195"/>
      <c r="AT187" s="195"/>
      <c r="AU187" s="195"/>
      <c r="AV187" s="197"/>
      <c r="AW187" s="197"/>
      <c r="AX187" s="197"/>
      <c r="AY187" s="197"/>
      <c r="AZ187" s="197"/>
      <c r="BA187" s="197"/>
      <c r="BB187" s="197"/>
      <c r="BC187" s="197"/>
      <c r="BD187" s="196"/>
      <c r="BE187" s="196"/>
      <c r="BF187" s="196"/>
      <c r="BG187" s="196"/>
    </row>
    <row r="188" spans="2:59" ht="12" customHeight="1" x14ac:dyDescent="0.15">
      <c r="B188" s="539"/>
      <c r="C188" s="539"/>
      <c r="D188" s="539"/>
      <c r="E188" s="539"/>
      <c r="F188" s="288"/>
      <c r="G188" s="289"/>
      <c r="H188" s="194"/>
      <c r="I188" s="194"/>
      <c r="J188" s="194"/>
      <c r="K188" s="194"/>
      <c r="L188" s="194"/>
      <c r="M188" s="194"/>
      <c r="N188" s="194"/>
      <c r="O188" s="194"/>
      <c r="P188" s="194"/>
      <c r="Q188" s="194"/>
      <c r="R188" s="194"/>
      <c r="S188" s="194"/>
      <c r="T188" s="279"/>
      <c r="U188" s="280"/>
      <c r="V188" s="280"/>
      <c r="W188" s="280"/>
      <c r="X188" s="280"/>
      <c r="Y188" s="280"/>
      <c r="Z188" s="280"/>
      <c r="AA188" s="280"/>
      <c r="AB188" s="280"/>
      <c r="AC188" s="280"/>
      <c r="AD188" s="280"/>
      <c r="AE188" s="280"/>
      <c r="AF188" s="280"/>
      <c r="AG188" s="281"/>
      <c r="AH188" s="254"/>
      <c r="AI188" s="254"/>
      <c r="AJ188" s="198"/>
      <c r="AK188" s="198"/>
      <c r="AL188" s="198"/>
      <c r="AM188" s="198"/>
      <c r="AN188" s="198"/>
      <c r="AO188" s="198"/>
      <c r="AP188" s="195"/>
      <c r="AQ188" s="195"/>
      <c r="AR188" s="195"/>
      <c r="AS188" s="195"/>
      <c r="AT188" s="195"/>
      <c r="AU188" s="195"/>
      <c r="AV188" s="197"/>
      <c r="AW188" s="197"/>
      <c r="AX188" s="197"/>
      <c r="AY188" s="197"/>
      <c r="AZ188" s="197"/>
      <c r="BA188" s="197"/>
      <c r="BB188" s="197"/>
      <c r="BC188" s="197"/>
      <c r="BD188" s="196"/>
      <c r="BE188" s="196"/>
      <c r="BF188" s="196"/>
      <c r="BG188" s="196"/>
    </row>
    <row r="189" spans="2:59" ht="6" customHeight="1" x14ac:dyDescent="0.15">
      <c r="B189" s="539"/>
      <c r="C189" s="539"/>
      <c r="D189" s="539"/>
      <c r="E189" s="539"/>
      <c r="F189" s="284"/>
      <c r="G189" s="285"/>
      <c r="H189" s="194"/>
      <c r="I189" s="194"/>
      <c r="J189" s="194"/>
      <c r="K189" s="194"/>
      <c r="L189" s="194"/>
      <c r="M189" s="194"/>
      <c r="N189" s="194"/>
      <c r="O189" s="194"/>
      <c r="P189" s="194">
        <f>P89</f>
        <v>0</v>
      </c>
      <c r="Q189" s="194"/>
      <c r="R189" s="194">
        <f>R89</f>
        <v>0</v>
      </c>
      <c r="S189" s="194"/>
      <c r="T189" s="273">
        <f>T89</f>
        <v>0</v>
      </c>
      <c r="U189" s="274"/>
      <c r="V189" s="274"/>
      <c r="W189" s="274"/>
      <c r="X189" s="274"/>
      <c r="Y189" s="274"/>
      <c r="Z189" s="274"/>
      <c r="AA189" s="274"/>
      <c r="AB189" s="274"/>
      <c r="AC189" s="274"/>
      <c r="AD189" s="274"/>
      <c r="AE189" s="274"/>
      <c r="AF189" s="274"/>
      <c r="AG189" s="275"/>
      <c r="AH189" s="254">
        <f>AH89</f>
        <v>0</v>
      </c>
      <c r="AI189" s="254"/>
      <c r="AJ189" s="198">
        <f>AJ89</f>
        <v>0</v>
      </c>
      <c r="AK189" s="198"/>
      <c r="AL189" s="198"/>
      <c r="AM189" s="198"/>
      <c r="AN189" s="198"/>
      <c r="AO189" s="198"/>
      <c r="AP189" s="195">
        <f>AP89</f>
        <v>0</v>
      </c>
      <c r="AQ189" s="195"/>
      <c r="AR189" s="195"/>
      <c r="AS189" s="195"/>
      <c r="AT189" s="195"/>
      <c r="AU189" s="195"/>
      <c r="AV189" s="197">
        <f>AV89</f>
        <v>0</v>
      </c>
      <c r="AW189" s="197"/>
      <c r="AX189" s="197"/>
      <c r="AY189" s="197"/>
      <c r="AZ189" s="197"/>
      <c r="BA189" s="197"/>
      <c r="BB189" s="197"/>
      <c r="BC189" s="197"/>
      <c r="BD189" s="196">
        <f>BD89</f>
        <v>0</v>
      </c>
      <c r="BE189" s="196"/>
      <c r="BF189" s="196"/>
      <c r="BG189" s="196"/>
    </row>
    <row r="190" spans="2:59" ht="6" customHeight="1" x14ac:dyDescent="0.15">
      <c r="B190" s="539"/>
      <c r="C190" s="539"/>
      <c r="D190" s="539"/>
      <c r="E190" s="539"/>
      <c r="F190" s="286"/>
      <c r="G190" s="287"/>
      <c r="H190" s="194"/>
      <c r="I190" s="194"/>
      <c r="J190" s="194"/>
      <c r="K190" s="194"/>
      <c r="L190" s="194"/>
      <c r="M190" s="194"/>
      <c r="N190" s="194"/>
      <c r="O190" s="194"/>
      <c r="P190" s="194"/>
      <c r="Q190" s="194"/>
      <c r="R190" s="194"/>
      <c r="S190" s="194"/>
      <c r="T190" s="276"/>
      <c r="U190" s="277"/>
      <c r="V190" s="277"/>
      <c r="W190" s="277"/>
      <c r="X190" s="277"/>
      <c r="Y190" s="277"/>
      <c r="Z190" s="277"/>
      <c r="AA190" s="277"/>
      <c r="AB190" s="277"/>
      <c r="AC190" s="277"/>
      <c r="AD190" s="277"/>
      <c r="AE190" s="277"/>
      <c r="AF190" s="277"/>
      <c r="AG190" s="278"/>
      <c r="AH190" s="254"/>
      <c r="AI190" s="254"/>
      <c r="AJ190" s="198"/>
      <c r="AK190" s="198"/>
      <c r="AL190" s="198"/>
      <c r="AM190" s="198"/>
      <c r="AN190" s="198"/>
      <c r="AO190" s="198"/>
      <c r="AP190" s="195"/>
      <c r="AQ190" s="195"/>
      <c r="AR190" s="195"/>
      <c r="AS190" s="195"/>
      <c r="AT190" s="195"/>
      <c r="AU190" s="195"/>
      <c r="AV190" s="197"/>
      <c r="AW190" s="197"/>
      <c r="AX190" s="197"/>
      <c r="AY190" s="197"/>
      <c r="AZ190" s="197"/>
      <c r="BA190" s="197"/>
      <c r="BB190" s="197"/>
      <c r="BC190" s="197"/>
      <c r="BD190" s="196"/>
      <c r="BE190" s="196"/>
      <c r="BF190" s="196"/>
      <c r="BG190" s="196"/>
    </row>
    <row r="191" spans="2:59" ht="12" customHeight="1" x14ac:dyDescent="0.15">
      <c r="B191" s="539"/>
      <c r="C191" s="539"/>
      <c r="D191" s="539"/>
      <c r="E191" s="539"/>
      <c r="F191" s="288"/>
      <c r="G191" s="289"/>
      <c r="H191" s="194"/>
      <c r="I191" s="194"/>
      <c r="J191" s="194"/>
      <c r="K191" s="194"/>
      <c r="L191" s="194"/>
      <c r="M191" s="194"/>
      <c r="N191" s="194"/>
      <c r="O191" s="194"/>
      <c r="P191" s="194"/>
      <c r="Q191" s="194"/>
      <c r="R191" s="194"/>
      <c r="S191" s="194"/>
      <c r="T191" s="279"/>
      <c r="U191" s="280"/>
      <c r="V191" s="280"/>
      <c r="W191" s="280"/>
      <c r="X191" s="280"/>
      <c r="Y191" s="280"/>
      <c r="Z191" s="280"/>
      <c r="AA191" s="280"/>
      <c r="AB191" s="280"/>
      <c r="AC191" s="280"/>
      <c r="AD191" s="280"/>
      <c r="AE191" s="280"/>
      <c r="AF191" s="280"/>
      <c r="AG191" s="281"/>
      <c r="AH191" s="254"/>
      <c r="AI191" s="254"/>
      <c r="AJ191" s="198"/>
      <c r="AK191" s="198"/>
      <c r="AL191" s="198"/>
      <c r="AM191" s="198"/>
      <c r="AN191" s="198"/>
      <c r="AO191" s="198"/>
      <c r="AP191" s="195"/>
      <c r="AQ191" s="195"/>
      <c r="AR191" s="195"/>
      <c r="AS191" s="195"/>
      <c r="AT191" s="195"/>
      <c r="AU191" s="195"/>
      <c r="AV191" s="197"/>
      <c r="AW191" s="197"/>
      <c r="AX191" s="197"/>
      <c r="AY191" s="197"/>
      <c r="AZ191" s="197"/>
      <c r="BA191" s="197"/>
      <c r="BB191" s="197"/>
      <c r="BC191" s="197"/>
      <c r="BD191" s="196"/>
      <c r="BE191" s="196"/>
      <c r="BF191" s="196"/>
      <c r="BG191" s="196"/>
    </row>
    <row r="192" spans="2:59" ht="6" customHeight="1" x14ac:dyDescent="0.15">
      <c r="B192" s="546" t="s">
        <v>151</v>
      </c>
      <c r="C192" s="547"/>
      <c r="D192" s="547"/>
      <c r="E192" s="547"/>
      <c r="F192" s="547"/>
      <c r="G192" s="547"/>
      <c r="H192" s="547"/>
      <c r="I192" s="547"/>
      <c r="J192" s="547"/>
      <c r="K192" s="547"/>
      <c r="L192" s="547"/>
      <c r="M192" s="547"/>
      <c r="N192" s="547"/>
      <c r="O192" s="547"/>
      <c r="P192" s="547"/>
      <c r="Q192" s="547"/>
      <c r="R192" s="547"/>
      <c r="S192" s="547"/>
      <c r="T192" s="547"/>
      <c r="U192" s="547"/>
      <c r="V192" s="547"/>
      <c r="W192" s="547"/>
      <c r="X192" s="547"/>
      <c r="Y192" s="547"/>
      <c r="Z192" s="547"/>
      <c r="AA192" s="547"/>
      <c r="AB192" s="547"/>
      <c r="AC192" s="547"/>
      <c r="AD192" s="547"/>
      <c r="AE192" s="547"/>
      <c r="AF192" s="547"/>
      <c r="AG192" s="547"/>
      <c r="AH192" s="547"/>
      <c r="AI192" s="547"/>
      <c r="AJ192" s="547"/>
      <c r="AK192" s="547"/>
      <c r="AL192" s="547"/>
      <c r="AM192" s="547"/>
      <c r="AN192" s="547"/>
      <c r="AO192" s="547"/>
      <c r="AP192" s="547"/>
      <c r="AQ192" s="547"/>
      <c r="AR192" s="547"/>
      <c r="AS192" s="547"/>
      <c r="AT192" s="547"/>
      <c r="AU192" s="548"/>
      <c r="AV192" s="197">
        <f>AV92</f>
        <v>0</v>
      </c>
      <c r="AW192" s="197"/>
      <c r="AX192" s="197"/>
      <c r="AY192" s="197"/>
      <c r="AZ192" s="197"/>
      <c r="BA192" s="197"/>
      <c r="BB192" s="197"/>
      <c r="BC192" s="197"/>
    </row>
    <row r="193" spans="2:59" ht="6" customHeight="1" x14ac:dyDescent="0.15">
      <c r="B193" s="549"/>
      <c r="C193" s="550"/>
      <c r="D193" s="550"/>
      <c r="E193" s="550"/>
      <c r="F193" s="550"/>
      <c r="G193" s="550"/>
      <c r="H193" s="550"/>
      <c r="I193" s="550"/>
      <c r="J193" s="550"/>
      <c r="K193" s="550"/>
      <c r="L193" s="550"/>
      <c r="M193" s="550"/>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50"/>
      <c r="AL193" s="550"/>
      <c r="AM193" s="550"/>
      <c r="AN193" s="550"/>
      <c r="AO193" s="550"/>
      <c r="AP193" s="550"/>
      <c r="AQ193" s="550"/>
      <c r="AR193" s="550"/>
      <c r="AS193" s="550"/>
      <c r="AT193" s="550"/>
      <c r="AU193" s="551"/>
      <c r="AV193" s="197"/>
      <c r="AW193" s="197"/>
      <c r="AX193" s="197"/>
      <c r="AY193" s="197"/>
      <c r="AZ193" s="197"/>
      <c r="BA193" s="197"/>
      <c r="BB193" s="197"/>
      <c r="BC193" s="197"/>
      <c r="BD193" s="34"/>
      <c r="BE193" s="34"/>
      <c r="BF193" s="34"/>
      <c r="BG193" s="34"/>
    </row>
    <row r="194" spans="2:59" ht="12" customHeight="1" x14ac:dyDescent="0.15">
      <c r="B194" s="552"/>
      <c r="C194" s="553"/>
      <c r="D194" s="553"/>
      <c r="E194" s="553"/>
      <c r="F194" s="553"/>
      <c r="G194" s="553"/>
      <c r="H194" s="553"/>
      <c r="I194" s="553"/>
      <c r="J194" s="553"/>
      <c r="K194" s="553"/>
      <c r="L194" s="553"/>
      <c r="M194" s="553"/>
      <c r="N194" s="553"/>
      <c r="O194" s="553"/>
      <c r="P194" s="553"/>
      <c r="Q194" s="553"/>
      <c r="R194" s="553"/>
      <c r="S194" s="553"/>
      <c r="T194" s="553"/>
      <c r="U194" s="553"/>
      <c r="V194" s="553"/>
      <c r="W194" s="553"/>
      <c r="X194" s="553"/>
      <c r="Y194" s="553"/>
      <c r="Z194" s="553"/>
      <c r="AA194" s="553"/>
      <c r="AB194" s="553"/>
      <c r="AC194" s="553"/>
      <c r="AD194" s="553"/>
      <c r="AE194" s="553"/>
      <c r="AF194" s="553"/>
      <c r="AG194" s="553"/>
      <c r="AH194" s="553"/>
      <c r="AI194" s="553"/>
      <c r="AJ194" s="553"/>
      <c r="AK194" s="553"/>
      <c r="AL194" s="553"/>
      <c r="AM194" s="553"/>
      <c r="AN194" s="553"/>
      <c r="AO194" s="553"/>
      <c r="AP194" s="553"/>
      <c r="AQ194" s="553"/>
      <c r="AR194" s="553"/>
      <c r="AS194" s="553"/>
      <c r="AT194" s="553"/>
      <c r="AU194" s="554"/>
      <c r="AV194" s="197"/>
      <c r="AW194" s="197"/>
      <c r="AX194" s="197"/>
      <c r="AY194" s="197"/>
      <c r="AZ194" s="197"/>
      <c r="BA194" s="197"/>
      <c r="BB194" s="197"/>
      <c r="BC194" s="197"/>
      <c r="BD194" s="34"/>
      <c r="BE194" s="34"/>
      <c r="BF194" s="34"/>
      <c r="BG194" s="34"/>
    </row>
    <row r="195" spans="2:59" ht="6" customHeight="1" x14ac:dyDescent="0.15">
      <c r="AX195" s="34"/>
      <c r="AY195" s="34"/>
      <c r="AZ195" s="34"/>
      <c r="BA195" s="34"/>
      <c r="BB195" s="34"/>
      <c r="BC195" s="34"/>
      <c r="BD195" s="34"/>
      <c r="BE195" s="34"/>
      <c r="BF195" s="34"/>
      <c r="BG195" s="34"/>
    </row>
    <row r="196" spans="2:59" ht="7.5" customHeight="1" x14ac:dyDescent="0.15"/>
    <row r="197" spans="2:59" ht="8.25" customHeight="1" x14ac:dyDescent="0.15">
      <c r="B197" s="421" t="s">
        <v>121</v>
      </c>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421"/>
      <c r="AM197" s="421"/>
      <c r="AN197" s="421"/>
      <c r="AO197" s="421"/>
      <c r="AP197" s="421"/>
      <c r="AQ197" s="421"/>
      <c r="AR197" s="421"/>
      <c r="AS197" s="421"/>
      <c r="AT197" s="421"/>
      <c r="AU197" s="421"/>
      <c r="AV197" s="421"/>
      <c r="AW197" s="421"/>
      <c r="AX197" s="421"/>
      <c r="AY197" s="421"/>
      <c r="AZ197" s="421"/>
      <c r="BA197" s="421"/>
      <c r="BB197" s="421"/>
      <c r="BC197" s="421"/>
      <c r="BD197" s="421"/>
      <c r="BE197" s="421"/>
      <c r="BF197" s="421"/>
      <c r="BG197" s="421"/>
    </row>
    <row r="198" spans="2:59" ht="8.25" customHeight="1" x14ac:dyDescent="0.15">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421"/>
      <c r="AM198" s="421"/>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row>
    <row r="200" spans="2:59" ht="15" customHeight="1" x14ac:dyDescent="0.15">
      <c r="AD200" s="32" t="s">
        <v>18</v>
      </c>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x14ac:dyDescent="0.15">
      <c r="E201" s="561" t="s">
        <v>137</v>
      </c>
      <c r="F201" s="561"/>
      <c r="G201" s="561"/>
      <c r="H201" s="561"/>
      <c r="I201" s="561"/>
      <c r="J201" s="561"/>
      <c r="K201" s="561"/>
      <c r="L201" s="561"/>
      <c r="M201" s="561"/>
      <c r="N201" s="561"/>
      <c r="O201" s="561"/>
      <c r="P201" s="561"/>
      <c r="Q201" s="561"/>
      <c r="R201" s="561"/>
      <c r="S201" s="561"/>
      <c r="T201" s="561"/>
      <c r="U201" s="561"/>
      <c r="V201" s="561"/>
      <c r="W201" s="561"/>
      <c r="X201" s="561"/>
      <c r="Y201" s="561"/>
      <c r="Z201" s="561"/>
      <c r="AE201" s="525">
        <f>'請求書（一般・物品Ⅰ）'!$AF$15</f>
        <v>0</v>
      </c>
      <c r="AF201" s="526"/>
      <c r="AG201" s="526"/>
      <c r="AH201" s="526"/>
      <c r="AI201" s="526"/>
      <c r="AJ201" s="526"/>
      <c r="AK201" s="526"/>
      <c r="AL201" s="526"/>
      <c r="AM201" s="526"/>
      <c r="AN201" s="526"/>
      <c r="AO201" s="526"/>
      <c r="AP201" s="526"/>
      <c r="AQ201" s="526"/>
      <c r="AR201" s="526"/>
      <c r="AS201" s="526"/>
      <c r="AT201" s="526"/>
      <c r="AU201" s="526"/>
      <c r="AV201" s="526"/>
      <c r="AW201" s="526"/>
      <c r="AX201" s="526"/>
      <c r="AY201" s="526"/>
      <c r="AZ201" s="526"/>
      <c r="BA201" s="526"/>
      <c r="BB201" s="526"/>
      <c r="BC201" s="526"/>
      <c r="BD201" s="526"/>
      <c r="BE201" s="526"/>
      <c r="BF201" s="527"/>
    </row>
    <row r="202" spans="2:59" ht="7.5" customHeight="1" x14ac:dyDescent="0.15">
      <c r="E202" s="561"/>
      <c r="F202" s="561"/>
      <c r="G202" s="561"/>
      <c r="H202" s="561"/>
      <c r="I202" s="561"/>
      <c r="J202" s="561"/>
      <c r="K202" s="561"/>
      <c r="L202" s="561"/>
      <c r="M202" s="561"/>
      <c r="N202" s="561"/>
      <c r="O202" s="561"/>
      <c r="P202" s="561"/>
      <c r="Q202" s="561"/>
      <c r="R202" s="561"/>
      <c r="S202" s="561"/>
      <c r="T202" s="561"/>
      <c r="U202" s="561"/>
      <c r="V202" s="561"/>
      <c r="W202" s="561"/>
      <c r="X202" s="561"/>
      <c r="Y202" s="561"/>
      <c r="Z202" s="561"/>
      <c r="AE202" s="528"/>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529"/>
    </row>
    <row r="203" spans="2:59" ht="7.5" customHeight="1" x14ac:dyDescent="0.15">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E203" s="528"/>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529"/>
    </row>
    <row r="204" spans="2:59" ht="5.25" customHeight="1" x14ac:dyDescent="0.15">
      <c r="AE204" s="530"/>
      <c r="AF204" s="531"/>
      <c r="AG204" s="531"/>
      <c r="AH204" s="531"/>
      <c r="AI204" s="531"/>
      <c r="AJ204" s="531"/>
      <c r="AK204" s="531"/>
      <c r="AL204" s="531"/>
      <c r="AM204" s="531"/>
      <c r="AN204" s="531"/>
      <c r="AO204" s="531"/>
      <c r="AP204" s="531"/>
      <c r="AQ204" s="531"/>
      <c r="AR204" s="531"/>
      <c r="AS204" s="531"/>
      <c r="AT204" s="531"/>
      <c r="AU204" s="531"/>
      <c r="AV204" s="531"/>
      <c r="AW204" s="531"/>
      <c r="AX204" s="531"/>
      <c r="AY204" s="531"/>
      <c r="AZ204" s="531"/>
      <c r="BA204" s="531"/>
      <c r="BB204" s="531"/>
      <c r="BC204" s="531"/>
      <c r="BD204" s="531"/>
      <c r="BE204" s="531"/>
      <c r="BF204" s="532"/>
    </row>
    <row r="205" spans="2:59" ht="7.5" customHeight="1" x14ac:dyDescent="0.15"/>
    <row r="206" spans="2:59" ht="7.5" customHeight="1" x14ac:dyDescent="0.15"/>
    <row r="207" spans="2:59" ht="6" customHeight="1" x14ac:dyDescent="0.15"/>
    <row r="208" spans="2:59" ht="12" customHeight="1" x14ac:dyDescent="0.15">
      <c r="B208" s="394" t="s">
        <v>110</v>
      </c>
      <c r="C208" s="395"/>
      <c r="D208" s="395"/>
      <c r="E208" s="395"/>
      <c r="F208" s="395"/>
      <c r="G208" s="395"/>
      <c r="H208" s="395"/>
      <c r="I208" s="395"/>
      <c r="J208" s="395"/>
      <c r="K208" s="395"/>
      <c r="L208" s="396"/>
      <c r="M208" s="533" t="str">
        <f>M9</f>
        <v>2030000</v>
      </c>
      <c r="N208" s="534"/>
      <c r="O208" s="534"/>
      <c r="P208" s="534"/>
      <c r="Q208" s="534"/>
      <c r="R208" s="534"/>
      <c r="S208" s="534"/>
      <c r="T208" s="534"/>
      <c r="U208" s="534"/>
      <c r="V208" s="534"/>
      <c r="W208" s="534"/>
      <c r="X208" s="534"/>
      <c r="Y208" s="534"/>
      <c r="Z208" s="534"/>
      <c r="AA208" s="534"/>
      <c r="AB208" s="535"/>
      <c r="AD208" s="376" t="s">
        <v>122</v>
      </c>
      <c r="AE208" s="377"/>
      <c r="AF208" s="377"/>
      <c r="AG208" s="377"/>
      <c r="AH208" s="377"/>
      <c r="AI208" s="377"/>
      <c r="AJ208" s="377"/>
      <c r="AK208" s="378"/>
      <c r="AL208" s="408" t="str">
        <f>$AL$9</f>
        <v>000</v>
      </c>
      <c r="AM208" s="409"/>
      <c r="AN208" s="409"/>
      <c r="AO208" s="409"/>
      <c r="AP208" s="409"/>
      <c r="AQ208" s="409"/>
      <c r="AR208" s="409"/>
      <c r="AS208" s="409"/>
      <c r="AT208" s="409"/>
      <c r="AU208" s="409"/>
      <c r="AV208" s="409"/>
      <c r="AW208" s="409"/>
      <c r="AX208" s="409"/>
      <c r="AY208" s="409"/>
      <c r="AZ208" s="409"/>
      <c r="BA208" s="409"/>
      <c r="BB208" s="409"/>
      <c r="BC208" s="410"/>
      <c r="BD208" s="19"/>
      <c r="BE208" s="19"/>
      <c r="BF208" s="19"/>
      <c r="BG208" s="19"/>
    </row>
    <row r="209" spans="2:59" ht="12" customHeight="1" x14ac:dyDescent="0.15">
      <c r="B209" s="351"/>
      <c r="C209" s="352"/>
      <c r="D209" s="352"/>
      <c r="E209" s="352"/>
      <c r="F209" s="352"/>
      <c r="G209" s="352"/>
      <c r="H209" s="352"/>
      <c r="I209" s="352"/>
      <c r="J209" s="352"/>
      <c r="K209" s="352"/>
      <c r="L209" s="397"/>
      <c r="M209" s="536"/>
      <c r="N209" s="537"/>
      <c r="O209" s="537"/>
      <c r="P209" s="537"/>
      <c r="Q209" s="537"/>
      <c r="R209" s="537"/>
      <c r="S209" s="537"/>
      <c r="T209" s="537"/>
      <c r="U209" s="537"/>
      <c r="V209" s="537"/>
      <c r="W209" s="537"/>
      <c r="X209" s="537"/>
      <c r="Y209" s="537"/>
      <c r="Z209" s="537"/>
      <c r="AA209" s="537"/>
      <c r="AB209" s="538"/>
      <c r="AD209" s="399"/>
      <c r="AE209" s="400"/>
      <c r="AF209" s="400"/>
      <c r="AG209" s="400"/>
      <c r="AH209" s="400"/>
      <c r="AI209" s="400"/>
      <c r="AJ209" s="400"/>
      <c r="AK209" s="401"/>
      <c r="AL209" s="411"/>
      <c r="AM209" s="412"/>
      <c r="AN209" s="412"/>
      <c r="AO209" s="412"/>
      <c r="AP209" s="412"/>
      <c r="AQ209" s="412"/>
      <c r="AR209" s="412"/>
      <c r="AS209" s="412"/>
      <c r="AT209" s="412"/>
      <c r="AU209" s="412"/>
      <c r="AV209" s="412"/>
      <c r="AW209" s="412"/>
      <c r="AX209" s="412"/>
      <c r="AY209" s="412"/>
      <c r="AZ209" s="412"/>
      <c r="BA209" s="412"/>
      <c r="BB209" s="412"/>
      <c r="BC209" s="413"/>
      <c r="BD209" s="19"/>
      <c r="BE209" s="19"/>
      <c r="BF209" s="19"/>
      <c r="BG209" s="19"/>
    </row>
    <row r="210" spans="2:59" ht="6" customHeight="1" x14ac:dyDescent="0.15"/>
    <row r="211" spans="2:59" ht="9" customHeight="1" x14ac:dyDescent="0.15">
      <c r="B211" s="431" t="s">
        <v>144</v>
      </c>
      <c r="C211" s="432"/>
      <c r="D211" s="432"/>
      <c r="E211" s="432"/>
      <c r="F211" s="432"/>
      <c r="G211" s="433"/>
      <c r="H211" s="376" t="s">
        <v>145</v>
      </c>
      <c r="I211" s="377"/>
      <c r="J211" s="377"/>
      <c r="K211" s="377"/>
      <c r="L211" s="377"/>
      <c r="M211" s="377"/>
      <c r="N211" s="377"/>
      <c r="O211" s="378"/>
      <c r="P211" s="319" t="s">
        <v>146</v>
      </c>
      <c r="Q211" s="319"/>
      <c r="R211" s="319"/>
      <c r="S211" s="319"/>
      <c r="T211" s="376" t="s">
        <v>147</v>
      </c>
      <c r="U211" s="377"/>
      <c r="V211" s="377"/>
      <c r="W211" s="377"/>
      <c r="X211" s="377"/>
      <c r="Y211" s="377"/>
      <c r="Z211" s="377"/>
      <c r="AA211" s="377"/>
      <c r="AB211" s="377"/>
      <c r="AC211" s="377"/>
      <c r="AD211" s="377"/>
      <c r="AE211" s="377"/>
      <c r="AF211" s="377"/>
      <c r="AG211" s="378"/>
      <c r="AH211" s="424" t="s">
        <v>6</v>
      </c>
      <c r="AI211" s="424"/>
      <c r="AJ211" s="424" t="s">
        <v>7</v>
      </c>
      <c r="AK211" s="424"/>
      <c r="AL211" s="424"/>
      <c r="AM211" s="424"/>
      <c r="AN211" s="424"/>
      <c r="AO211" s="424"/>
      <c r="AP211" s="368" t="s">
        <v>8</v>
      </c>
      <c r="AQ211" s="368"/>
      <c r="AR211" s="368"/>
      <c r="AS211" s="368"/>
      <c r="AT211" s="368"/>
      <c r="AU211" s="368"/>
      <c r="AV211" s="300" t="s">
        <v>9</v>
      </c>
      <c r="AW211" s="300"/>
      <c r="AX211" s="300"/>
      <c r="AY211" s="300"/>
      <c r="AZ211" s="300"/>
      <c r="BA211" s="300"/>
      <c r="BB211" s="300"/>
      <c r="BC211" s="300"/>
      <c r="BD211" s="319" t="s">
        <v>148</v>
      </c>
      <c r="BE211" s="319"/>
      <c r="BF211" s="319"/>
      <c r="BG211" s="319"/>
    </row>
    <row r="212" spans="2:59" ht="9" customHeight="1" x14ac:dyDescent="0.15">
      <c r="B212" s="434"/>
      <c r="C212" s="435"/>
      <c r="D212" s="435"/>
      <c r="E212" s="435"/>
      <c r="F212" s="435"/>
      <c r="G212" s="436"/>
      <c r="H212" s="399"/>
      <c r="I212" s="400"/>
      <c r="J212" s="400"/>
      <c r="K212" s="400"/>
      <c r="L212" s="400"/>
      <c r="M212" s="400"/>
      <c r="N212" s="400"/>
      <c r="O212" s="401"/>
      <c r="P212" s="319"/>
      <c r="Q212" s="319"/>
      <c r="R212" s="319"/>
      <c r="S212" s="319"/>
      <c r="T212" s="399"/>
      <c r="U212" s="400"/>
      <c r="V212" s="400"/>
      <c r="W212" s="400"/>
      <c r="X212" s="400"/>
      <c r="Y212" s="400"/>
      <c r="Z212" s="400"/>
      <c r="AA212" s="400"/>
      <c r="AB212" s="400"/>
      <c r="AC212" s="400"/>
      <c r="AD212" s="400"/>
      <c r="AE212" s="400"/>
      <c r="AF212" s="400"/>
      <c r="AG212" s="401"/>
      <c r="AH212" s="424"/>
      <c r="AI212" s="424"/>
      <c r="AJ212" s="424"/>
      <c r="AK212" s="424"/>
      <c r="AL212" s="424"/>
      <c r="AM212" s="424"/>
      <c r="AN212" s="424"/>
      <c r="AO212" s="424"/>
      <c r="AP212" s="368"/>
      <c r="AQ212" s="368"/>
      <c r="AR212" s="368"/>
      <c r="AS212" s="368"/>
      <c r="AT212" s="368"/>
      <c r="AU212" s="368"/>
      <c r="AV212" s="300"/>
      <c r="AW212" s="300"/>
      <c r="AX212" s="300"/>
      <c r="AY212" s="300"/>
      <c r="AZ212" s="300"/>
      <c r="BA212" s="300"/>
      <c r="BB212" s="300"/>
      <c r="BC212" s="300"/>
      <c r="BD212" s="319"/>
      <c r="BE212" s="319"/>
      <c r="BF212" s="319"/>
      <c r="BG212" s="319"/>
    </row>
    <row r="213" spans="2:59" ht="6" customHeight="1" x14ac:dyDescent="0.15">
      <c r="B213" s="382"/>
      <c r="C213" s="382"/>
      <c r="D213" s="382"/>
      <c r="E213" s="382"/>
      <c r="F213" s="284"/>
      <c r="G213" s="285"/>
      <c r="H213" s="194"/>
      <c r="I213" s="194"/>
      <c r="J213" s="194"/>
      <c r="K213" s="194"/>
      <c r="L213" s="194"/>
      <c r="M213" s="194"/>
      <c r="N213" s="194"/>
      <c r="O213" s="194"/>
      <c r="P213" s="194">
        <f>P14</f>
        <v>0</v>
      </c>
      <c r="Q213" s="194"/>
      <c r="R213" s="194">
        <f>R14</f>
        <v>0</v>
      </c>
      <c r="S213" s="194"/>
      <c r="T213" s="273">
        <f>T14</f>
        <v>0</v>
      </c>
      <c r="U213" s="274"/>
      <c r="V213" s="274"/>
      <c r="W213" s="274"/>
      <c r="X213" s="274"/>
      <c r="Y213" s="274"/>
      <c r="Z213" s="274"/>
      <c r="AA213" s="274"/>
      <c r="AB213" s="274"/>
      <c r="AC213" s="274"/>
      <c r="AD213" s="274"/>
      <c r="AE213" s="274"/>
      <c r="AF213" s="274"/>
      <c r="AG213" s="275"/>
      <c r="AH213" s="254">
        <f>AH14</f>
        <v>0</v>
      </c>
      <c r="AI213" s="254"/>
      <c r="AJ213" s="198"/>
      <c r="AK213" s="198"/>
      <c r="AL213" s="198"/>
      <c r="AM213" s="198"/>
      <c r="AN213" s="198"/>
      <c r="AO213" s="198"/>
      <c r="AP213" s="195">
        <f>AP14</f>
        <v>0</v>
      </c>
      <c r="AQ213" s="195"/>
      <c r="AR213" s="195"/>
      <c r="AS213" s="195"/>
      <c r="AT213" s="195"/>
      <c r="AU213" s="195"/>
      <c r="AV213" s="197">
        <f>AV14</f>
        <v>0</v>
      </c>
      <c r="AW213" s="197"/>
      <c r="AX213" s="197"/>
      <c r="AY213" s="197"/>
      <c r="AZ213" s="197"/>
      <c r="BA213" s="197"/>
      <c r="BB213" s="197"/>
      <c r="BC213" s="197"/>
      <c r="BD213" s="242">
        <f>BD14</f>
        <v>0</v>
      </c>
      <c r="BE213" s="243"/>
      <c r="BF213" s="243"/>
      <c r="BG213" s="244"/>
    </row>
    <row r="214" spans="2:59" ht="6" customHeight="1" x14ac:dyDescent="0.15">
      <c r="B214" s="382"/>
      <c r="C214" s="382"/>
      <c r="D214" s="382"/>
      <c r="E214" s="382"/>
      <c r="F214" s="286"/>
      <c r="G214" s="287"/>
      <c r="H214" s="194"/>
      <c r="I214" s="194"/>
      <c r="J214" s="194"/>
      <c r="K214" s="194"/>
      <c r="L214" s="194"/>
      <c r="M214" s="194"/>
      <c r="N214" s="194"/>
      <c r="O214" s="194"/>
      <c r="P214" s="194"/>
      <c r="Q214" s="194"/>
      <c r="R214" s="194"/>
      <c r="S214" s="194"/>
      <c r="T214" s="276"/>
      <c r="U214" s="277"/>
      <c r="V214" s="277"/>
      <c r="W214" s="277"/>
      <c r="X214" s="277"/>
      <c r="Y214" s="277"/>
      <c r="Z214" s="277"/>
      <c r="AA214" s="277"/>
      <c r="AB214" s="277"/>
      <c r="AC214" s="277"/>
      <c r="AD214" s="277"/>
      <c r="AE214" s="277"/>
      <c r="AF214" s="277"/>
      <c r="AG214" s="278"/>
      <c r="AH214" s="254"/>
      <c r="AI214" s="254"/>
      <c r="AJ214" s="198"/>
      <c r="AK214" s="198"/>
      <c r="AL214" s="198"/>
      <c r="AM214" s="198"/>
      <c r="AN214" s="198"/>
      <c r="AO214" s="198"/>
      <c r="AP214" s="195"/>
      <c r="AQ214" s="195"/>
      <c r="AR214" s="195"/>
      <c r="AS214" s="195"/>
      <c r="AT214" s="195"/>
      <c r="AU214" s="195"/>
      <c r="AV214" s="197"/>
      <c r="AW214" s="197"/>
      <c r="AX214" s="197"/>
      <c r="AY214" s="197"/>
      <c r="AZ214" s="197"/>
      <c r="BA214" s="197"/>
      <c r="BB214" s="197"/>
      <c r="BC214" s="197"/>
      <c r="BD214" s="245"/>
      <c r="BE214" s="246"/>
      <c r="BF214" s="246"/>
      <c r="BG214" s="247"/>
    </row>
    <row r="215" spans="2:59" ht="12" customHeight="1" x14ac:dyDescent="0.15">
      <c r="B215" s="382"/>
      <c r="C215" s="382"/>
      <c r="D215" s="382"/>
      <c r="E215" s="382"/>
      <c r="F215" s="288"/>
      <c r="G215" s="289"/>
      <c r="H215" s="194"/>
      <c r="I215" s="194"/>
      <c r="J215" s="194"/>
      <c r="K215" s="194"/>
      <c r="L215" s="194"/>
      <c r="M215" s="194"/>
      <c r="N215" s="194"/>
      <c r="O215" s="194"/>
      <c r="P215" s="194"/>
      <c r="Q215" s="194"/>
      <c r="R215" s="194"/>
      <c r="S215" s="194"/>
      <c r="T215" s="279"/>
      <c r="U215" s="280"/>
      <c r="V215" s="280"/>
      <c r="W215" s="280"/>
      <c r="X215" s="280"/>
      <c r="Y215" s="280"/>
      <c r="Z215" s="280"/>
      <c r="AA215" s="280"/>
      <c r="AB215" s="280"/>
      <c r="AC215" s="280"/>
      <c r="AD215" s="280"/>
      <c r="AE215" s="280"/>
      <c r="AF215" s="280"/>
      <c r="AG215" s="281"/>
      <c r="AH215" s="254"/>
      <c r="AI215" s="254"/>
      <c r="AJ215" s="198"/>
      <c r="AK215" s="198"/>
      <c r="AL215" s="198"/>
      <c r="AM215" s="198"/>
      <c r="AN215" s="198"/>
      <c r="AO215" s="198"/>
      <c r="AP215" s="195"/>
      <c r="AQ215" s="195"/>
      <c r="AR215" s="195"/>
      <c r="AS215" s="195"/>
      <c r="AT215" s="195"/>
      <c r="AU215" s="195"/>
      <c r="AV215" s="197"/>
      <c r="AW215" s="197"/>
      <c r="AX215" s="197"/>
      <c r="AY215" s="197"/>
      <c r="AZ215" s="197"/>
      <c r="BA215" s="197"/>
      <c r="BB215" s="197"/>
      <c r="BC215" s="197"/>
      <c r="BD215" s="248"/>
      <c r="BE215" s="249"/>
      <c r="BF215" s="249"/>
      <c r="BG215" s="250"/>
    </row>
    <row r="216" spans="2:59" ht="6" customHeight="1" x14ac:dyDescent="0.15">
      <c r="B216" s="382"/>
      <c r="C216" s="382"/>
      <c r="D216" s="382"/>
      <c r="E216" s="382"/>
      <c r="F216" s="284"/>
      <c r="G216" s="285"/>
      <c r="H216" s="194"/>
      <c r="I216" s="194"/>
      <c r="J216" s="194"/>
      <c r="K216" s="194"/>
      <c r="L216" s="194"/>
      <c r="M216" s="194"/>
      <c r="N216" s="194"/>
      <c r="O216" s="194"/>
      <c r="P216" s="194">
        <f>P17</f>
        <v>0</v>
      </c>
      <c r="Q216" s="194"/>
      <c r="R216" s="194">
        <f>R17</f>
        <v>0</v>
      </c>
      <c r="S216" s="194"/>
      <c r="T216" s="273">
        <f>T17</f>
        <v>0</v>
      </c>
      <c r="U216" s="274"/>
      <c r="V216" s="274"/>
      <c r="W216" s="274"/>
      <c r="X216" s="274"/>
      <c r="Y216" s="274"/>
      <c r="Z216" s="274"/>
      <c r="AA216" s="274"/>
      <c r="AB216" s="274"/>
      <c r="AC216" s="274"/>
      <c r="AD216" s="274"/>
      <c r="AE216" s="274"/>
      <c r="AF216" s="274"/>
      <c r="AG216" s="275"/>
      <c r="AH216" s="254">
        <f>AH17</f>
        <v>0</v>
      </c>
      <c r="AI216" s="254"/>
      <c r="AJ216" s="198">
        <f>AJ17</f>
        <v>0</v>
      </c>
      <c r="AK216" s="198"/>
      <c r="AL216" s="198"/>
      <c r="AM216" s="198"/>
      <c r="AN216" s="198"/>
      <c r="AO216" s="198"/>
      <c r="AP216" s="195">
        <f>AP17</f>
        <v>0</v>
      </c>
      <c r="AQ216" s="195"/>
      <c r="AR216" s="195"/>
      <c r="AS216" s="195"/>
      <c r="AT216" s="195"/>
      <c r="AU216" s="195"/>
      <c r="AV216" s="197">
        <f>AV17</f>
        <v>0</v>
      </c>
      <c r="AW216" s="197"/>
      <c r="AX216" s="197"/>
      <c r="AY216" s="197"/>
      <c r="AZ216" s="197"/>
      <c r="BA216" s="197"/>
      <c r="BB216" s="197"/>
      <c r="BC216" s="197"/>
      <c r="BD216" s="242">
        <f>BD17</f>
        <v>0</v>
      </c>
      <c r="BE216" s="243"/>
      <c r="BF216" s="243"/>
      <c r="BG216" s="244"/>
    </row>
    <row r="217" spans="2:59" ht="6" customHeight="1" x14ac:dyDescent="0.15">
      <c r="B217" s="382"/>
      <c r="C217" s="382"/>
      <c r="D217" s="382"/>
      <c r="E217" s="382"/>
      <c r="F217" s="286"/>
      <c r="G217" s="287"/>
      <c r="H217" s="194"/>
      <c r="I217" s="194"/>
      <c r="J217" s="194"/>
      <c r="K217" s="194"/>
      <c r="L217" s="194"/>
      <c r="M217" s="194"/>
      <c r="N217" s="194"/>
      <c r="O217" s="194"/>
      <c r="P217" s="194"/>
      <c r="Q217" s="194"/>
      <c r="R217" s="194"/>
      <c r="S217" s="194"/>
      <c r="T217" s="276"/>
      <c r="U217" s="277"/>
      <c r="V217" s="277"/>
      <c r="W217" s="277"/>
      <c r="X217" s="277"/>
      <c r="Y217" s="277"/>
      <c r="Z217" s="277"/>
      <c r="AA217" s="277"/>
      <c r="AB217" s="277"/>
      <c r="AC217" s="277"/>
      <c r="AD217" s="277"/>
      <c r="AE217" s="277"/>
      <c r="AF217" s="277"/>
      <c r="AG217" s="278"/>
      <c r="AH217" s="254"/>
      <c r="AI217" s="254"/>
      <c r="AJ217" s="198"/>
      <c r="AK217" s="198"/>
      <c r="AL217" s="198"/>
      <c r="AM217" s="198"/>
      <c r="AN217" s="198"/>
      <c r="AO217" s="198"/>
      <c r="AP217" s="195"/>
      <c r="AQ217" s="195"/>
      <c r="AR217" s="195"/>
      <c r="AS217" s="195"/>
      <c r="AT217" s="195"/>
      <c r="AU217" s="195"/>
      <c r="AV217" s="197"/>
      <c r="AW217" s="197"/>
      <c r="AX217" s="197"/>
      <c r="AY217" s="197"/>
      <c r="AZ217" s="197"/>
      <c r="BA217" s="197"/>
      <c r="BB217" s="197"/>
      <c r="BC217" s="197"/>
      <c r="BD217" s="245"/>
      <c r="BE217" s="246"/>
      <c r="BF217" s="246"/>
      <c r="BG217" s="247"/>
    </row>
    <row r="218" spans="2:59" ht="12" customHeight="1" x14ac:dyDescent="0.15">
      <c r="B218" s="382"/>
      <c r="C218" s="382"/>
      <c r="D218" s="382"/>
      <c r="E218" s="382"/>
      <c r="F218" s="288"/>
      <c r="G218" s="289"/>
      <c r="H218" s="194"/>
      <c r="I218" s="194"/>
      <c r="J218" s="194"/>
      <c r="K218" s="194"/>
      <c r="L218" s="194"/>
      <c r="M218" s="194"/>
      <c r="N218" s="194"/>
      <c r="O218" s="194"/>
      <c r="P218" s="194"/>
      <c r="Q218" s="194"/>
      <c r="R218" s="194"/>
      <c r="S218" s="194"/>
      <c r="T218" s="279"/>
      <c r="U218" s="280"/>
      <c r="V218" s="280"/>
      <c r="W218" s="280"/>
      <c r="X218" s="280"/>
      <c r="Y218" s="280"/>
      <c r="Z218" s="280"/>
      <c r="AA218" s="280"/>
      <c r="AB218" s="280"/>
      <c r="AC218" s="280"/>
      <c r="AD218" s="280"/>
      <c r="AE218" s="280"/>
      <c r="AF218" s="280"/>
      <c r="AG218" s="281"/>
      <c r="AH218" s="254"/>
      <c r="AI218" s="254"/>
      <c r="AJ218" s="198"/>
      <c r="AK218" s="198"/>
      <c r="AL218" s="198"/>
      <c r="AM218" s="198"/>
      <c r="AN218" s="198"/>
      <c r="AO218" s="198"/>
      <c r="AP218" s="195"/>
      <c r="AQ218" s="195"/>
      <c r="AR218" s="195"/>
      <c r="AS218" s="195"/>
      <c r="AT218" s="195"/>
      <c r="AU218" s="195"/>
      <c r="AV218" s="197"/>
      <c r="AW218" s="197"/>
      <c r="AX218" s="197"/>
      <c r="AY218" s="197"/>
      <c r="AZ218" s="197"/>
      <c r="BA218" s="197"/>
      <c r="BB218" s="197"/>
      <c r="BC218" s="197"/>
      <c r="BD218" s="248"/>
      <c r="BE218" s="249"/>
      <c r="BF218" s="249"/>
      <c r="BG218" s="250"/>
    </row>
    <row r="219" spans="2:59" ht="6" customHeight="1" x14ac:dyDescent="0.15">
      <c r="B219" s="382"/>
      <c r="C219" s="382"/>
      <c r="D219" s="382"/>
      <c r="E219" s="382"/>
      <c r="F219" s="284"/>
      <c r="G219" s="285"/>
      <c r="H219" s="194"/>
      <c r="I219" s="194"/>
      <c r="J219" s="194"/>
      <c r="K219" s="194"/>
      <c r="L219" s="194"/>
      <c r="M219" s="194"/>
      <c r="N219" s="194"/>
      <c r="O219" s="194"/>
      <c r="P219" s="194">
        <f>P20</f>
        <v>0</v>
      </c>
      <c r="Q219" s="194"/>
      <c r="R219" s="194">
        <f>R20</f>
        <v>0</v>
      </c>
      <c r="S219" s="194"/>
      <c r="T219" s="273">
        <f>T20</f>
        <v>0</v>
      </c>
      <c r="U219" s="274"/>
      <c r="V219" s="274"/>
      <c r="W219" s="274"/>
      <c r="X219" s="274"/>
      <c r="Y219" s="274"/>
      <c r="Z219" s="274"/>
      <c r="AA219" s="274"/>
      <c r="AB219" s="274"/>
      <c r="AC219" s="274"/>
      <c r="AD219" s="274"/>
      <c r="AE219" s="274"/>
      <c r="AF219" s="274"/>
      <c r="AG219" s="275"/>
      <c r="AH219" s="254">
        <f>AH20</f>
        <v>0</v>
      </c>
      <c r="AI219" s="254"/>
      <c r="AJ219" s="198">
        <f>AJ20</f>
        <v>0</v>
      </c>
      <c r="AK219" s="198"/>
      <c r="AL219" s="198"/>
      <c r="AM219" s="198"/>
      <c r="AN219" s="198"/>
      <c r="AO219" s="198"/>
      <c r="AP219" s="195">
        <f>AP20</f>
        <v>0</v>
      </c>
      <c r="AQ219" s="195"/>
      <c r="AR219" s="195"/>
      <c r="AS219" s="195"/>
      <c r="AT219" s="195"/>
      <c r="AU219" s="195"/>
      <c r="AV219" s="197">
        <f>AV20</f>
        <v>0</v>
      </c>
      <c r="AW219" s="197"/>
      <c r="AX219" s="197"/>
      <c r="AY219" s="197"/>
      <c r="AZ219" s="197"/>
      <c r="BA219" s="197"/>
      <c r="BB219" s="197"/>
      <c r="BC219" s="197"/>
      <c r="BD219" s="242">
        <f>BD20</f>
        <v>0</v>
      </c>
      <c r="BE219" s="243"/>
      <c r="BF219" s="243"/>
      <c r="BG219" s="244"/>
    </row>
    <row r="220" spans="2:59" ht="6" customHeight="1" x14ac:dyDescent="0.15">
      <c r="B220" s="382"/>
      <c r="C220" s="382"/>
      <c r="D220" s="382"/>
      <c r="E220" s="382"/>
      <c r="F220" s="286"/>
      <c r="G220" s="287"/>
      <c r="H220" s="194"/>
      <c r="I220" s="194"/>
      <c r="J220" s="194"/>
      <c r="K220" s="194"/>
      <c r="L220" s="194"/>
      <c r="M220" s="194"/>
      <c r="N220" s="194"/>
      <c r="O220" s="194"/>
      <c r="P220" s="194"/>
      <c r="Q220" s="194"/>
      <c r="R220" s="194"/>
      <c r="S220" s="194"/>
      <c r="T220" s="276"/>
      <c r="U220" s="277"/>
      <c r="V220" s="277"/>
      <c r="W220" s="277"/>
      <c r="X220" s="277"/>
      <c r="Y220" s="277"/>
      <c r="Z220" s="277"/>
      <c r="AA220" s="277"/>
      <c r="AB220" s="277"/>
      <c r="AC220" s="277"/>
      <c r="AD220" s="277"/>
      <c r="AE220" s="277"/>
      <c r="AF220" s="277"/>
      <c r="AG220" s="278"/>
      <c r="AH220" s="254"/>
      <c r="AI220" s="254"/>
      <c r="AJ220" s="198"/>
      <c r="AK220" s="198"/>
      <c r="AL220" s="198"/>
      <c r="AM220" s="198"/>
      <c r="AN220" s="198"/>
      <c r="AO220" s="198"/>
      <c r="AP220" s="195"/>
      <c r="AQ220" s="195"/>
      <c r="AR220" s="195"/>
      <c r="AS220" s="195"/>
      <c r="AT220" s="195"/>
      <c r="AU220" s="195"/>
      <c r="AV220" s="197"/>
      <c r="AW220" s="197"/>
      <c r="AX220" s="197"/>
      <c r="AY220" s="197"/>
      <c r="AZ220" s="197"/>
      <c r="BA220" s="197"/>
      <c r="BB220" s="197"/>
      <c r="BC220" s="197"/>
      <c r="BD220" s="245"/>
      <c r="BE220" s="246"/>
      <c r="BF220" s="246"/>
      <c r="BG220" s="247"/>
    </row>
    <row r="221" spans="2:59" ht="12" customHeight="1" x14ac:dyDescent="0.15">
      <c r="B221" s="382"/>
      <c r="C221" s="382"/>
      <c r="D221" s="382"/>
      <c r="E221" s="382"/>
      <c r="F221" s="288"/>
      <c r="G221" s="289"/>
      <c r="H221" s="194"/>
      <c r="I221" s="194"/>
      <c r="J221" s="194"/>
      <c r="K221" s="194"/>
      <c r="L221" s="194"/>
      <c r="M221" s="194"/>
      <c r="N221" s="194"/>
      <c r="O221" s="194"/>
      <c r="P221" s="194"/>
      <c r="Q221" s="194"/>
      <c r="R221" s="194"/>
      <c r="S221" s="194"/>
      <c r="T221" s="279"/>
      <c r="U221" s="280"/>
      <c r="V221" s="280"/>
      <c r="W221" s="280"/>
      <c r="X221" s="280"/>
      <c r="Y221" s="280"/>
      <c r="Z221" s="280"/>
      <c r="AA221" s="280"/>
      <c r="AB221" s="280"/>
      <c r="AC221" s="280"/>
      <c r="AD221" s="280"/>
      <c r="AE221" s="280"/>
      <c r="AF221" s="280"/>
      <c r="AG221" s="281"/>
      <c r="AH221" s="254"/>
      <c r="AI221" s="254"/>
      <c r="AJ221" s="198"/>
      <c r="AK221" s="198"/>
      <c r="AL221" s="198"/>
      <c r="AM221" s="198"/>
      <c r="AN221" s="198"/>
      <c r="AO221" s="198"/>
      <c r="AP221" s="195"/>
      <c r="AQ221" s="195"/>
      <c r="AR221" s="195"/>
      <c r="AS221" s="195"/>
      <c r="AT221" s="195"/>
      <c r="AU221" s="195"/>
      <c r="AV221" s="197"/>
      <c r="AW221" s="197"/>
      <c r="AX221" s="197"/>
      <c r="AY221" s="197"/>
      <c r="AZ221" s="197"/>
      <c r="BA221" s="197"/>
      <c r="BB221" s="197"/>
      <c r="BC221" s="197"/>
      <c r="BD221" s="248"/>
      <c r="BE221" s="249"/>
      <c r="BF221" s="249"/>
      <c r="BG221" s="250"/>
    </row>
    <row r="222" spans="2:59" ht="6" customHeight="1" x14ac:dyDescent="0.15">
      <c r="B222" s="382"/>
      <c r="C222" s="382"/>
      <c r="D222" s="382"/>
      <c r="E222" s="382"/>
      <c r="F222" s="284"/>
      <c r="G222" s="285"/>
      <c r="H222" s="194"/>
      <c r="I222" s="194"/>
      <c r="J222" s="194"/>
      <c r="K222" s="194"/>
      <c r="L222" s="194"/>
      <c r="M222" s="194"/>
      <c r="N222" s="194"/>
      <c r="O222" s="194"/>
      <c r="P222" s="194">
        <f>P23</f>
        <v>0</v>
      </c>
      <c r="Q222" s="194"/>
      <c r="R222" s="194">
        <f>R23</f>
        <v>0</v>
      </c>
      <c r="S222" s="194"/>
      <c r="T222" s="273">
        <f>T23</f>
        <v>0</v>
      </c>
      <c r="U222" s="274"/>
      <c r="V222" s="274"/>
      <c r="W222" s="274"/>
      <c r="X222" s="274"/>
      <c r="Y222" s="274"/>
      <c r="Z222" s="274"/>
      <c r="AA222" s="274"/>
      <c r="AB222" s="274"/>
      <c r="AC222" s="274"/>
      <c r="AD222" s="274"/>
      <c r="AE222" s="274"/>
      <c r="AF222" s="274"/>
      <c r="AG222" s="275"/>
      <c r="AH222" s="254">
        <f>AH23</f>
        <v>0</v>
      </c>
      <c r="AI222" s="254"/>
      <c r="AJ222" s="198">
        <f>AJ23</f>
        <v>0</v>
      </c>
      <c r="AK222" s="198"/>
      <c r="AL222" s="198"/>
      <c r="AM222" s="198"/>
      <c r="AN222" s="198"/>
      <c r="AO222" s="198"/>
      <c r="AP222" s="195">
        <f>AP23</f>
        <v>0</v>
      </c>
      <c r="AQ222" s="195"/>
      <c r="AR222" s="195"/>
      <c r="AS222" s="195"/>
      <c r="AT222" s="195"/>
      <c r="AU222" s="195"/>
      <c r="AV222" s="197">
        <f>AV23</f>
        <v>0</v>
      </c>
      <c r="AW222" s="197"/>
      <c r="AX222" s="197"/>
      <c r="AY222" s="197"/>
      <c r="AZ222" s="197"/>
      <c r="BA222" s="197"/>
      <c r="BB222" s="197"/>
      <c r="BC222" s="197"/>
      <c r="BD222" s="242">
        <f>BD23</f>
        <v>0</v>
      </c>
      <c r="BE222" s="243"/>
      <c r="BF222" s="243"/>
      <c r="BG222" s="244"/>
    </row>
    <row r="223" spans="2:59" ht="6" customHeight="1" x14ac:dyDescent="0.15">
      <c r="B223" s="382"/>
      <c r="C223" s="382"/>
      <c r="D223" s="382"/>
      <c r="E223" s="382"/>
      <c r="F223" s="286"/>
      <c r="G223" s="287"/>
      <c r="H223" s="194"/>
      <c r="I223" s="194"/>
      <c r="J223" s="194"/>
      <c r="K223" s="194"/>
      <c r="L223" s="194"/>
      <c r="M223" s="194"/>
      <c r="N223" s="194"/>
      <c r="O223" s="194"/>
      <c r="P223" s="194"/>
      <c r="Q223" s="194"/>
      <c r="R223" s="194"/>
      <c r="S223" s="194"/>
      <c r="T223" s="276"/>
      <c r="U223" s="277"/>
      <c r="V223" s="277"/>
      <c r="W223" s="277"/>
      <c r="X223" s="277"/>
      <c r="Y223" s="277"/>
      <c r="Z223" s="277"/>
      <c r="AA223" s="277"/>
      <c r="AB223" s="277"/>
      <c r="AC223" s="277"/>
      <c r="AD223" s="277"/>
      <c r="AE223" s="277"/>
      <c r="AF223" s="277"/>
      <c r="AG223" s="278"/>
      <c r="AH223" s="254"/>
      <c r="AI223" s="254"/>
      <c r="AJ223" s="198"/>
      <c r="AK223" s="198"/>
      <c r="AL223" s="198"/>
      <c r="AM223" s="198"/>
      <c r="AN223" s="198"/>
      <c r="AO223" s="198"/>
      <c r="AP223" s="195"/>
      <c r="AQ223" s="195"/>
      <c r="AR223" s="195"/>
      <c r="AS223" s="195"/>
      <c r="AT223" s="195"/>
      <c r="AU223" s="195"/>
      <c r="AV223" s="197"/>
      <c r="AW223" s="197"/>
      <c r="AX223" s="197"/>
      <c r="AY223" s="197"/>
      <c r="AZ223" s="197"/>
      <c r="BA223" s="197"/>
      <c r="BB223" s="197"/>
      <c r="BC223" s="197"/>
      <c r="BD223" s="245"/>
      <c r="BE223" s="246"/>
      <c r="BF223" s="246"/>
      <c r="BG223" s="247"/>
    </row>
    <row r="224" spans="2:59" ht="12" customHeight="1" x14ac:dyDescent="0.15">
      <c r="B224" s="382"/>
      <c r="C224" s="382"/>
      <c r="D224" s="382"/>
      <c r="E224" s="382"/>
      <c r="F224" s="288"/>
      <c r="G224" s="289"/>
      <c r="H224" s="194"/>
      <c r="I224" s="194"/>
      <c r="J224" s="194"/>
      <c r="K224" s="194"/>
      <c r="L224" s="194"/>
      <c r="M224" s="194"/>
      <c r="N224" s="194"/>
      <c r="O224" s="194"/>
      <c r="P224" s="194"/>
      <c r="Q224" s="194"/>
      <c r="R224" s="194"/>
      <c r="S224" s="194"/>
      <c r="T224" s="279"/>
      <c r="U224" s="280"/>
      <c r="V224" s="280"/>
      <c r="W224" s="280"/>
      <c r="X224" s="280"/>
      <c r="Y224" s="280"/>
      <c r="Z224" s="280"/>
      <c r="AA224" s="280"/>
      <c r="AB224" s="280"/>
      <c r="AC224" s="280"/>
      <c r="AD224" s="280"/>
      <c r="AE224" s="280"/>
      <c r="AF224" s="280"/>
      <c r="AG224" s="281"/>
      <c r="AH224" s="254"/>
      <c r="AI224" s="254"/>
      <c r="AJ224" s="198"/>
      <c r="AK224" s="198"/>
      <c r="AL224" s="198"/>
      <c r="AM224" s="198"/>
      <c r="AN224" s="198"/>
      <c r="AO224" s="198"/>
      <c r="AP224" s="195"/>
      <c r="AQ224" s="195"/>
      <c r="AR224" s="195"/>
      <c r="AS224" s="195"/>
      <c r="AT224" s="195"/>
      <c r="AU224" s="195"/>
      <c r="AV224" s="197"/>
      <c r="AW224" s="197"/>
      <c r="AX224" s="197"/>
      <c r="AY224" s="197"/>
      <c r="AZ224" s="197"/>
      <c r="BA224" s="197"/>
      <c r="BB224" s="197"/>
      <c r="BC224" s="197"/>
      <c r="BD224" s="248"/>
      <c r="BE224" s="249"/>
      <c r="BF224" s="249"/>
      <c r="BG224" s="250"/>
    </row>
    <row r="225" spans="2:59" ht="6" customHeight="1" x14ac:dyDescent="0.15">
      <c r="B225" s="382"/>
      <c r="C225" s="382"/>
      <c r="D225" s="382"/>
      <c r="E225" s="382"/>
      <c r="F225" s="284"/>
      <c r="G225" s="285"/>
      <c r="H225" s="194"/>
      <c r="I225" s="194"/>
      <c r="J225" s="194"/>
      <c r="K225" s="194"/>
      <c r="L225" s="194"/>
      <c r="M225" s="194"/>
      <c r="N225" s="194"/>
      <c r="O225" s="194"/>
      <c r="P225" s="194">
        <f>P26</f>
        <v>0</v>
      </c>
      <c r="Q225" s="194"/>
      <c r="R225" s="194">
        <f>R26</f>
        <v>0</v>
      </c>
      <c r="S225" s="194"/>
      <c r="T225" s="273">
        <f>T26</f>
        <v>0</v>
      </c>
      <c r="U225" s="274"/>
      <c r="V225" s="274"/>
      <c r="W225" s="274"/>
      <c r="X225" s="274"/>
      <c r="Y225" s="274"/>
      <c r="Z225" s="274"/>
      <c r="AA225" s="274"/>
      <c r="AB225" s="274"/>
      <c r="AC225" s="274"/>
      <c r="AD225" s="274"/>
      <c r="AE225" s="274"/>
      <c r="AF225" s="274"/>
      <c r="AG225" s="275"/>
      <c r="AH225" s="254">
        <f>AH26</f>
        <v>0</v>
      </c>
      <c r="AI225" s="254"/>
      <c r="AJ225" s="198">
        <f>AJ26</f>
        <v>0</v>
      </c>
      <c r="AK225" s="198"/>
      <c r="AL225" s="198"/>
      <c r="AM225" s="198"/>
      <c r="AN225" s="198"/>
      <c r="AO225" s="198"/>
      <c r="AP225" s="195">
        <f>AP26</f>
        <v>0</v>
      </c>
      <c r="AQ225" s="195"/>
      <c r="AR225" s="195"/>
      <c r="AS225" s="195"/>
      <c r="AT225" s="195"/>
      <c r="AU225" s="195"/>
      <c r="AV225" s="197">
        <f>AV26</f>
        <v>0</v>
      </c>
      <c r="AW225" s="197"/>
      <c r="AX225" s="197"/>
      <c r="AY225" s="197"/>
      <c r="AZ225" s="197"/>
      <c r="BA225" s="197"/>
      <c r="BB225" s="197"/>
      <c r="BC225" s="197"/>
      <c r="BD225" s="242">
        <f>BD26</f>
        <v>0</v>
      </c>
      <c r="BE225" s="243"/>
      <c r="BF225" s="243"/>
      <c r="BG225" s="244"/>
    </row>
    <row r="226" spans="2:59" ht="6" customHeight="1" x14ac:dyDescent="0.15">
      <c r="B226" s="382"/>
      <c r="C226" s="382"/>
      <c r="D226" s="382"/>
      <c r="E226" s="382"/>
      <c r="F226" s="286"/>
      <c r="G226" s="287"/>
      <c r="H226" s="194"/>
      <c r="I226" s="194"/>
      <c r="J226" s="194"/>
      <c r="K226" s="194"/>
      <c r="L226" s="194"/>
      <c r="M226" s="194"/>
      <c r="N226" s="194"/>
      <c r="O226" s="194"/>
      <c r="P226" s="194"/>
      <c r="Q226" s="194"/>
      <c r="R226" s="194"/>
      <c r="S226" s="194"/>
      <c r="T226" s="276"/>
      <c r="U226" s="277"/>
      <c r="V226" s="277"/>
      <c r="W226" s="277"/>
      <c r="X226" s="277"/>
      <c r="Y226" s="277"/>
      <c r="Z226" s="277"/>
      <c r="AA226" s="277"/>
      <c r="AB226" s="277"/>
      <c r="AC226" s="277"/>
      <c r="AD226" s="277"/>
      <c r="AE226" s="277"/>
      <c r="AF226" s="277"/>
      <c r="AG226" s="278"/>
      <c r="AH226" s="254"/>
      <c r="AI226" s="254"/>
      <c r="AJ226" s="198"/>
      <c r="AK226" s="198"/>
      <c r="AL226" s="198"/>
      <c r="AM226" s="198"/>
      <c r="AN226" s="198"/>
      <c r="AO226" s="198"/>
      <c r="AP226" s="195"/>
      <c r="AQ226" s="195"/>
      <c r="AR226" s="195"/>
      <c r="AS226" s="195"/>
      <c r="AT226" s="195"/>
      <c r="AU226" s="195"/>
      <c r="AV226" s="197"/>
      <c r="AW226" s="197"/>
      <c r="AX226" s="197"/>
      <c r="AY226" s="197"/>
      <c r="AZ226" s="197"/>
      <c r="BA226" s="197"/>
      <c r="BB226" s="197"/>
      <c r="BC226" s="197"/>
      <c r="BD226" s="245"/>
      <c r="BE226" s="246"/>
      <c r="BF226" s="246"/>
      <c r="BG226" s="247"/>
    </row>
    <row r="227" spans="2:59" ht="12" customHeight="1" x14ac:dyDescent="0.15">
      <c r="B227" s="382"/>
      <c r="C227" s="382"/>
      <c r="D227" s="382"/>
      <c r="E227" s="382"/>
      <c r="F227" s="288"/>
      <c r="G227" s="289"/>
      <c r="H227" s="194"/>
      <c r="I227" s="194"/>
      <c r="J227" s="194"/>
      <c r="K227" s="194"/>
      <c r="L227" s="194"/>
      <c r="M227" s="194"/>
      <c r="N227" s="194"/>
      <c r="O227" s="194"/>
      <c r="P227" s="194"/>
      <c r="Q227" s="194"/>
      <c r="R227" s="194"/>
      <c r="S227" s="194"/>
      <c r="T227" s="279"/>
      <c r="U227" s="280"/>
      <c r="V227" s="280"/>
      <c r="W227" s="280"/>
      <c r="X227" s="280"/>
      <c r="Y227" s="280"/>
      <c r="Z227" s="280"/>
      <c r="AA227" s="280"/>
      <c r="AB227" s="280"/>
      <c r="AC227" s="280"/>
      <c r="AD227" s="280"/>
      <c r="AE227" s="280"/>
      <c r="AF227" s="280"/>
      <c r="AG227" s="281"/>
      <c r="AH227" s="254"/>
      <c r="AI227" s="254"/>
      <c r="AJ227" s="198"/>
      <c r="AK227" s="198"/>
      <c r="AL227" s="198"/>
      <c r="AM227" s="198"/>
      <c r="AN227" s="198"/>
      <c r="AO227" s="198"/>
      <c r="AP227" s="195"/>
      <c r="AQ227" s="195"/>
      <c r="AR227" s="195"/>
      <c r="AS227" s="195"/>
      <c r="AT227" s="195"/>
      <c r="AU227" s="195"/>
      <c r="AV227" s="197"/>
      <c r="AW227" s="197"/>
      <c r="AX227" s="197"/>
      <c r="AY227" s="197"/>
      <c r="AZ227" s="197"/>
      <c r="BA227" s="197"/>
      <c r="BB227" s="197"/>
      <c r="BC227" s="197"/>
      <c r="BD227" s="248"/>
      <c r="BE227" s="249"/>
      <c r="BF227" s="249"/>
      <c r="BG227" s="250"/>
    </row>
    <row r="228" spans="2:59" ht="6" customHeight="1" x14ac:dyDescent="0.15">
      <c r="B228" s="382"/>
      <c r="C228" s="382"/>
      <c r="D228" s="382"/>
      <c r="E228" s="382"/>
      <c r="F228" s="284"/>
      <c r="G228" s="285"/>
      <c r="H228" s="194"/>
      <c r="I228" s="194"/>
      <c r="J228" s="194"/>
      <c r="K228" s="194"/>
      <c r="L228" s="194"/>
      <c r="M228" s="194"/>
      <c r="N228" s="194"/>
      <c r="O228" s="194"/>
      <c r="P228" s="194">
        <f>P29</f>
        <v>0</v>
      </c>
      <c r="Q228" s="194"/>
      <c r="R228" s="194">
        <f>R29</f>
        <v>0</v>
      </c>
      <c r="S228" s="194"/>
      <c r="T228" s="273">
        <f>T29</f>
        <v>0</v>
      </c>
      <c r="U228" s="274"/>
      <c r="V228" s="274"/>
      <c r="W228" s="274"/>
      <c r="X228" s="274"/>
      <c r="Y228" s="274"/>
      <c r="Z228" s="274"/>
      <c r="AA228" s="274"/>
      <c r="AB228" s="274"/>
      <c r="AC228" s="274"/>
      <c r="AD228" s="274"/>
      <c r="AE228" s="274"/>
      <c r="AF228" s="274"/>
      <c r="AG228" s="275"/>
      <c r="AH228" s="254">
        <f>AH29</f>
        <v>0</v>
      </c>
      <c r="AI228" s="254"/>
      <c r="AJ228" s="198">
        <f>AJ29</f>
        <v>0</v>
      </c>
      <c r="AK228" s="198"/>
      <c r="AL228" s="198"/>
      <c r="AM228" s="198"/>
      <c r="AN228" s="198"/>
      <c r="AO228" s="198"/>
      <c r="AP228" s="195">
        <f>AP29</f>
        <v>0</v>
      </c>
      <c r="AQ228" s="195"/>
      <c r="AR228" s="195"/>
      <c r="AS228" s="195"/>
      <c r="AT228" s="195"/>
      <c r="AU228" s="195"/>
      <c r="AV228" s="197">
        <f>AV29</f>
        <v>0</v>
      </c>
      <c r="AW228" s="197"/>
      <c r="AX228" s="197"/>
      <c r="AY228" s="197"/>
      <c r="AZ228" s="197"/>
      <c r="BA228" s="197"/>
      <c r="BB228" s="197"/>
      <c r="BC228" s="197"/>
      <c r="BD228" s="242">
        <f>BD29</f>
        <v>0</v>
      </c>
      <c r="BE228" s="243"/>
      <c r="BF228" s="243"/>
      <c r="BG228" s="244"/>
    </row>
    <row r="229" spans="2:59" ht="6" customHeight="1" x14ac:dyDescent="0.15">
      <c r="B229" s="382"/>
      <c r="C229" s="382"/>
      <c r="D229" s="382"/>
      <c r="E229" s="382"/>
      <c r="F229" s="286"/>
      <c r="G229" s="287"/>
      <c r="H229" s="194"/>
      <c r="I229" s="194"/>
      <c r="J229" s="194"/>
      <c r="K229" s="194"/>
      <c r="L229" s="194"/>
      <c r="M229" s="194"/>
      <c r="N229" s="194"/>
      <c r="O229" s="194"/>
      <c r="P229" s="194"/>
      <c r="Q229" s="194"/>
      <c r="R229" s="194"/>
      <c r="S229" s="194"/>
      <c r="T229" s="276"/>
      <c r="U229" s="277"/>
      <c r="V229" s="277"/>
      <c r="W229" s="277"/>
      <c r="X229" s="277"/>
      <c r="Y229" s="277"/>
      <c r="Z229" s="277"/>
      <c r="AA229" s="277"/>
      <c r="AB229" s="277"/>
      <c r="AC229" s="277"/>
      <c r="AD229" s="277"/>
      <c r="AE229" s="277"/>
      <c r="AF229" s="277"/>
      <c r="AG229" s="278"/>
      <c r="AH229" s="254"/>
      <c r="AI229" s="254"/>
      <c r="AJ229" s="198"/>
      <c r="AK229" s="198"/>
      <c r="AL229" s="198"/>
      <c r="AM229" s="198"/>
      <c r="AN229" s="198"/>
      <c r="AO229" s="198"/>
      <c r="AP229" s="195"/>
      <c r="AQ229" s="195"/>
      <c r="AR229" s="195"/>
      <c r="AS229" s="195"/>
      <c r="AT229" s="195"/>
      <c r="AU229" s="195"/>
      <c r="AV229" s="197"/>
      <c r="AW229" s="197"/>
      <c r="AX229" s="197"/>
      <c r="AY229" s="197"/>
      <c r="AZ229" s="197"/>
      <c r="BA229" s="197"/>
      <c r="BB229" s="197"/>
      <c r="BC229" s="197"/>
      <c r="BD229" s="245"/>
      <c r="BE229" s="246"/>
      <c r="BF229" s="246"/>
      <c r="BG229" s="247"/>
    </row>
    <row r="230" spans="2:59" ht="12" customHeight="1" x14ac:dyDescent="0.15">
      <c r="B230" s="382"/>
      <c r="C230" s="382"/>
      <c r="D230" s="382"/>
      <c r="E230" s="382"/>
      <c r="F230" s="288"/>
      <c r="G230" s="289"/>
      <c r="H230" s="194"/>
      <c r="I230" s="194"/>
      <c r="J230" s="194"/>
      <c r="K230" s="194"/>
      <c r="L230" s="194"/>
      <c r="M230" s="194"/>
      <c r="N230" s="194"/>
      <c r="O230" s="194"/>
      <c r="P230" s="194"/>
      <c r="Q230" s="194"/>
      <c r="R230" s="194"/>
      <c r="S230" s="194"/>
      <c r="T230" s="279"/>
      <c r="U230" s="280"/>
      <c r="V230" s="280"/>
      <c r="W230" s="280"/>
      <c r="X230" s="280"/>
      <c r="Y230" s="280"/>
      <c r="Z230" s="280"/>
      <c r="AA230" s="280"/>
      <c r="AB230" s="280"/>
      <c r="AC230" s="280"/>
      <c r="AD230" s="280"/>
      <c r="AE230" s="280"/>
      <c r="AF230" s="280"/>
      <c r="AG230" s="281"/>
      <c r="AH230" s="254"/>
      <c r="AI230" s="254"/>
      <c r="AJ230" s="198"/>
      <c r="AK230" s="198"/>
      <c r="AL230" s="198"/>
      <c r="AM230" s="198"/>
      <c r="AN230" s="198"/>
      <c r="AO230" s="198"/>
      <c r="AP230" s="195"/>
      <c r="AQ230" s="195"/>
      <c r="AR230" s="195"/>
      <c r="AS230" s="195"/>
      <c r="AT230" s="195"/>
      <c r="AU230" s="195"/>
      <c r="AV230" s="197"/>
      <c r="AW230" s="197"/>
      <c r="AX230" s="197"/>
      <c r="AY230" s="197"/>
      <c r="AZ230" s="197"/>
      <c r="BA230" s="197"/>
      <c r="BB230" s="197"/>
      <c r="BC230" s="197"/>
      <c r="BD230" s="248"/>
      <c r="BE230" s="249"/>
      <c r="BF230" s="249"/>
      <c r="BG230" s="250"/>
    </row>
    <row r="231" spans="2:59" ht="6" customHeight="1" x14ac:dyDescent="0.15">
      <c r="B231" s="382"/>
      <c r="C231" s="382"/>
      <c r="D231" s="382"/>
      <c r="E231" s="382"/>
      <c r="F231" s="284"/>
      <c r="G231" s="285"/>
      <c r="H231" s="194"/>
      <c r="I231" s="194"/>
      <c r="J231" s="194"/>
      <c r="K231" s="194"/>
      <c r="L231" s="194"/>
      <c r="M231" s="194"/>
      <c r="N231" s="194"/>
      <c r="O231" s="194"/>
      <c r="P231" s="194">
        <f>P32</f>
        <v>0</v>
      </c>
      <c r="Q231" s="194"/>
      <c r="R231" s="194">
        <f>R32</f>
        <v>0</v>
      </c>
      <c r="S231" s="194"/>
      <c r="T231" s="273">
        <f>T32</f>
        <v>0</v>
      </c>
      <c r="U231" s="274"/>
      <c r="V231" s="274"/>
      <c r="W231" s="274"/>
      <c r="X231" s="274"/>
      <c r="Y231" s="274"/>
      <c r="Z231" s="274"/>
      <c r="AA231" s="274"/>
      <c r="AB231" s="274"/>
      <c r="AC231" s="274"/>
      <c r="AD231" s="274"/>
      <c r="AE231" s="274"/>
      <c r="AF231" s="274"/>
      <c r="AG231" s="275"/>
      <c r="AH231" s="254">
        <f>AH32</f>
        <v>0</v>
      </c>
      <c r="AI231" s="254"/>
      <c r="AJ231" s="198">
        <f>AJ32</f>
        <v>0</v>
      </c>
      <c r="AK231" s="198"/>
      <c r="AL231" s="198"/>
      <c r="AM231" s="198"/>
      <c r="AN231" s="198"/>
      <c r="AO231" s="198"/>
      <c r="AP231" s="195">
        <f>AP32</f>
        <v>0</v>
      </c>
      <c r="AQ231" s="195"/>
      <c r="AR231" s="195"/>
      <c r="AS231" s="195"/>
      <c r="AT231" s="195"/>
      <c r="AU231" s="195"/>
      <c r="AV231" s="197">
        <f>AV32</f>
        <v>0</v>
      </c>
      <c r="AW231" s="197"/>
      <c r="AX231" s="197"/>
      <c r="AY231" s="197"/>
      <c r="AZ231" s="197"/>
      <c r="BA231" s="197"/>
      <c r="BB231" s="197"/>
      <c r="BC231" s="197"/>
      <c r="BD231" s="242">
        <f>BD32</f>
        <v>0</v>
      </c>
      <c r="BE231" s="243"/>
      <c r="BF231" s="243"/>
      <c r="BG231" s="244"/>
    </row>
    <row r="232" spans="2:59" ht="6" customHeight="1" x14ac:dyDescent="0.15">
      <c r="B232" s="382"/>
      <c r="C232" s="382"/>
      <c r="D232" s="382"/>
      <c r="E232" s="382"/>
      <c r="F232" s="286"/>
      <c r="G232" s="287"/>
      <c r="H232" s="194"/>
      <c r="I232" s="194"/>
      <c r="J232" s="194"/>
      <c r="K232" s="194"/>
      <c r="L232" s="194"/>
      <c r="M232" s="194"/>
      <c r="N232" s="194"/>
      <c r="O232" s="194"/>
      <c r="P232" s="194"/>
      <c r="Q232" s="194"/>
      <c r="R232" s="194"/>
      <c r="S232" s="194"/>
      <c r="T232" s="276"/>
      <c r="U232" s="277"/>
      <c r="V232" s="277"/>
      <c r="W232" s="277"/>
      <c r="X232" s="277"/>
      <c r="Y232" s="277"/>
      <c r="Z232" s="277"/>
      <c r="AA232" s="277"/>
      <c r="AB232" s="277"/>
      <c r="AC232" s="277"/>
      <c r="AD232" s="277"/>
      <c r="AE232" s="277"/>
      <c r="AF232" s="277"/>
      <c r="AG232" s="278"/>
      <c r="AH232" s="254"/>
      <c r="AI232" s="254"/>
      <c r="AJ232" s="198"/>
      <c r="AK232" s="198"/>
      <c r="AL232" s="198"/>
      <c r="AM232" s="198"/>
      <c r="AN232" s="198"/>
      <c r="AO232" s="198"/>
      <c r="AP232" s="195"/>
      <c r="AQ232" s="195"/>
      <c r="AR232" s="195"/>
      <c r="AS232" s="195"/>
      <c r="AT232" s="195"/>
      <c r="AU232" s="195"/>
      <c r="AV232" s="197"/>
      <c r="AW232" s="197"/>
      <c r="AX232" s="197"/>
      <c r="AY232" s="197"/>
      <c r="AZ232" s="197"/>
      <c r="BA232" s="197"/>
      <c r="BB232" s="197"/>
      <c r="BC232" s="197"/>
      <c r="BD232" s="245"/>
      <c r="BE232" s="246"/>
      <c r="BF232" s="246"/>
      <c r="BG232" s="247"/>
    </row>
    <row r="233" spans="2:59" ht="12" customHeight="1" x14ac:dyDescent="0.15">
      <c r="B233" s="382"/>
      <c r="C233" s="382"/>
      <c r="D233" s="382"/>
      <c r="E233" s="382"/>
      <c r="F233" s="288"/>
      <c r="G233" s="289"/>
      <c r="H233" s="194"/>
      <c r="I233" s="194"/>
      <c r="J233" s="194"/>
      <c r="K233" s="194"/>
      <c r="L233" s="194"/>
      <c r="M233" s="194"/>
      <c r="N233" s="194"/>
      <c r="O233" s="194"/>
      <c r="P233" s="194"/>
      <c r="Q233" s="194"/>
      <c r="R233" s="194"/>
      <c r="S233" s="194"/>
      <c r="T233" s="279"/>
      <c r="U233" s="280"/>
      <c r="V233" s="280"/>
      <c r="W233" s="280"/>
      <c r="X233" s="280"/>
      <c r="Y233" s="280"/>
      <c r="Z233" s="280"/>
      <c r="AA233" s="280"/>
      <c r="AB233" s="280"/>
      <c r="AC233" s="280"/>
      <c r="AD233" s="280"/>
      <c r="AE233" s="280"/>
      <c r="AF233" s="280"/>
      <c r="AG233" s="281"/>
      <c r="AH233" s="254"/>
      <c r="AI233" s="254"/>
      <c r="AJ233" s="198"/>
      <c r="AK233" s="198"/>
      <c r="AL233" s="198"/>
      <c r="AM233" s="198"/>
      <c r="AN233" s="198"/>
      <c r="AO233" s="198"/>
      <c r="AP233" s="195"/>
      <c r="AQ233" s="195"/>
      <c r="AR233" s="195"/>
      <c r="AS233" s="195"/>
      <c r="AT233" s="195"/>
      <c r="AU233" s="195"/>
      <c r="AV233" s="197"/>
      <c r="AW233" s="197"/>
      <c r="AX233" s="197"/>
      <c r="AY233" s="197"/>
      <c r="AZ233" s="197"/>
      <c r="BA233" s="197"/>
      <c r="BB233" s="197"/>
      <c r="BC233" s="197"/>
      <c r="BD233" s="248"/>
      <c r="BE233" s="249"/>
      <c r="BF233" s="249"/>
      <c r="BG233" s="250"/>
    </row>
    <row r="234" spans="2:59" ht="6" customHeight="1" x14ac:dyDescent="0.15">
      <c r="B234" s="382"/>
      <c r="C234" s="382"/>
      <c r="D234" s="382"/>
      <c r="E234" s="382"/>
      <c r="F234" s="284"/>
      <c r="G234" s="285"/>
      <c r="H234" s="194"/>
      <c r="I234" s="194"/>
      <c r="J234" s="194"/>
      <c r="K234" s="194"/>
      <c r="L234" s="194"/>
      <c r="M234" s="194"/>
      <c r="N234" s="194"/>
      <c r="O234" s="194"/>
      <c r="P234" s="194">
        <f>P35</f>
        <v>0</v>
      </c>
      <c r="Q234" s="194"/>
      <c r="R234" s="194">
        <f>R35</f>
        <v>0</v>
      </c>
      <c r="S234" s="194"/>
      <c r="T234" s="273">
        <f>T35</f>
        <v>0</v>
      </c>
      <c r="U234" s="274"/>
      <c r="V234" s="274"/>
      <c r="W234" s="274"/>
      <c r="X234" s="274"/>
      <c r="Y234" s="274"/>
      <c r="Z234" s="274"/>
      <c r="AA234" s="274"/>
      <c r="AB234" s="274"/>
      <c r="AC234" s="274"/>
      <c r="AD234" s="274"/>
      <c r="AE234" s="274"/>
      <c r="AF234" s="274"/>
      <c r="AG234" s="275"/>
      <c r="AH234" s="254">
        <f>AH35</f>
        <v>0</v>
      </c>
      <c r="AI234" s="254"/>
      <c r="AJ234" s="198">
        <f>AJ35</f>
        <v>0</v>
      </c>
      <c r="AK234" s="198"/>
      <c r="AL234" s="198"/>
      <c r="AM234" s="198"/>
      <c r="AN234" s="198"/>
      <c r="AO234" s="198"/>
      <c r="AP234" s="195">
        <f>AP35</f>
        <v>0</v>
      </c>
      <c r="AQ234" s="195"/>
      <c r="AR234" s="195"/>
      <c r="AS234" s="195"/>
      <c r="AT234" s="195"/>
      <c r="AU234" s="195"/>
      <c r="AV234" s="197">
        <f>AV35</f>
        <v>0</v>
      </c>
      <c r="AW234" s="197"/>
      <c r="AX234" s="197"/>
      <c r="AY234" s="197"/>
      <c r="AZ234" s="197"/>
      <c r="BA234" s="197"/>
      <c r="BB234" s="197"/>
      <c r="BC234" s="197"/>
      <c r="BD234" s="242">
        <f>BD35</f>
        <v>0</v>
      </c>
      <c r="BE234" s="243"/>
      <c r="BF234" s="243"/>
      <c r="BG234" s="244"/>
    </row>
    <row r="235" spans="2:59" ht="6" customHeight="1" x14ac:dyDescent="0.15">
      <c r="B235" s="382"/>
      <c r="C235" s="382"/>
      <c r="D235" s="382"/>
      <c r="E235" s="382"/>
      <c r="F235" s="286"/>
      <c r="G235" s="287"/>
      <c r="H235" s="194"/>
      <c r="I235" s="194"/>
      <c r="J235" s="194"/>
      <c r="K235" s="194"/>
      <c r="L235" s="194"/>
      <c r="M235" s="194"/>
      <c r="N235" s="194"/>
      <c r="O235" s="194"/>
      <c r="P235" s="194"/>
      <c r="Q235" s="194"/>
      <c r="R235" s="194"/>
      <c r="S235" s="194"/>
      <c r="T235" s="276"/>
      <c r="U235" s="277"/>
      <c r="V235" s="277"/>
      <c r="W235" s="277"/>
      <c r="X235" s="277"/>
      <c r="Y235" s="277"/>
      <c r="Z235" s="277"/>
      <c r="AA235" s="277"/>
      <c r="AB235" s="277"/>
      <c r="AC235" s="277"/>
      <c r="AD235" s="277"/>
      <c r="AE235" s="277"/>
      <c r="AF235" s="277"/>
      <c r="AG235" s="278"/>
      <c r="AH235" s="254"/>
      <c r="AI235" s="254"/>
      <c r="AJ235" s="198"/>
      <c r="AK235" s="198"/>
      <c r="AL235" s="198"/>
      <c r="AM235" s="198"/>
      <c r="AN235" s="198"/>
      <c r="AO235" s="198"/>
      <c r="AP235" s="195"/>
      <c r="AQ235" s="195"/>
      <c r="AR235" s="195"/>
      <c r="AS235" s="195"/>
      <c r="AT235" s="195"/>
      <c r="AU235" s="195"/>
      <c r="AV235" s="197"/>
      <c r="AW235" s="197"/>
      <c r="AX235" s="197"/>
      <c r="AY235" s="197"/>
      <c r="AZ235" s="197"/>
      <c r="BA235" s="197"/>
      <c r="BB235" s="197"/>
      <c r="BC235" s="197"/>
      <c r="BD235" s="245"/>
      <c r="BE235" s="246"/>
      <c r="BF235" s="246"/>
      <c r="BG235" s="247"/>
    </row>
    <row r="236" spans="2:59" ht="12" customHeight="1" x14ac:dyDescent="0.15">
      <c r="B236" s="382"/>
      <c r="C236" s="382"/>
      <c r="D236" s="382"/>
      <c r="E236" s="382"/>
      <c r="F236" s="288"/>
      <c r="G236" s="289"/>
      <c r="H236" s="194"/>
      <c r="I236" s="194"/>
      <c r="J236" s="194"/>
      <c r="K236" s="194"/>
      <c r="L236" s="194"/>
      <c r="M236" s="194"/>
      <c r="N236" s="194"/>
      <c r="O236" s="194"/>
      <c r="P236" s="194"/>
      <c r="Q236" s="194"/>
      <c r="R236" s="194"/>
      <c r="S236" s="194"/>
      <c r="T236" s="279"/>
      <c r="U236" s="280"/>
      <c r="V236" s="280"/>
      <c r="W236" s="280"/>
      <c r="X236" s="280"/>
      <c r="Y236" s="280"/>
      <c r="Z236" s="280"/>
      <c r="AA236" s="280"/>
      <c r="AB236" s="280"/>
      <c r="AC236" s="280"/>
      <c r="AD236" s="280"/>
      <c r="AE236" s="280"/>
      <c r="AF236" s="280"/>
      <c r="AG236" s="281"/>
      <c r="AH236" s="254"/>
      <c r="AI236" s="254"/>
      <c r="AJ236" s="198"/>
      <c r="AK236" s="198"/>
      <c r="AL236" s="198"/>
      <c r="AM236" s="198"/>
      <c r="AN236" s="198"/>
      <c r="AO236" s="198"/>
      <c r="AP236" s="195"/>
      <c r="AQ236" s="195"/>
      <c r="AR236" s="195"/>
      <c r="AS236" s="195"/>
      <c r="AT236" s="195"/>
      <c r="AU236" s="195"/>
      <c r="AV236" s="197"/>
      <c r="AW236" s="197"/>
      <c r="AX236" s="197"/>
      <c r="AY236" s="197"/>
      <c r="AZ236" s="197"/>
      <c r="BA236" s="197"/>
      <c r="BB236" s="197"/>
      <c r="BC236" s="197"/>
      <c r="BD236" s="248"/>
      <c r="BE236" s="249"/>
      <c r="BF236" s="249"/>
      <c r="BG236" s="250"/>
    </row>
    <row r="237" spans="2:59" ht="6" customHeight="1" x14ac:dyDescent="0.15">
      <c r="B237" s="382"/>
      <c r="C237" s="382"/>
      <c r="D237" s="382"/>
      <c r="E237" s="382"/>
      <c r="F237" s="284"/>
      <c r="G237" s="285"/>
      <c r="H237" s="194"/>
      <c r="I237" s="194"/>
      <c r="J237" s="194"/>
      <c r="K237" s="194"/>
      <c r="L237" s="194"/>
      <c r="M237" s="194"/>
      <c r="N237" s="194"/>
      <c r="O237" s="194"/>
      <c r="P237" s="194">
        <f>P38</f>
        <v>0</v>
      </c>
      <c r="Q237" s="194"/>
      <c r="R237" s="194">
        <f>R38</f>
        <v>0</v>
      </c>
      <c r="S237" s="194"/>
      <c r="T237" s="273">
        <f>T38</f>
        <v>0</v>
      </c>
      <c r="U237" s="274"/>
      <c r="V237" s="274"/>
      <c r="W237" s="274"/>
      <c r="X237" s="274"/>
      <c r="Y237" s="274"/>
      <c r="Z237" s="274"/>
      <c r="AA237" s="274"/>
      <c r="AB237" s="274"/>
      <c r="AC237" s="274"/>
      <c r="AD237" s="274"/>
      <c r="AE237" s="274"/>
      <c r="AF237" s="274"/>
      <c r="AG237" s="275"/>
      <c r="AH237" s="254">
        <f>AH38</f>
        <v>0</v>
      </c>
      <c r="AI237" s="254"/>
      <c r="AJ237" s="198">
        <f>AJ38</f>
        <v>0</v>
      </c>
      <c r="AK237" s="198"/>
      <c r="AL237" s="198"/>
      <c r="AM237" s="198"/>
      <c r="AN237" s="198"/>
      <c r="AO237" s="198"/>
      <c r="AP237" s="195">
        <f>AP38</f>
        <v>0</v>
      </c>
      <c r="AQ237" s="195"/>
      <c r="AR237" s="195"/>
      <c r="AS237" s="195"/>
      <c r="AT237" s="195"/>
      <c r="AU237" s="195"/>
      <c r="AV237" s="197">
        <f>AV38</f>
        <v>0</v>
      </c>
      <c r="AW237" s="197"/>
      <c r="AX237" s="197"/>
      <c r="AY237" s="197"/>
      <c r="AZ237" s="197"/>
      <c r="BA237" s="197"/>
      <c r="BB237" s="197"/>
      <c r="BC237" s="197"/>
      <c r="BD237" s="242">
        <f>BD38</f>
        <v>0</v>
      </c>
      <c r="BE237" s="243"/>
      <c r="BF237" s="243"/>
      <c r="BG237" s="244"/>
    </row>
    <row r="238" spans="2:59" ht="6" customHeight="1" x14ac:dyDescent="0.15">
      <c r="B238" s="382"/>
      <c r="C238" s="382"/>
      <c r="D238" s="382"/>
      <c r="E238" s="382"/>
      <c r="F238" s="286"/>
      <c r="G238" s="287"/>
      <c r="H238" s="194"/>
      <c r="I238" s="194"/>
      <c r="J238" s="194"/>
      <c r="K238" s="194"/>
      <c r="L238" s="194"/>
      <c r="M238" s="194"/>
      <c r="N238" s="194"/>
      <c r="O238" s="194"/>
      <c r="P238" s="194"/>
      <c r="Q238" s="194"/>
      <c r="R238" s="194"/>
      <c r="S238" s="194"/>
      <c r="T238" s="276"/>
      <c r="U238" s="277"/>
      <c r="V238" s="277"/>
      <c r="W238" s="277"/>
      <c r="X238" s="277"/>
      <c r="Y238" s="277"/>
      <c r="Z238" s="277"/>
      <c r="AA238" s="277"/>
      <c r="AB238" s="277"/>
      <c r="AC238" s="277"/>
      <c r="AD238" s="277"/>
      <c r="AE238" s="277"/>
      <c r="AF238" s="277"/>
      <c r="AG238" s="278"/>
      <c r="AH238" s="254"/>
      <c r="AI238" s="254"/>
      <c r="AJ238" s="198"/>
      <c r="AK238" s="198"/>
      <c r="AL238" s="198"/>
      <c r="AM238" s="198"/>
      <c r="AN238" s="198"/>
      <c r="AO238" s="198"/>
      <c r="AP238" s="195"/>
      <c r="AQ238" s="195"/>
      <c r="AR238" s="195"/>
      <c r="AS238" s="195"/>
      <c r="AT238" s="195"/>
      <c r="AU238" s="195"/>
      <c r="AV238" s="197"/>
      <c r="AW238" s="197"/>
      <c r="AX238" s="197"/>
      <c r="AY238" s="197"/>
      <c r="AZ238" s="197"/>
      <c r="BA238" s="197"/>
      <c r="BB238" s="197"/>
      <c r="BC238" s="197"/>
      <c r="BD238" s="245"/>
      <c r="BE238" s="246"/>
      <c r="BF238" s="246"/>
      <c r="BG238" s="247"/>
    </row>
    <row r="239" spans="2:59" ht="12" customHeight="1" x14ac:dyDescent="0.15">
      <c r="B239" s="382"/>
      <c r="C239" s="382"/>
      <c r="D239" s="382"/>
      <c r="E239" s="382"/>
      <c r="F239" s="288"/>
      <c r="G239" s="289"/>
      <c r="H239" s="194"/>
      <c r="I239" s="194"/>
      <c r="J239" s="194"/>
      <c r="K239" s="194"/>
      <c r="L239" s="194"/>
      <c r="M239" s="194"/>
      <c r="N239" s="194"/>
      <c r="O239" s="194"/>
      <c r="P239" s="194"/>
      <c r="Q239" s="194"/>
      <c r="R239" s="194"/>
      <c r="S239" s="194"/>
      <c r="T239" s="279"/>
      <c r="U239" s="280"/>
      <c r="V239" s="280"/>
      <c r="W239" s="280"/>
      <c r="X239" s="280"/>
      <c r="Y239" s="280"/>
      <c r="Z239" s="280"/>
      <c r="AA239" s="280"/>
      <c r="AB239" s="280"/>
      <c r="AC239" s="280"/>
      <c r="AD239" s="280"/>
      <c r="AE239" s="280"/>
      <c r="AF239" s="280"/>
      <c r="AG239" s="281"/>
      <c r="AH239" s="254"/>
      <c r="AI239" s="254"/>
      <c r="AJ239" s="198"/>
      <c r="AK239" s="198"/>
      <c r="AL239" s="198"/>
      <c r="AM239" s="198"/>
      <c r="AN239" s="198"/>
      <c r="AO239" s="198"/>
      <c r="AP239" s="195"/>
      <c r="AQ239" s="195"/>
      <c r="AR239" s="195"/>
      <c r="AS239" s="195"/>
      <c r="AT239" s="195"/>
      <c r="AU239" s="195"/>
      <c r="AV239" s="197"/>
      <c r="AW239" s="197"/>
      <c r="AX239" s="197"/>
      <c r="AY239" s="197"/>
      <c r="AZ239" s="197"/>
      <c r="BA239" s="197"/>
      <c r="BB239" s="197"/>
      <c r="BC239" s="197"/>
      <c r="BD239" s="248"/>
      <c r="BE239" s="249"/>
      <c r="BF239" s="249"/>
      <c r="BG239" s="250"/>
    </row>
    <row r="240" spans="2:59" ht="6" customHeight="1" x14ac:dyDescent="0.15">
      <c r="B240" s="382"/>
      <c r="C240" s="382"/>
      <c r="D240" s="382"/>
      <c r="E240" s="382"/>
      <c r="F240" s="284"/>
      <c r="G240" s="285"/>
      <c r="H240" s="194"/>
      <c r="I240" s="194"/>
      <c r="J240" s="194"/>
      <c r="K240" s="194"/>
      <c r="L240" s="194"/>
      <c r="M240" s="194"/>
      <c r="N240" s="194"/>
      <c r="O240" s="194"/>
      <c r="P240" s="194">
        <f>P41</f>
        <v>0</v>
      </c>
      <c r="Q240" s="194"/>
      <c r="R240" s="194">
        <f>R41</f>
        <v>0</v>
      </c>
      <c r="S240" s="194"/>
      <c r="T240" s="273">
        <f>T41</f>
        <v>0</v>
      </c>
      <c r="U240" s="274"/>
      <c r="V240" s="274"/>
      <c r="W240" s="274"/>
      <c r="X240" s="274"/>
      <c r="Y240" s="274"/>
      <c r="Z240" s="274"/>
      <c r="AA240" s="274"/>
      <c r="AB240" s="274"/>
      <c r="AC240" s="274"/>
      <c r="AD240" s="274"/>
      <c r="AE240" s="274"/>
      <c r="AF240" s="274"/>
      <c r="AG240" s="275"/>
      <c r="AH240" s="254">
        <f>AH41</f>
        <v>0</v>
      </c>
      <c r="AI240" s="254"/>
      <c r="AJ240" s="198">
        <f>AJ41</f>
        <v>0</v>
      </c>
      <c r="AK240" s="198"/>
      <c r="AL240" s="198"/>
      <c r="AM240" s="198"/>
      <c r="AN240" s="198"/>
      <c r="AO240" s="198"/>
      <c r="AP240" s="195">
        <f>AP41</f>
        <v>0</v>
      </c>
      <c r="AQ240" s="195"/>
      <c r="AR240" s="195"/>
      <c r="AS240" s="195"/>
      <c r="AT240" s="195"/>
      <c r="AU240" s="195"/>
      <c r="AV240" s="197">
        <f>AV41</f>
        <v>0</v>
      </c>
      <c r="AW240" s="197"/>
      <c r="AX240" s="197"/>
      <c r="AY240" s="197"/>
      <c r="AZ240" s="197"/>
      <c r="BA240" s="197"/>
      <c r="BB240" s="197"/>
      <c r="BC240" s="197"/>
      <c r="BD240" s="242">
        <f>BD41</f>
        <v>0</v>
      </c>
      <c r="BE240" s="243"/>
      <c r="BF240" s="243"/>
      <c r="BG240" s="244"/>
    </row>
    <row r="241" spans="2:59" ht="6" customHeight="1" x14ac:dyDescent="0.15">
      <c r="B241" s="382"/>
      <c r="C241" s="382"/>
      <c r="D241" s="382"/>
      <c r="E241" s="382"/>
      <c r="F241" s="286"/>
      <c r="G241" s="287"/>
      <c r="H241" s="194"/>
      <c r="I241" s="194"/>
      <c r="J241" s="194"/>
      <c r="K241" s="194"/>
      <c r="L241" s="194"/>
      <c r="M241" s="194"/>
      <c r="N241" s="194"/>
      <c r="O241" s="194"/>
      <c r="P241" s="194"/>
      <c r="Q241" s="194"/>
      <c r="R241" s="194"/>
      <c r="S241" s="194"/>
      <c r="T241" s="276"/>
      <c r="U241" s="277"/>
      <c r="V241" s="277"/>
      <c r="W241" s="277"/>
      <c r="X241" s="277"/>
      <c r="Y241" s="277"/>
      <c r="Z241" s="277"/>
      <c r="AA241" s="277"/>
      <c r="AB241" s="277"/>
      <c r="AC241" s="277"/>
      <c r="AD241" s="277"/>
      <c r="AE241" s="277"/>
      <c r="AF241" s="277"/>
      <c r="AG241" s="278"/>
      <c r="AH241" s="254"/>
      <c r="AI241" s="254"/>
      <c r="AJ241" s="198"/>
      <c r="AK241" s="198"/>
      <c r="AL241" s="198"/>
      <c r="AM241" s="198"/>
      <c r="AN241" s="198"/>
      <c r="AO241" s="198"/>
      <c r="AP241" s="195"/>
      <c r="AQ241" s="195"/>
      <c r="AR241" s="195"/>
      <c r="AS241" s="195"/>
      <c r="AT241" s="195"/>
      <c r="AU241" s="195"/>
      <c r="AV241" s="197"/>
      <c r="AW241" s="197"/>
      <c r="AX241" s="197"/>
      <c r="AY241" s="197"/>
      <c r="AZ241" s="197"/>
      <c r="BA241" s="197"/>
      <c r="BB241" s="197"/>
      <c r="BC241" s="197"/>
      <c r="BD241" s="245"/>
      <c r="BE241" s="246"/>
      <c r="BF241" s="246"/>
      <c r="BG241" s="247"/>
    </row>
    <row r="242" spans="2:59" ht="12" customHeight="1" x14ac:dyDescent="0.15">
      <c r="B242" s="382"/>
      <c r="C242" s="382"/>
      <c r="D242" s="382"/>
      <c r="E242" s="382"/>
      <c r="F242" s="288"/>
      <c r="G242" s="289"/>
      <c r="H242" s="194"/>
      <c r="I242" s="194"/>
      <c r="J242" s="194"/>
      <c r="K242" s="194"/>
      <c r="L242" s="194"/>
      <c r="M242" s="194"/>
      <c r="N242" s="194"/>
      <c r="O242" s="194"/>
      <c r="P242" s="194"/>
      <c r="Q242" s="194"/>
      <c r="R242" s="194"/>
      <c r="S242" s="194"/>
      <c r="T242" s="279"/>
      <c r="U242" s="280"/>
      <c r="V242" s="280"/>
      <c r="W242" s="280"/>
      <c r="X242" s="280"/>
      <c r="Y242" s="280"/>
      <c r="Z242" s="280"/>
      <c r="AA242" s="280"/>
      <c r="AB242" s="280"/>
      <c r="AC242" s="280"/>
      <c r="AD242" s="280"/>
      <c r="AE242" s="280"/>
      <c r="AF242" s="280"/>
      <c r="AG242" s="281"/>
      <c r="AH242" s="254"/>
      <c r="AI242" s="254"/>
      <c r="AJ242" s="198"/>
      <c r="AK242" s="198"/>
      <c r="AL242" s="198"/>
      <c r="AM242" s="198"/>
      <c r="AN242" s="198"/>
      <c r="AO242" s="198"/>
      <c r="AP242" s="195"/>
      <c r="AQ242" s="195"/>
      <c r="AR242" s="195"/>
      <c r="AS242" s="195"/>
      <c r="AT242" s="195"/>
      <c r="AU242" s="195"/>
      <c r="AV242" s="197"/>
      <c r="AW242" s="197"/>
      <c r="AX242" s="197"/>
      <c r="AY242" s="197"/>
      <c r="AZ242" s="197"/>
      <c r="BA242" s="197"/>
      <c r="BB242" s="197"/>
      <c r="BC242" s="197"/>
      <c r="BD242" s="248"/>
      <c r="BE242" s="249"/>
      <c r="BF242" s="249"/>
      <c r="BG242" s="250"/>
    </row>
    <row r="243" spans="2:59" ht="6" customHeight="1" x14ac:dyDescent="0.15">
      <c r="B243" s="539"/>
      <c r="C243" s="539"/>
      <c r="D243" s="539"/>
      <c r="E243" s="539"/>
      <c r="F243" s="284"/>
      <c r="G243" s="285"/>
      <c r="H243" s="194"/>
      <c r="I243" s="194"/>
      <c r="J243" s="194"/>
      <c r="K243" s="194"/>
      <c r="L243" s="194"/>
      <c r="M243" s="194"/>
      <c r="N243" s="194"/>
      <c r="O243" s="194"/>
      <c r="P243" s="194">
        <f>P44</f>
        <v>0</v>
      </c>
      <c r="Q243" s="194"/>
      <c r="R243" s="194">
        <f>R44</f>
        <v>0</v>
      </c>
      <c r="S243" s="194"/>
      <c r="T243" s="273">
        <f>T44</f>
        <v>0</v>
      </c>
      <c r="U243" s="274"/>
      <c r="V243" s="274"/>
      <c r="W243" s="274"/>
      <c r="X243" s="274"/>
      <c r="Y243" s="274"/>
      <c r="Z243" s="274"/>
      <c r="AA243" s="274"/>
      <c r="AB243" s="274"/>
      <c r="AC243" s="274"/>
      <c r="AD243" s="274"/>
      <c r="AE243" s="274"/>
      <c r="AF243" s="274"/>
      <c r="AG243" s="275"/>
      <c r="AH243" s="254">
        <f>AH44</f>
        <v>0</v>
      </c>
      <c r="AI243" s="254"/>
      <c r="AJ243" s="198">
        <f>AJ44</f>
        <v>0</v>
      </c>
      <c r="AK243" s="198"/>
      <c r="AL243" s="198"/>
      <c r="AM243" s="198"/>
      <c r="AN243" s="198"/>
      <c r="AO243" s="198"/>
      <c r="AP243" s="195">
        <f>AP44</f>
        <v>0</v>
      </c>
      <c r="AQ243" s="195"/>
      <c r="AR243" s="195"/>
      <c r="AS243" s="195"/>
      <c r="AT243" s="195"/>
      <c r="AU243" s="195"/>
      <c r="AV243" s="197">
        <f>AV44</f>
        <v>0</v>
      </c>
      <c r="AW243" s="197"/>
      <c r="AX243" s="197"/>
      <c r="AY243" s="197"/>
      <c r="AZ243" s="197"/>
      <c r="BA243" s="197"/>
      <c r="BB243" s="197"/>
      <c r="BC243" s="197"/>
      <c r="BD243" s="242">
        <f>BD44</f>
        <v>0</v>
      </c>
      <c r="BE243" s="243"/>
      <c r="BF243" s="243"/>
      <c r="BG243" s="244"/>
    </row>
    <row r="244" spans="2:59" ht="6" customHeight="1" x14ac:dyDescent="0.15">
      <c r="B244" s="539"/>
      <c r="C244" s="539"/>
      <c r="D244" s="539"/>
      <c r="E244" s="539"/>
      <c r="F244" s="286"/>
      <c r="G244" s="287"/>
      <c r="H244" s="194"/>
      <c r="I244" s="194"/>
      <c r="J244" s="194"/>
      <c r="K244" s="194"/>
      <c r="L244" s="194"/>
      <c r="M244" s="194"/>
      <c r="N244" s="194"/>
      <c r="O244" s="194"/>
      <c r="P244" s="194"/>
      <c r="Q244" s="194"/>
      <c r="R244" s="194"/>
      <c r="S244" s="194"/>
      <c r="T244" s="276"/>
      <c r="U244" s="277"/>
      <c r="V244" s="277"/>
      <c r="W244" s="277"/>
      <c r="X244" s="277"/>
      <c r="Y244" s="277"/>
      <c r="Z244" s="277"/>
      <c r="AA244" s="277"/>
      <c r="AB244" s="277"/>
      <c r="AC244" s="277"/>
      <c r="AD244" s="277"/>
      <c r="AE244" s="277"/>
      <c r="AF244" s="277"/>
      <c r="AG244" s="278"/>
      <c r="AH244" s="254"/>
      <c r="AI244" s="254"/>
      <c r="AJ244" s="198"/>
      <c r="AK244" s="198"/>
      <c r="AL244" s="198"/>
      <c r="AM244" s="198"/>
      <c r="AN244" s="198"/>
      <c r="AO244" s="198"/>
      <c r="AP244" s="195"/>
      <c r="AQ244" s="195"/>
      <c r="AR244" s="195"/>
      <c r="AS244" s="195"/>
      <c r="AT244" s="195"/>
      <c r="AU244" s="195"/>
      <c r="AV244" s="197"/>
      <c r="AW244" s="197"/>
      <c r="AX244" s="197"/>
      <c r="AY244" s="197"/>
      <c r="AZ244" s="197"/>
      <c r="BA244" s="197"/>
      <c r="BB244" s="197"/>
      <c r="BC244" s="197"/>
      <c r="BD244" s="245"/>
      <c r="BE244" s="246"/>
      <c r="BF244" s="246"/>
      <c r="BG244" s="247"/>
    </row>
    <row r="245" spans="2:59" ht="12" customHeight="1" x14ac:dyDescent="0.15">
      <c r="B245" s="539"/>
      <c r="C245" s="539"/>
      <c r="D245" s="539"/>
      <c r="E245" s="539"/>
      <c r="F245" s="288"/>
      <c r="G245" s="289"/>
      <c r="H245" s="194"/>
      <c r="I245" s="194"/>
      <c r="J245" s="194"/>
      <c r="K245" s="194"/>
      <c r="L245" s="194"/>
      <c r="M245" s="194"/>
      <c r="N245" s="194"/>
      <c r="O245" s="194"/>
      <c r="P245" s="194"/>
      <c r="Q245" s="194"/>
      <c r="R245" s="194"/>
      <c r="S245" s="194"/>
      <c r="T245" s="279"/>
      <c r="U245" s="280"/>
      <c r="V245" s="280"/>
      <c r="W245" s="280"/>
      <c r="X245" s="280"/>
      <c r="Y245" s="280"/>
      <c r="Z245" s="280"/>
      <c r="AA245" s="280"/>
      <c r="AB245" s="280"/>
      <c r="AC245" s="280"/>
      <c r="AD245" s="280"/>
      <c r="AE245" s="280"/>
      <c r="AF245" s="280"/>
      <c r="AG245" s="281"/>
      <c r="AH245" s="254"/>
      <c r="AI245" s="254"/>
      <c r="AJ245" s="198"/>
      <c r="AK245" s="198"/>
      <c r="AL245" s="198"/>
      <c r="AM245" s="198"/>
      <c r="AN245" s="198"/>
      <c r="AO245" s="198"/>
      <c r="AP245" s="195"/>
      <c r="AQ245" s="195"/>
      <c r="AR245" s="195"/>
      <c r="AS245" s="195"/>
      <c r="AT245" s="195"/>
      <c r="AU245" s="195"/>
      <c r="AV245" s="197"/>
      <c r="AW245" s="197"/>
      <c r="AX245" s="197"/>
      <c r="AY245" s="197"/>
      <c r="AZ245" s="197"/>
      <c r="BA245" s="197"/>
      <c r="BB245" s="197"/>
      <c r="BC245" s="197"/>
      <c r="BD245" s="248"/>
      <c r="BE245" s="249"/>
      <c r="BF245" s="249"/>
      <c r="BG245" s="250"/>
    </row>
    <row r="246" spans="2:59" ht="6" customHeight="1" x14ac:dyDescent="0.15">
      <c r="B246" s="539"/>
      <c r="C246" s="539"/>
      <c r="D246" s="539"/>
      <c r="E246" s="539"/>
      <c r="F246" s="284"/>
      <c r="G246" s="285"/>
      <c r="H246" s="194"/>
      <c r="I246" s="194"/>
      <c r="J246" s="194"/>
      <c r="K246" s="194"/>
      <c r="L246" s="194"/>
      <c r="M246" s="194"/>
      <c r="N246" s="194"/>
      <c r="O246" s="194"/>
      <c r="P246" s="194">
        <f>P47</f>
        <v>0</v>
      </c>
      <c r="Q246" s="194"/>
      <c r="R246" s="194">
        <f>R47</f>
        <v>0</v>
      </c>
      <c r="S246" s="194"/>
      <c r="T246" s="273">
        <f>T47</f>
        <v>0</v>
      </c>
      <c r="U246" s="274"/>
      <c r="V246" s="274"/>
      <c r="W246" s="274"/>
      <c r="X246" s="274"/>
      <c r="Y246" s="274"/>
      <c r="Z246" s="274"/>
      <c r="AA246" s="274"/>
      <c r="AB246" s="274"/>
      <c r="AC246" s="274"/>
      <c r="AD246" s="274"/>
      <c r="AE246" s="274"/>
      <c r="AF246" s="274"/>
      <c r="AG246" s="275"/>
      <c r="AH246" s="254">
        <f>AH47</f>
        <v>0</v>
      </c>
      <c r="AI246" s="254"/>
      <c r="AJ246" s="198">
        <f>AJ47</f>
        <v>0</v>
      </c>
      <c r="AK246" s="198"/>
      <c r="AL246" s="198"/>
      <c r="AM246" s="198"/>
      <c r="AN246" s="198"/>
      <c r="AO246" s="198"/>
      <c r="AP246" s="195">
        <f>AP47</f>
        <v>0</v>
      </c>
      <c r="AQ246" s="195"/>
      <c r="AR246" s="195"/>
      <c r="AS246" s="195"/>
      <c r="AT246" s="195"/>
      <c r="AU246" s="195"/>
      <c r="AV246" s="197">
        <f>AV47</f>
        <v>0</v>
      </c>
      <c r="AW246" s="197"/>
      <c r="AX246" s="197"/>
      <c r="AY246" s="197"/>
      <c r="AZ246" s="197"/>
      <c r="BA246" s="197"/>
      <c r="BB246" s="197"/>
      <c r="BC246" s="197"/>
      <c r="BD246" s="242">
        <f>BD47</f>
        <v>0</v>
      </c>
      <c r="BE246" s="243"/>
      <c r="BF246" s="243"/>
      <c r="BG246" s="244"/>
    </row>
    <row r="247" spans="2:59" ht="6" customHeight="1" x14ac:dyDescent="0.15">
      <c r="B247" s="539"/>
      <c r="C247" s="539"/>
      <c r="D247" s="539"/>
      <c r="E247" s="539"/>
      <c r="F247" s="286"/>
      <c r="G247" s="287"/>
      <c r="H247" s="194"/>
      <c r="I247" s="194"/>
      <c r="J247" s="194"/>
      <c r="K247" s="194"/>
      <c r="L247" s="194"/>
      <c r="M247" s="194"/>
      <c r="N247" s="194"/>
      <c r="O247" s="194"/>
      <c r="P247" s="194"/>
      <c r="Q247" s="194"/>
      <c r="R247" s="194"/>
      <c r="S247" s="194"/>
      <c r="T247" s="276"/>
      <c r="U247" s="277"/>
      <c r="V247" s="277"/>
      <c r="W247" s="277"/>
      <c r="X247" s="277"/>
      <c r="Y247" s="277"/>
      <c r="Z247" s="277"/>
      <c r="AA247" s="277"/>
      <c r="AB247" s="277"/>
      <c r="AC247" s="277"/>
      <c r="AD247" s="277"/>
      <c r="AE247" s="277"/>
      <c r="AF247" s="277"/>
      <c r="AG247" s="278"/>
      <c r="AH247" s="254"/>
      <c r="AI247" s="254"/>
      <c r="AJ247" s="198"/>
      <c r="AK247" s="198"/>
      <c r="AL247" s="198"/>
      <c r="AM247" s="198"/>
      <c r="AN247" s="198"/>
      <c r="AO247" s="198"/>
      <c r="AP247" s="195"/>
      <c r="AQ247" s="195"/>
      <c r="AR247" s="195"/>
      <c r="AS247" s="195"/>
      <c r="AT247" s="195"/>
      <c r="AU247" s="195"/>
      <c r="AV247" s="197"/>
      <c r="AW247" s="197"/>
      <c r="AX247" s="197"/>
      <c r="AY247" s="197"/>
      <c r="AZ247" s="197"/>
      <c r="BA247" s="197"/>
      <c r="BB247" s="197"/>
      <c r="BC247" s="197"/>
      <c r="BD247" s="245"/>
      <c r="BE247" s="246"/>
      <c r="BF247" s="246"/>
      <c r="BG247" s="247"/>
    </row>
    <row r="248" spans="2:59" ht="12" customHeight="1" x14ac:dyDescent="0.15">
      <c r="B248" s="539"/>
      <c r="C248" s="539"/>
      <c r="D248" s="539"/>
      <c r="E248" s="539"/>
      <c r="F248" s="288"/>
      <c r="G248" s="289"/>
      <c r="H248" s="194"/>
      <c r="I248" s="194"/>
      <c r="J248" s="194"/>
      <c r="K248" s="194"/>
      <c r="L248" s="194"/>
      <c r="M248" s="194"/>
      <c r="N248" s="194"/>
      <c r="O248" s="194"/>
      <c r="P248" s="194"/>
      <c r="Q248" s="194"/>
      <c r="R248" s="194"/>
      <c r="S248" s="194"/>
      <c r="T248" s="279"/>
      <c r="U248" s="280"/>
      <c r="V248" s="280"/>
      <c r="W248" s="280"/>
      <c r="X248" s="280"/>
      <c r="Y248" s="280"/>
      <c r="Z248" s="280"/>
      <c r="AA248" s="280"/>
      <c r="AB248" s="280"/>
      <c r="AC248" s="280"/>
      <c r="AD248" s="280"/>
      <c r="AE248" s="280"/>
      <c r="AF248" s="280"/>
      <c r="AG248" s="281"/>
      <c r="AH248" s="254"/>
      <c r="AI248" s="254"/>
      <c r="AJ248" s="198"/>
      <c r="AK248" s="198"/>
      <c r="AL248" s="198"/>
      <c r="AM248" s="198"/>
      <c r="AN248" s="198"/>
      <c r="AO248" s="198"/>
      <c r="AP248" s="195"/>
      <c r="AQ248" s="195"/>
      <c r="AR248" s="195"/>
      <c r="AS248" s="195"/>
      <c r="AT248" s="195"/>
      <c r="AU248" s="195"/>
      <c r="AV248" s="197"/>
      <c r="AW248" s="197"/>
      <c r="AX248" s="197"/>
      <c r="AY248" s="197"/>
      <c r="AZ248" s="197"/>
      <c r="BA248" s="197"/>
      <c r="BB248" s="197"/>
      <c r="BC248" s="197"/>
      <c r="BD248" s="248"/>
      <c r="BE248" s="249"/>
      <c r="BF248" s="249"/>
      <c r="BG248" s="250"/>
    </row>
    <row r="249" spans="2:59" ht="6" customHeight="1" x14ac:dyDescent="0.15">
      <c r="B249" s="539"/>
      <c r="C249" s="539"/>
      <c r="D249" s="539"/>
      <c r="E249" s="539"/>
      <c r="F249" s="284"/>
      <c r="G249" s="285"/>
      <c r="H249" s="194"/>
      <c r="I249" s="194"/>
      <c r="J249" s="194"/>
      <c r="K249" s="194"/>
      <c r="L249" s="194"/>
      <c r="M249" s="194"/>
      <c r="N249" s="194"/>
      <c r="O249" s="194"/>
      <c r="P249" s="194">
        <f>P50</f>
        <v>0</v>
      </c>
      <c r="Q249" s="194"/>
      <c r="R249" s="194">
        <f>R50</f>
        <v>0</v>
      </c>
      <c r="S249" s="194"/>
      <c r="T249" s="273">
        <f>T50</f>
        <v>0</v>
      </c>
      <c r="U249" s="274"/>
      <c r="V249" s="274"/>
      <c r="W249" s="274"/>
      <c r="X249" s="274"/>
      <c r="Y249" s="274"/>
      <c r="Z249" s="274"/>
      <c r="AA249" s="274"/>
      <c r="AB249" s="274"/>
      <c r="AC249" s="274"/>
      <c r="AD249" s="274"/>
      <c r="AE249" s="274"/>
      <c r="AF249" s="274"/>
      <c r="AG249" s="275"/>
      <c r="AH249" s="254">
        <f>AH50</f>
        <v>0</v>
      </c>
      <c r="AI249" s="254"/>
      <c r="AJ249" s="198">
        <f>AJ50</f>
        <v>0</v>
      </c>
      <c r="AK249" s="198"/>
      <c r="AL249" s="198"/>
      <c r="AM249" s="198"/>
      <c r="AN249" s="198"/>
      <c r="AO249" s="198"/>
      <c r="AP249" s="195">
        <f>AP50</f>
        <v>0</v>
      </c>
      <c r="AQ249" s="195"/>
      <c r="AR249" s="195"/>
      <c r="AS249" s="195"/>
      <c r="AT249" s="195"/>
      <c r="AU249" s="195"/>
      <c r="AV249" s="197">
        <f>AV50</f>
        <v>0</v>
      </c>
      <c r="AW249" s="197"/>
      <c r="AX249" s="197"/>
      <c r="AY249" s="197"/>
      <c r="AZ249" s="197"/>
      <c r="BA249" s="197"/>
      <c r="BB249" s="197"/>
      <c r="BC249" s="197"/>
      <c r="BD249" s="242">
        <f>BD50</f>
        <v>0</v>
      </c>
      <c r="BE249" s="243"/>
      <c r="BF249" s="243"/>
      <c r="BG249" s="244"/>
    </row>
    <row r="250" spans="2:59" ht="6" customHeight="1" x14ac:dyDescent="0.15">
      <c r="B250" s="539"/>
      <c r="C250" s="539"/>
      <c r="D250" s="539"/>
      <c r="E250" s="539"/>
      <c r="F250" s="286"/>
      <c r="G250" s="287"/>
      <c r="H250" s="194"/>
      <c r="I250" s="194"/>
      <c r="J250" s="194"/>
      <c r="K250" s="194"/>
      <c r="L250" s="194"/>
      <c r="M250" s="194"/>
      <c r="N250" s="194"/>
      <c r="O250" s="194"/>
      <c r="P250" s="194"/>
      <c r="Q250" s="194"/>
      <c r="R250" s="194"/>
      <c r="S250" s="194"/>
      <c r="T250" s="276"/>
      <c r="U250" s="277"/>
      <c r="V250" s="277"/>
      <c r="W250" s="277"/>
      <c r="X250" s="277"/>
      <c r="Y250" s="277"/>
      <c r="Z250" s="277"/>
      <c r="AA250" s="277"/>
      <c r="AB250" s="277"/>
      <c r="AC250" s="277"/>
      <c r="AD250" s="277"/>
      <c r="AE250" s="277"/>
      <c r="AF250" s="277"/>
      <c r="AG250" s="278"/>
      <c r="AH250" s="254"/>
      <c r="AI250" s="254"/>
      <c r="AJ250" s="198"/>
      <c r="AK250" s="198"/>
      <c r="AL250" s="198"/>
      <c r="AM250" s="198"/>
      <c r="AN250" s="198"/>
      <c r="AO250" s="198"/>
      <c r="AP250" s="195"/>
      <c r="AQ250" s="195"/>
      <c r="AR250" s="195"/>
      <c r="AS250" s="195"/>
      <c r="AT250" s="195"/>
      <c r="AU250" s="195"/>
      <c r="AV250" s="197"/>
      <c r="AW250" s="197"/>
      <c r="AX250" s="197"/>
      <c r="AY250" s="197"/>
      <c r="AZ250" s="197"/>
      <c r="BA250" s="197"/>
      <c r="BB250" s="197"/>
      <c r="BC250" s="197"/>
      <c r="BD250" s="245"/>
      <c r="BE250" s="246"/>
      <c r="BF250" s="246"/>
      <c r="BG250" s="247"/>
    </row>
    <row r="251" spans="2:59" ht="12" customHeight="1" x14ac:dyDescent="0.15">
      <c r="B251" s="539"/>
      <c r="C251" s="539"/>
      <c r="D251" s="539"/>
      <c r="E251" s="539"/>
      <c r="F251" s="288"/>
      <c r="G251" s="289"/>
      <c r="H251" s="194"/>
      <c r="I251" s="194"/>
      <c r="J251" s="194"/>
      <c r="K251" s="194"/>
      <c r="L251" s="194"/>
      <c r="M251" s="194"/>
      <c r="N251" s="194"/>
      <c r="O251" s="194"/>
      <c r="P251" s="194"/>
      <c r="Q251" s="194"/>
      <c r="R251" s="194"/>
      <c r="S251" s="194"/>
      <c r="T251" s="279"/>
      <c r="U251" s="280"/>
      <c r="V251" s="280"/>
      <c r="W251" s="280"/>
      <c r="X251" s="280"/>
      <c r="Y251" s="280"/>
      <c r="Z251" s="280"/>
      <c r="AA251" s="280"/>
      <c r="AB251" s="280"/>
      <c r="AC251" s="280"/>
      <c r="AD251" s="280"/>
      <c r="AE251" s="280"/>
      <c r="AF251" s="280"/>
      <c r="AG251" s="281"/>
      <c r="AH251" s="254"/>
      <c r="AI251" s="254"/>
      <c r="AJ251" s="198"/>
      <c r="AK251" s="198"/>
      <c r="AL251" s="198"/>
      <c r="AM251" s="198"/>
      <c r="AN251" s="198"/>
      <c r="AO251" s="198"/>
      <c r="AP251" s="195"/>
      <c r="AQ251" s="195"/>
      <c r="AR251" s="195"/>
      <c r="AS251" s="195"/>
      <c r="AT251" s="195"/>
      <c r="AU251" s="195"/>
      <c r="AV251" s="197"/>
      <c r="AW251" s="197"/>
      <c r="AX251" s="197"/>
      <c r="AY251" s="197"/>
      <c r="AZ251" s="197"/>
      <c r="BA251" s="197"/>
      <c r="BB251" s="197"/>
      <c r="BC251" s="197"/>
      <c r="BD251" s="248"/>
      <c r="BE251" s="249"/>
      <c r="BF251" s="249"/>
      <c r="BG251" s="250"/>
    </row>
    <row r="252" spans="2:59" ht="6" customHeight="1" x14ac:dyDescent="0.15">
      <c r="B252" s="539"/>
      <c r="C252" s="539"/>
      <c r="D252" s="539"/>
      <c r="E252" s="539"/>
      <c r="F252" s="284"/>
      <c r="G252" s="285"/>
      <c r="H252" s="194"/>
      <c r="I252" s="194"/>
      <c r="J252" s="194"/>
      <c r="K252" s="194"/>
      <c r="L252" s="194"/>
      <c r="M252" s="194"/>
      <c r="N252" s="194"/>
      <c r="O252" s="194"/>
      <c r="P252" s="194">
        <f>P53</f>
        <v>0</v>
      </c>
      <c r="Q252" s="194"/>
      <c r="R252" s="194">
        <f>R53</f>
        <v>0</v>
      </c>
      <c r="S252" s="194"/>
      <c r="T252" s="273">
        <f>T53</f>
        <v>0</v>
      </c>
      <c r="U252" s="274"/>
      <c r="V252" s="274"/>
      <c r="W252" s="274"/>
      <c r="X252" s="274"/>
      <c r="Y252" s="274"/>
      <c r="Z252" s="274"/>
      <c r="AA252" s="274"/>
      <c r="AB252" s="274"/>
      <c r="AC252" s="274"/>
      <c r="AD252" s="274"/>
      <c r="AE252" s="274"/>
      <c r="AF252" s="274"/>
      <c r="AG252" s="275"/>
      <c r="AH252" s="254">
        <f>AH53</f>
        <v>0</v>
      </c>
      <c r="AI252" s="254"/>
      <c r="AJ252" s="198">
        <f>AJ53</f>
        <v>0</v>
      </c>
      <c r="AK252" s="198"/>
      <c r="AL252" s="198"/>
      <c r="AM252" s="198"/>
      <c r="AN252" s="198"/>
      <c r="AO252" s="198"/>
      <c r="AP252" s="195">
        <f>AP53</f>
        <v>0</v>
      </c>
      <c r="AQ252" s="195"/>
      <c r="AR252" s="195"/>
      <c r="AS252" s="195"/>
      <c r="AT252" s="195"/>
      <c r="AU252" s="195"/>
      <c r="AV252" s="197">
        <f>AV53</f>
        <v>0</v>
      </c>
      <c r="AW252" s="197"/>
      <c r="AX252" s="197"/>
      <c r="AY252" s="197"/>
      <c r="AZ252" s="197"/>
      <c r="BA252" s="197"/>
      <c r="BB252" s="197"/>
      <c r="BC252" s="197"/>
      <c r="BD252" s="242">
        <f>BD53</f>
        <v>0</v>
      </c>
      <c r="BE252" s="243"/>
      <c r="BF252" s="243"/>
      <c r="BG252" s="244"/>
    </row>
    <row r="253" spans="2:59" ht="6" customHeight="1" x14ac:dyDescent="0.15">
      <c r="B253" s="539"/>
      <c r="C253" s="539"/>
      <c r="D253" s="539"/>
      <c r="E253" s="539"/>
      <c r="F253" s="286"/>
      <c r="G253" s="287"/>
      <c r="H253" s="194"/>
      <c r="I253" s="194"/>
      <c r="J253" s="194"/>
      <c r="K253" s="194"/>
      <c r="L253" s="194"/>
      <c r="M253" s="194"/>
      <c r="N253" s="194"/>
      <c r="O253" s="194"/>
      <c r="P253" s="194"/>
      <c r="Q253" s="194"/>
      <c r="R253" s="194"/>
      <c r="S253" s="194"/>
      <c r="T253" s="276"/>
      <c r="U253" s="277"/>
      <c r="V253" s="277"/>
      <c r="W253" s="277"/>
      <c r="X253" s="277"/>
      <c r="Y253" s="277"/>
      <c r="Z253" s="277"/>
      <c r="AA253" s="277"/>
      <c r="AB253" s="277"/>
      <c r="AC253" s="277"/>
      <c r="AD253" s="277"/>
      <c r="AE253" s="277"/>
      <c r="AF253" s="277"/>
      <c r="AG253" s="278"/>
      <c r="AH253" s="254"/>
      <c r="AI253" s="254"/>
      <c r="AJ253" s="198"/>
      <c r="AK253" s="198"/>
      <c r="AL253" s="198"/>
      <c r="AM253" s="198"/>
      <c r="AN253" s="198"/>
      <c r="AO253" s="198"/>
      <c r="AP253" s="195"/>
      <c r="AQ253" s="195"/>
      <c r="AR253" s="195"/>
      <c r="AS253" s="195"/>
      <c r="AT253" s="195"/>
      <c r="AU253" s="195"/>
      <c r="AV253" s="197"/>
      <c r="AW253" s="197"/>
      <c r="AX253" s="197"/>
      <c r="AY253" s="197"/>
      <c r="AZ253" s="197"/>
      <c r="BA253" s="197"/>
      <c r="BB253" s="197"/>
      <c r="BC253" s="197"/>
      <c r="BD253" s="245"/>
      <c r="BE253" s="246"/>
      <c r="BF253" s="246"/>
      <c r="BG253" s="247"/>
    </row>
    <row r="254" spans="2:59" ht="12" customHeight="1" x14ac:dyDescent="0.15">
      <c r="B254" s="539"/>
      <c r="C254" s="539"/>
      <c r="D254" s="539"/>
      <c r="E254" s="539"/>
      <c r="F254" s="288"/>
      <c r="G254" s="289"/>
      <c r="H254" s="194"/>
      <c r="I254" s="194"/>
      <c r="J254" s="194"/>
      <c r="K254" s="194"/>
      <c r="L254" s="194"/>
      <c r="M254" s="194"/>
      <c r="N254" s="194"/>
      <c r="O254" s="194"/>
      <c r="P254" s="194"/>
      <c r="Q254" s="194"/>
      <c r="R254" s="194"/>
      <c r="S254" s="194"/>
      <c r="T254" s="279"/>
      <c r="U254" s="280"/>
      <c r="V254" s="280"/>
      <c r="W254" s="280"/>
      <c r="X254" s="280"/>
      <c r="Y254" s="280"/>
      <c r="Z254" s="280"/>
      <c r="AA254" s="280"/>
      <c r="AB254" s="280"/>
      <c r="AC254" s="280"/>
      <c r="AD254" s="280"/>
      <c r="AE254" s="280"/>
      <c r="AF254" s="280"/>
      <c r="AG254" s="281"/>
      <c r="AH254" s="254"/>
      <c r="AI254" s="254"/>
      <c r="AJ254" s="198"/>
      <c r="AK254" s="198"/>
      <c r="AL254" s="198"/>
      <c r="AM254" s="198"/>
      <c r="AN254" s="198"/>
      <c r="AO254" s="198"/>
      <c r="AP254" s="195"/>
      <c r="AQ254" s="195"/>
      <c r="AR254" s="195"/>
      <c r="AS254" s="195"/>
      <c r="AT254" s="195"/>
      <c r="AU254" s="195"/>
      <c r="AV254" s="197"/>
      <c r="AW254" s="197"/>
      <c r="AX254" s="197"/>
      <c r="AY254" s="197"/>
      <c r="AZ254" s="197"/>
      <c r="BA254" s="197"/>
      <c r="BB254" s="197"/>
      <c r="BC254" s="197"/>
      <c r="BD254" s="248"/>
      <c r="BE254" s="249"/>
      <c r="BF254" s="249"/>
      <c r="BG254" s="250"/>
    </row>
    <row r="255" spans="2:59" ht="6" customHeight="1" x14ac:dyDescent="0.15">
      <c r="B255" s="539"/>
      <c r="C255" s="539"/>
      <c r="D255" s="539"/>
      <c r="E255" s="539"/>
      <c r="F255" s="284"/>
      <c r="G255" s="285"/>
      <c r="H255" s="194"/>
      <c r="I255" s="194"/>
      <c r="J255" s="194"/>
      <c r="K255" s="194"/>
      <c r="L255" s="194"/>
      <c r="M255" s="194"/>
      <c r="N255" s="194"/>
      <c r="O255" s="194"/>
      <c r="P255" s="194">
        <f>P56</f>
        <v>0</v>
      </c>
      <c r="Q255" s="194"/>
      <c r="R255" s="194">
        <f>R56</f>
        <v>0</v>
      </c>
      <c r="S255" s="194"/>
      <c r="T255" s="273">
        <f>T56</f>
        <v>0</v>
      </c>
      <c r="U255" s="274"/>
      <c r="V255" s="274"/>
      <c r="W255" s="274"/>
      <c r="X255" s="274"/>
      <c r="Y255" s="274"/>
      <c r="Z255" s="274"/>
      <c r="AA255" s="274"/>
      <c r="AB255" s="274"/>
      <c r="AC255" s="274"/>
      <c r="AD255" s="274"/>
      <c r="AE255" s="274"/>
      <c r="AF255" s="274"/>
      <c r="AG255" s="275"/>
      <c r="AH255" s="254">
        <f>AH56</f>
        <v>0</v>
      </c>
      <c r="AI255" s="254"/>
      <c r="AJ255" s="198">
        <f>AJ56</f>
        <v>0</v>
      </c>
      <c r="AK255" s="198"/>
      <c r="AL255" s="198"/>
      <c r="AM255" s="198"/>
      <c r="AN255" s="198"/>
      <c r="AO255" s="198"/>
      <c r="AP255" s="195">
        <f>AP56</f>
        <v>0</v>
      </c>
      <c r="AQ255" s="195"/>
      <c r="AR255" s="195"/>
      <c r="AS255" s="195"/>
      <c r="AT255" s="195"/>
      <c r="AU255" s="195"/>
      <c r="AV255" s="197">
        <f>AV56</f>
        <v>0</v>
      </c>
      <c r="AW255" s="197"/>
      <c r="AX255" s="197"/>
      <c r="AY255" s="197"/>
      <c r="AZ255" s="197"/>
      <c r="BA255" s="197"/>
      <c r="BB255" s="197"/>
      <c r="BC255" s="197"/>
      <c r="BD255" s="242">
        <f>BD56</f>
        <v>0</v>
      </c>
      <c r="BE255" s="243"/>
      <c r="BF255" s="243"/>
      <c r="BG255" s="244"/>
    </row>
    <row r="256" spans="2:59" ht="6" customHeight="1" x14ac:dyDescent="0.15">
      <c r="B256" s="539"/>
      <c r="C256" s="539"/>
      <c r="D256" s="539"/>
      <c r="E256" s="539"/>
      <c r="F256" s="286"/>
      <c r="G256" s="287"/>
      <c r="H256" s="194"/>
      <c r="I256" s="194"/>
      <c r="J256" s="194"/>
      <c r="K256" s="194"/>
      <c r="L256" s="194"/>
      <c r="M256" s="194"/>
      <c r="N256" s="194"/>
      <c r="O256" s="194"/>
      <c r="P256" s="194"/>
      <c r="Q256" s="194"/>
      <c r="R256" s="194"/>
      <c r="S256" s="194"/>
      <c r="T256" s="276"/>
      <c r="U256" s="277"/>
      <c r="V256" s="277"/>
      <c r="W256" s="277"/>
      <c r="X256" s="277"/>
      <c r="Y256" s="277"/>
      <c r="Z256" s="277"/>
      <c r="AA256" s="277"/>
      <c r="AB256" s="277"/>
      <c r="AC256" s="277"/>
      <c r="AD256" s="277"/>
      <c r="AE256" s="277"/>
      <c r="AF256" s="277"/>
      <c r="AG256" s="278"/>
      <c r="AH256" s="254"/>
      <c r="AI256" s="254"/>
      <c r="AJ256" s="198"/>
      <c r="AK256" s="198"/>
      <c r="AL256" s="198"/>
      <c r="AM256" s="198"/>
      <c r="AN256" s="198"/>
      <c r="AO256" s="198"/>
      <c r="AP256" s="195"/>
      <c r="AQ256" s="195"/>
      <c r="AR256" s="195"/>
      <c r="AS256" s="195"/>
      <c r="AT256" s="195"/>
      <c r="AU256" s="195"/>
      <c r="AV256" s="197"/>
      <c r="AW256" s="197"/>
      <c r="AX256" s="197"/>
      <c r="AY256" s="197"/>
      <c r="AZ256" s="197"/>
      <c r="BA256" s="197"/>
      <c r="BB256" s="197"/>
      <c r="BC256" s="197"/>
      <c r="BD256" s="245"/>
      <c r="BE256" s="246"/>
      <c r="BF256" s="246"/>
      <c r="BG256" s="247"/>
    </row>
    <row r="257" spans="2:59" ht="12" customHeight="1" x14ac:dyDescent="0.15">
      <c r="B257" s="539"/>
      <c r="C257" s="539"/>
      <c r="D257" s="539"/>
      <c r="E257" s="539"/>
      <c r="F257" s="288"/>
      <c r="G257" s="289"/>
      <c r="H257" s="194"/>
      <c r="I257" s="194"/>
      <c r="J257" s="194"/>
      <c r="K257" s="194"/>
      <c r="L257" s="194"/>
      <c r="M257" s="194"/>
      <c r="N257" s="194"/>
      <c r="O257" s="194"/>
      <c r="P257" s="194"/>
      <c r="Q257" s="194"/>
      <c r="R257" s="194"/>
      <c r="S257" s="194"/>
      <c r="T257" s="279"/>
      <c r="U257" s="280"/>
      <c r="V257" s="280"/>
      <c r="W257" s="280"/>
      <c r="X257" s="280"/>
      <c r="Y257" s="280"/>
      <c r="Z257" s="280"/>
      <c r="AA257" s="280"/>
      <c r="AB257" s="280"/>
      <c r="AC257" s="280"/>
      <c r="AD257" s="280"/>
      <c r="AE257" s="280"/>
      <c r="AF257" s="280"/>
      <c r="AG257" s="281"/>
      <c r="AH257" s="254"/>
      <c r="AI257" s="254"/>
      <c r="AJ257" s="198"/>
      <c r="AK257" s="198"/>
      <c r="AL257" s="198"/>
      <c r="AM257" s="198"/>
      <c r="AN257" s="198"/>
      <c r="AO257" s="198"/>
      <c r="AP257" s="195"/>
      <c r="AQ257" s="195"/>
      <c r="AR257" s="195"/>
      <c r="AS257" s="195"/>
      <c r="AT257" s="195"/>
      <c r="AU257" s="195"/>
      <c r="AV257" s="197"/>
      <c r="AW257" s="197"/>
      <c r="AX257" s="197"/>
      <c r="AY257" s="197"/>
      <c r="AZ257" s="197"/>
      <c r="BA257" s="197"/>
      <c r="BB257" s="197"/>
      <c r="BC257" s="197"/>
      <c r="BD257" s="248"/>
      <c r="BE257" s="249"/>
      <c r="BF257" s="249"/>
      <c r="BG257" s="250"/>
    </row>
    <row r="258" spans="2:59" ht="6" customHeight="1" x14ac:dyDescent="0.15">
      <c r="B258" s="539"/>
      <c r="C258" s="539"/>
      <c r="D258" s="539"/>
      <c r="E258" s="539"/>
      <c r="F258" s="284"/>
      <c r="G258" s="285"/>
      <c r="H258" s="194"/>
      <c r="I258" s="194"/>
      <c r="J258" s="194"/>
      <c r="K258" s="194"/>
      <c r="L258" s="194"/>
      <c r="M258" s="194"/>
      <c r="N258" s="194"/>
      <c r="O258" s="194"/>
      <c r="P258" s="194">
        <f>P59</f>
        <v>0</v>
      </c>
      <c r="Q258" s="194"/>
      <c r="R258" s="194">
        <f>R59</f>
        <v>0</v>
      </c>
      <c r="S258" s="194"/>
      <c r="T258" s="273">
        <f>T59</f>
        <v>0</v>
      </c>
      <c r="U258" s="274"/>
      <c r="V258" s="274"/>
      <c r="W258" s="274"/>
      <c r="X258" s="274"/>
      <c r="Y258" s="274"/>
      <c r="Z258" s="274"/>
      <c r="AA258" s="274"/>
      <c r="AB258" s="274"/>
      <c r="AC258" s="274"/>
      <c r="AD258" s="274"/>
      <c r="AE258" s="274"/>
      <c r="AF258" s="274"/>
      <c r="AG258" s="275"/>
      <c r="AH258" s="254">
        <f>AH59</f>
        <v>0</v>
      </c>
      <c r="AI258" s="254"/>
      <c r="AJ258" s="198">
        <f>AJ59</f>
        <v>0</v>
      </c>
      <c r="AK258" s="198"/>
      <c r="AL258" s="198"/>
      <c r="AM258" s="198"/>
      <c r="AN258" s="198"/>
      <c r="AO258" s="198"/>
      <c r="AP258" s="195">
        <f>AP59</f>
        <v>0</v>
      </c>
      <c r="AQ258" s="195"/>
      <c r="AR258" s="195"/>
      <c r="AS258" s="195"/>
      <c r="AT258" s="195"/>
      <c r="AU258" s="195"/>
      <c r="AV258" s="197">
        <f>AV59</f>
        <v>0</v>
      </c>
      <c r="AW258" s="197"/>
      <c r="AX258" s="197"/>
      <c r="AY258" s="197"/>
      <c r="AZ258" s="197"/>
      <c r="BA258" s="197"/>
      <c r="BB258" s="197"/>
      <c r="BC258" s="197"/>
      <c r="BD258" s="242">
        <f>BD59</f>
        <v>0</v>
      </c>
      <c r="BE258" s="243"/>
      <c r="BF258" s="243"/>
      <c r="BG258" s="244"/>
    </row>
    <row r="259" spans="2:59" ht="6" customHeight="1" x14ac:dyDescent="0.15">
      <c r="B259" s="539"/>
      <c r="C259" s="539"/>
      <c r="D259" s="539"/>
      <c r="E259" s="539"/>
      <c r="F259" s="286"/>
      <c r="G259" s="287"/>
      <c r="H259" s="194"/>
      <c r="I259" s="194"/>
      <c r="J259" s="194"/>
      <c r="K259" s="194"/>
      <c r="L259" s="194"/>
      <c r="M259" s="194"/>
      <c r="N259" s="194"/>
      <c r="O259" s="194"/>
      <c r="P259" s="194"/>
      <c r="Q259" s="194"/>
      <c r="R259" s="194"/>
      <c r="S259" s="194"/>
      <c r="T259" s="276"/>
      <c r="U259" s="277"/>
      <c r="V259" s="277"/>
      <c r="W259" s="277"/>
      <c r="X259" s="277"/>
      <c r="Y259" s="277"/>
      <c r="Z259" s="277"/>
      <c r="AA259" s="277"/>
      <c r="AB259" s="277"/>
      <c r="AC259" s="277"/>
      <c r="AD259" s="277"/>
      <c r="AE259" s="277"/>
      <c r="AF259" s="277"/>
      <c r="AG259" s="278"/>
      <c r="AH259" s="254"/>
      <c r="AI259" s="254"/>
      <c r="AJ259" s="198"/>
      <c r="AK259" s="198"/>
      <c r="AL259" s="198"/>
      <c r="AM259" s="198"/>
      <c r="AN259" s="198"/>
      <c r="AO259" s="198"/>
      <c r="AP259" s="195"/>
      <c r="AQ259" s="195"/>
      <c r="AR259" s="195"/>
      <c r="AS259" s="195"/>
      <c r="AT259" s="195"/>
      <c r="AU259" s="195"/>
      <c r="AV259" s="197"/>
      <c r="AW259" s="197"/>
      <c r="AX259" s="197"/>
      <c r="AY259" s="197"/>
      <c r="AZ259" s="197"/>
      <c r="BA259" s="197"/>
      <c r="BB259" s="197"/>
      <c r="BC259" s="197"/>
      <c r="BD259" s="245"/>
      <c r="BE259" s="246"/>
      <c r="BF259" s="246"/>
      <c r="BG259" s="247"/>
    </row>
    <row r="260" spans="2:59" ht="12" customHeight="1" x14ac:dyDescent="0.15">
      <c r="B260" s="539"/>
      <c r="C260" s="539"/>
      <c r="D260" s="539"/>
      <c r="E260" s="539"/>
      <c r="F260" s="288"/>
      <c r="G260" s="289"/>
      <c r="H260" s="194"/>
      <c r="I260" s="194"/>
      <c r="J260" s="194"/>
      <c r="K260" s="194"/>
      <c r="L260" s="194"/>
      <c r="M260" s="194"/>
      <c r="N260" s="194"/>
      <c r="O260" s="194"/>
      <c r="P260" s="194"/>
      <c r="Q260" s="194"/>
      <c r="R260" s="194"/>
      <c r="S260" s="194"/>
      <c r="T260" s="279"/>
      <c r="U260" s="280"/>
      <c r="V260" s="280"/>
      <c r="W260" s="280"/>
      <c r="X260" s="280"/>
      <c r="Y260" s="280"/>
      <c r="Z260" s="280"/>
      <c r="AA260" s="280"/>
      <c r="AB260" s="280"/>
      <c r="AC260" s="280"/>
      <c r="AD260" s="280"/>
      <c r="AE260" s="280"/>
      <c r="AF260" s="280"/>
      <c r="AG260" s="281"/>
      <c r="AH260" s="254"/>
      <c r="AI260" s="254"/>
      <c r="AJ260" s="198"/>
      <c r="AK260" s="198"/>
      <c r="AL260" s="198"/>
      <c r="AM260" s="198"/>
      <c r="AN260" s="198"/>
      <c r="AO260" s="198"/>
      <c r="AP260" s="195"/>
      <c r="AQ260" s="195"/>
      <c r="AR260" s="195"/>
      <c r="AS260" s="195"/>
      <c r="AT260" s="195"/>
      <c r="AU260" s="195"/>
      <c r="AV260" s="197"/>
      <c r="AW260" s="197"/>
      <c r="AX260" s="197"/>
      <c r="AY260" s="197"/>
      <c r="AZ260" s="197"/>
      <c r="BA260" s="197"/>
      <c r="BB260" s="197"/>
      <c r="BC260" s="197"/>
      <c r="BD260" s="248"/>
      <c r="BE260" s="249"/>
      <c r="BF260" s="249"/>
      <c r="BG260" s="250"/>
    </row>
    <row r="261" spans="2:59" ht="6" customHeight="1" x14ac:dyDescent="0.15">
      <c r="B261" s="539"/>
      <c r="C261" s="539"/>
      <c r="D261" s="539"/>
      <c r="E261" s="539"/>
      <c r="F261" s="284"/>
      <c r="G261" s="285"/>
      <c r="H261" s="194"/>
      <c r="I261" s="194"/>
      <c r="J261" s="194"/>
      <c r="K261" s="194"/>
      <c r="L261" s="194"/>
      <c r="M261" s="194"/>
      <c r="N261" s="194"/>
      <c r="O261" s="194"/>
      <c r="P261" s="194">
        <f>P62</f>
        <v>0</v>
      </c>
      <c r="Q261" s="194"/>
      <c r="R261" s="194">
        <f>R62</f>
        <v>0</v>
      </c>
      <c r="S261" s="194"/>
      <c r="T261" s="273">
        <f>T62</f>
        <v>0</v>
      </c>
      <c r="U261" s="274"/>
      <c r="V261" s="274"/>
      <c r="W261" s="274"/>
      <c r="X261" s="274"/>
      <c r="Y261" s="274"/>
      <c r="Z261" s="274"/>
      <c r="AA261" s="274"/>
      <c r="AB261" s="274"/>
      <c r="AC261" s="274"/>
      <c r="AD261" s="274"/>
      <c r="AE261" s="274"/>
      <c r="AF261" s="274"/>
      <c r="AG261" s="275"/>
      <c r="AH261" s="254">
        <f>AH62</f>
        <v>0</v>
      </c>
      <c r="AI261" s="254"/>
      <c r="AJ261" s="198">
        <f>AJ62</f>
        <v>0</v>
      </c>
      <c r="AK261" s="198"/>
      <c r="AL261" s="198"/>
      <c r="AM261" s="198"/>
      <c r="AN261" s="198"/>
      <c r="AO261" s="198"/>
      <c r="AP261" s="195">
        <f>AP62</f>
        <v>0</v>
      </c>
      <c r="AQ261" s="195"/>
      <c r="AR261" s="195"/>
      <c r="AS261" s="195"/>
      <c r="AT261" s="195"/>
      <c r="AU261" s="195"/>
      <c r="AV261" s="197">
        <f>AV62</f>
        <v>0</v>
      </c>
      <c r="AW261" s="197"/>
      <c r="AX261" s="197"/>
      <c r="AY261" s="197"/>
      <c r="AZ261" s="197"/>
      <c r="BA261" s="197"/>
      <c r="BB261" s="197"/>
      <c r="BC261" s="197"/>
      <c r="BD261" s="242">
        <f>BD62</f>
        <v>0</v>
      </c>
      <c r="BE261" s="243"/>
      <c r="BF261" s="243"/>
      <c r="BG261" s="244"/>
    </row>
    <row r="262" spans="2:59" ht="6" customHeight="1" x14ac:dyDescent="0.15">
      <c r="B262" s="539"/>
      <c r="C262" s="539"/>
      <c r="D262" s="539"/>
      <c r="E262" s="539"/>
      <c r="F262" s="286"/>
      <c r="G262" s="287"/>
      <c r="H262" s="194"/>
      <c r="I262" s="194"/>
      <c r="J262" s="194"/>
      <c r="K262" s="194"/>
      <c r="L262" s="194"/>
      <c r="M262" s="194"/>
      <c r="N262" s="194"/>
      <c r="O262" s="194"/>
      <c r="P262" s="194"/>
      <c r="Q262" s="194"/>
      <c r="R262" s="194"/>
      <c r="S262" s="194"/>
      <c r="T262" s="276"/>
      <c r="U262" s="277"/>
      <c r="V262" s="277"/>
      <c r="W262" s="277"/>
      <c r="X262" s="277"/>
      <c r="Y262" s="277"/>
      <c r="Z262" s="277"/>
      <c r="AA262" s="277"/>
      <c r="AB262" s="277"/>
      <c r="AC262" s="277"/>
      <c r="AD262" s="277"/>
      <c r="AE262" s="277"/>
      <c r="AF262" s="277"/>
      <c r="AG262" s="278"/>
      <c r="AH262" s="254"/>
      <c r="AI262" s="254"/>
      <c r="AJ262" s="198"/>
      <c r="AK262" s="198"/>
      <c r="AL262" s="198"/>
      <c r="AM262" s="198"/>
      <c r="AN262" s="198"/>
      <c r="AO262" s="198"/>
      <c r="AP262" s="195"/>
      <c r="AQ262" s="195"/>
      <c r="AR262" s="195"/>
      <c r="AS262" s="195"/>
      <c r="AT262" s="195"/>
      <c r="AU262" s="195"/>
      <c r="AV262" s="197"/>
      <c r="AW262" s="197"/>
      <c r="AX262" s="197"/>
      <c r="AY262" s="197"/>
      <c r="AZ262" s="197"/>
      <c r="BA262" s="197"/>
      <c r="BB262" s="197"/>
      <c r="BC262" s="197"/>
      <c r="BD262" s="245"/>
      <c r="BE262" s="246"/>
      <c r="BF262" s="246"/>
      <c r="BG262" s="247"/>
    </row>
    <row r="263" spans="2:59" ht="12" customHeight="1" x14ac:dyDescent="0.15">
      <c r="B263" s="539"/>
      <c r="C263" s="539"/>
      <c r="D263" s="539"/>
      <c r="E263" s="539"/>
      <c r="F263" s="288"/>
      <c r="G263" s="289"/>
      <c r="H263" s="194"/>
      <c r="I263" s="194"/>
      <c r="J263" s="194"/>
      <c r="K263" s="194"/>
      <c r="L263" s="194"/>
      <c r="M263" s="194"/>
      <c r="N263" s="194"/>
      <c r="O263" s="194"/>
      <c r="P263" s="194"/>
      <c r="Q263" s="194"/>
      <c r="R263" s="194"/>
      <c r="S263" s="194"/>
      <c r="T263" s="279"/>
      <c r="U263" s="280"/>
      <c r="V263" s="280"/>
      <c r="W263" s="280"/>
      <c r="X263" s="280"/>
      <c r="Y263" s="280"/>
      <c r="Z263" s="280"/>
      <c r="AA263" s="280"/>
      <c r="AB263" s="280"/>
      <c r="AC263" s="280"/>
      <c r="AD263" s="280"/>
      <c r="AE263" s="280"/>
      <c r="AF263" s="280"/>
      <c r="AG263" s="281"/>
      <c r="AH263" s="254"/>
      <c r="AI263" s="254"/>
      <c r="AJ263" s="198"/>
      <c r="AK263" s="198"/>
      <c r="AL263" s="198"/>
      <c r="AM263" s="198"/>
      <c r="AN263" s="198"/>
      <c r="AO263" s="198"/>
      <c r="AP263" s="195"/>
      <c r="AQ263" s="195"/>
      <c r="AR263" s="195"/>
      <c r="AS263" s="195"/>
      <c r="AT263" s="195"/>
      <c r="AU263" s="195"/>
      <c r="AV263" s="197"/>
      <c r="AW263" s="197"/>
      <c r="AX263" s="197"/>
      <c r="AY263" s="197"/>
      <c r="AZ263" s="197"/>
      <c r="BA263" s="197"/>
      <c r="BB263" s="197"/>
      <c r="BC263" s="197"/>
      <c r="BD263" s="248"/>
      <c r="BE263" s="249"/>
      <c r="BF263" s="249"/>
      <c r="BG263" s="250"/>
    </row>
    <row r="264" spans="2:59" ht="6" customHeight="1" x14ac:dyDescent="0.15">
      <c r="B264" s="539"/>
      <c r="C264" s="539"/>
      <c r="D264" s="539"/>
      <c r="E264" s="539"/>
      <c r="F264" s="284"/>
      <c r="G264" s="285"/>
      <c r="H264" s="194"/>
      <c r="I264" s="194"/>
      <c r="J264" s="194"/>
      <c r="K264" s="194"/>
      <c r="L264" s="194"/>
      <c r="M264" s="194"/>
      <c r="N264" s="194"/>
      <c r="O264" s="194"/>
      <c r="P264" s="194">
        <f>P65</f>
        <v>0</v>
      </c>
      <c r="Q264" s="194"/>
      <c r="R264" s="194">
        <f>R65</f>
        <v>0</v>
      </c>
      <c r="S264" s="194"/>
      <c r="T264" s="273">
        <f>T65</f>
        <v>0</v>
      </c>
      <c r="U264" s="274"/>
      <c r="V264" s="274"/>
      <c r="W264" s="274"/>
      <c r="X264" s="274"/>
      <c r="Y264" s="274"/>
      <c r="Z264" s="274"/>
      <c r="AA264" s="274"/>
      <c r="AB264" s="274"/>
      <c r="AC264" s="274"/>
      <c r="AD264" s="274"/>
      <c r="AE264" s="274"/>
      <c r="AF264" s="274"/>
      <c r="AG264" s="275"/>
      <c r="AH264" s="254">
        <f>AH65</f>
        <v>0</v>
      </c>
      <c r="AI264" s="254"/>
      <c r="AJ264" s="198">
        <f>AJ65</f>
        <v>0</v>
      </c>
      <c r="AK264" s="198"/>
      <c r="AL264" s="198"/>
      <c r="AM264" s="198"/>
      <c r="AN264" s="198"/>
      <c r="AO264" s="198"/>
      <c r="AP264" s="195">
        <f>AP65</f>
        <v>0</v>
      </c>
      <c r="AQ264" s="195"/>
      <c r="AR264" s="195"/>
      <c r="AS264" s="195"/>
      <c r="AT264" s="195"/>
      <c r="AU264" s="195"/>
      <c r="AV264" s="197">
        <f>AV65</f>
        <v>0</v>
      </c>
      <c r="AW264" s="197"/>
      <c r="AX264" s="197"/>
      <c r="AY264" s="197"/>
      <c r="AZ264" s="197"/>
      <c r="BA264" s="197"/>
      <c r="BB264" s="197"/>
      <c r="BC264" s="197"/>
      <c r="BD264" s="242">
        <f>BD65</f>
        <v>0</v>
      </c>
      <c r="BE264" s="243"/>
      <c r="BF264" s="243"/>
      <c r="BG264" s="244"/>
    </row>
    <row r="265" spans="2:59" ht="6" customHeight="1" x14ac:dyDescent="0.15">
      <c r="B265" s="539"/>
      <c r="C265" s="539"/>
      <c r="D265" s="539"/>
      <c r="E265" s="539"/>
      <c r="F265" s="286"/>
      <c r="G265" s="287"/>
      <c r="H265" s="194"/>
      <c r="I265" s="194"/>
      <c r="J265" s="194"/>
      <c r="K265" s="194"/>
      <c r="L265" s="194"/>
      <c r="M265" s="194"/>
      <c r="N265" s="194"/>
      <c r="O265" s="194"/>
      <c r="P265" s="194"/>
      <c r="Q265" s="194"/>
      <c r="R265" s="194"/>
      <c r="S265" s="194"/>
      <c r="T265" s="276"/>
      <c r="U265" s="277"/>
      <c r="V265" s="277"/>
      <c r="W265" s="277"/>
      <c r="X265" s="277"/>
      <c r="Y265" s="277"/>
      <c r="Z265" s="277"/>
      <c r="AA265" s="277"/>
      <c r="AB265" s="277"/>
      <c r="AC265" s="277"/>
      <c r="AD265" s="277"/>
      <c r="AE265" s="277"/>
      <c r="AF265" s="277"/>
      <c r="AG265" s="278"/>
      <c r="AH265" s="254"/>
      <c r="AI265" s="254"/>
      <c r="AJ265" s="198"/>
      <c r="AK265" s="198"/>
      <c r="AL265" s="198"/>
      <c r="AM265" s="198"/>
      <c r="AN265" s="198"/>
      <c r="AO265" s="198"/>
      <c r="AP265" s="195"/>
      <c r="AQ265" s="195"/>
      <c r="AR265" s="195"/>
      <c r="AS265" s="195"/>
      <c r="AT265" s="195"/>
      <c r="AU265" s="195"/>
      <c r="AV265" s="197"/>
      <c r="AW265" s="197"/>
      <c r="AX265" s="197"/>
      <c r="AY265" s="197"/>
      <c r="AZ265" s="197"/>
      <c r="BA265" s="197"/>
      <c r="BB265" s="197"/>
      <c r="BC265" s="197"/>
      <c r="BD265" s="245"/>
      <c r="BE265" s="246"/>
      <c r="BF265" s="246"/>
      <c r="BG265" s="247"/>
    </row>
    <row r="266" spans="2:59" ht="12" customHeight="1" x14ac:dyDescent="0.15">
      <c r="B266" s="539"/>
      <c r="C266" s="539"/>
      <c r="D266" s="539"/>
      <c r="E266" s="539"/>
      <c r="F266" s="288"/>
      <c r="G266" s="289"/>
      <c r="H266" s="194"/>
      <c r="I266" s="194"/>
      <c r="J266" s="194"/>
      <c r="K266" s="194"/>
      <c r="L266" s="194"/>
      <c r="M266" s="194"/>
      <c r="N266" s="194"/>
      <c r="O266" s="194"/>
      <c r="P266" s="194"/>
      <c r="Q266" s="194"/>
      <c r="R266" s="194"/>
      <c r="S266" s="194"/>
      <c r="T266" s="279"/>
      <c r="U266" s="280"/>
      <c r="V266" s="280"/>
      <c r="W266" s="280"/>
      <c r="X266" s="280"/>
      <c r="Y266" s="280"/>
      <c r="Z266" s="280"/>
      <c r="AA266" s="280"/>
      <c r="AB266" s="280"/>
      <c r="AC266" s="280"/>
      <c r="AD266" s="280"/>
      <c r="AE266" s="280"/>
      <c r="AF266" s="280"/>
      <c r="AG266" s="281"/>
      <c r="AH266" s="254"/>
      <c r="AI266" s="254"/>
      <c r="AJ266" s="198"/>
      <c r="AK266" s="198"/>
      <c r="AL266" s="198"/>
      <c r="AM266" s="198"/>
      <c r="AN266" s="198"/>
      <c r="AO266" s="198"/>
      <c r="AP266" s="195"/>
      <c r="AQ266" s="195"/>
      <c r="AR266" s="195"/>
      <c r="AS266" s="195"/>
      <c r="AT266" s="195"/>
      <c r="AU266" s="195"/>
      <c r="AV266" s="197"/>
      <c r="AW266" s="197"/>
      <c r="AX266" s="197"/>
      <c r="AY266" s="197"/>
      <c r="AZ266" s="197"/>
      <c r="BA266" s="197"/>
      <c r="BB266" s="197"/>
      <c r="BC266" s="197"/>
      <c r="BD266" s="248"/>
      <c r="BE266" s="249"/>
      <c r="BF266" s="249"/>
      <c r="BG266" s="250"/>
    </row>
    <row r="267" spans="2:59" ht="6" customHeight="1" x14ac:dyDescent="0.15">
      <c r="B267" s="539"/>
      <c r="C267" s="539"/>
      <c r="D267" s="539"/>
      <c r="E267" s="539"/>
      <c r="F267" s="284"/>
      <c r="G267" s="285"/>
      <c r="H267" s="194"/>
      <c r="I267" s="194"/>
      <c r="J267" s="194"/>
      <c r="K267" s="194"/>
      <c r="L267" s="194"/>
      <c r="M267" s="194"/>
      <c r="N267" s="194"/>
      <c r="O267" s="194"/>
      <c r="P267" s="194">
        <f>P68</f>
        <v>0</v>
      </c>
      <c r="Q267" s="194"/>
      <c r="R267" s="194">
        <f>R68</f>
        <v>0</v>
      </c>
      <c r="S267" s="194"/>
      <c r="T267" s="273">
        <f>T68</f>
        <v>0</v>
      </c>
      <c r="U267" s="274"/>
      <c r="V267" s="274"/>
      <c r="W267" s="274"/>
      <c r="X267" s="274"/>
      <c r="Y267" s="274"/>
      <c r="Z267" s="274"/>
      <c r="AA267" s="274"/>
      <c r="AB267" s="274"/>
      <c r="AC267" s="274"/>
      <c r="AD267" s="274"/>
      <c r="AE267" s="274"/>
      <c r="AF267" s="274"/>
      <c r="AG267" s="275"/>
      <c r="AH267" s="254">
        <f>AH68</f>
        <v>0</v>
      </c>
      <c r="AI267" s="254"/>
      <c r="AJ267" s="198">
        <f>AJ68</f>
        <v>0</v>
      </c>
      <c r="AK267" s="198"/>
      <c r="AL267" s="198"/>
      <c r="AM267" s="198"/>
      <c r="AN267" s="198"/>
      <c r="AO267" s="198"/>
      <c r="AP267" s="195">
        <f>AP68</f>
        <v>0</v>
      </c>
      <c r="AQ267" s="195"/>
      <c r="AR267" s="195"/>
      <c r="AS267" s="195"/>
      <c r="AT267" s="195"/>
      <c r="AU267" s="195"/>
      <c r="AV267" s="197">
        <f>AV68</f>
        <v>0</v>
      </c>
      <c r="AW267" s="197"/>
      <c r="AX267" s="197"/>
      <c r="AY267" s="197"/>
      <c r="AZ267" s="197"/>
      <c r="BA267" s="197"/>
      <c r="BB267" s="197"/>
      <c r="BC267" s="197"/>
      <c r="BD267" s="242">
        <f>BD68</f>
        <v>0</v>
      </c>
      <c r="BE267" s="243"/>
      <c r="BF267" s="243"/>
      <c r="BG267" s="244"/>
    </row>
    <row r="268" spans="2:59" ht="6" customHeight="1" x14ac:dyDescent="0.15">
      <c r="B268" s="539"/>
      <c r="C268" s="539"/>
      <c r="D268" s="539"/>
      <c r="E268" s="539"/>
      <c r="F268" s="286"/>
      <c r="G268" s="287"/>
      <c r="H268" s="194"/>
      <c r="I268" s="194"/>
      <c r="J268" s="194"/>
      <c r="K268" s="194"/>
      <c r="L268" s="194"/>
      <c r="M268" s="194"/>
      <c r="N268" s="194"/>
      <c r="O268" s="194"/>
      <c r="P268" s="194"/>
      <c r="Q268" s="194"/>
      <c r="R268" s="194"/>
      <c r="S268" s="194"/>
      <c r="T268" s="276"/>
      <c r="U268" s="277"/>
      <c r="V268" s="277"/>
      <c r="W268" s="277"/>
      <c r="X268" s="277"/>
      <c r="Y268" s="277"/>
      <c r="Z268" s="277"/>
      <c r="AA268" s="277"/>
      <c r="AB268" s="277"/>
      <c r="AC268" s="277"/>
      <c r="AD268" s="277"/>
      <c r="AE268" s="277"/>
      <c r="AF268" s="277"/>
      <c r="AG268" s="278"/>
      <c r="AH268" s="254"/>
      <c r="AI268" s="254"/>
      <c r="AJ268" s="198"/>
      <c r="AK268" s="198"/>
      <c r="AL268" s="198"/>
      <c r="AM268" s="198"/>
      <c r="AN268" s="198"/>
      <c r="AO268" s="198"/>
      <c r="AP268" s="195"/>
      <c r="AQ268" s="195"/>
      <c r="AR268" s="195"/>
      <c r="AS268" s="195"/>
      <c r="AT268" s="195"/>
      <c r="AU268" s="195"/>
      <c r="AV268" s="197"/>
      <c r="AW268" s="197"/>
      <c r="AX268" s="197"/>
      <c r="AY268" s="197"/>
      <c r="AZ268" s="197"/>
      <c r="BA268" s="197"/>
      <c r="BB268" s="197"/>
      <c r="BC268" s="197"/>
      <c r="BD268" s="245"/>
      <c r="BE268" s="246"/>
      <c r="BF268" s="246"/>
      <c r="BG268" s="247"/>
    </row>
    <row r="269" spans="2:59" ht="12" customHeight="1" x14ac:dyDescent="0.15">
      <c r="B269" s="539"/>
      <c r="C269" s="539"/>
      <c r="D269" s="539"/>
      <c r="E269" s="539"/>
      <c r="F269" s="288"/>
      <c r="G269" s="289"/>
      <c r="H269" s="194"/>
      <c r="I269" s="194"/>
      <c r="J269" s="194"/>
      <c r="K269" s="194"/>
      <c r="L269" s="194"/>
      <c r="M269" s="194"/>
      <c r="N269" s="194"/>
      <c r="O269" s="194"/>
      <c r="P269" s="194"/>
      <c r="Q269" s="194"/>
      <c r="R269" s="194"/>
      <c r="S269" s="194"/>
      <c r="T269" s="279"/>
      <c r="U269" s="280"/>
      <c r="V269" s="280"/>
      <c r="W269" s="280"/>
      <c r="X269" s="280"/>
      <c r="Y269" s="280"/>
      <c r="Z269" s="280"/>
      <c r="AA269" s="280"/>
      <c r="AB269" s="280"/>
      <c r="AC269" s="280"/>
      <c r="AD269" s="280"/>
      <c r="AE269" s="280"/>
      <c r="AF269" s="280"/>
      <c r="AG269" s="281"/>
      <c r="AH269" s="254"/>
      <c r="AI269" s="254"/>
      <c r="AJ269" s="198"/>
      <c r="AK269" s="198"/>
      <c r="AL269" s="198"/>
      <c r="AM269" s="198"/>
      <c r="AN269" s="198"/>
      <c r="AO269" s="198"/>
      <c r="AP269" s="195"/>
      <c r="AQ269" s="195"/>
      <c r="AR269" s="195"/>
      <c r="AS269" s="195"/>
      <c r="AT269" s="195"/>
      <c r="AU269" s="195"/>
      <c r="AV269" s="197"/>
      <c r="AW269" s="197"/>
      <c r="AX269" s="197"/>
      <c r="AY269" s="197"/>
      <c r="AZ269" s="197"/>
      <c r="BA269" s="197"/>
      <c r="BB269" s="197"/>
      <c r="BC269" s="197"/>
      <c r="BD269" s="248"/>
      <c r="BE269" s="249"/>
      <c r="BF269" s="249"/>
      <c r="BG269" s="250"/>
    </row>
    <row r="270" spans="2:59" ht="6" customHeight="1" x14ac:dyDescent="0.15">
      <c r="B270" s="539"/>
      <c r="C270" s="539"/>
      <c r="D270" s="539"/>
      <c r="E270" s="539"/>
      <c r="F270" s="284"/>
      <c r="G270" s="285"/>
      <c r="H270" s="194"/>
      <c r="I270" s="194"/>
      <c r="J270" s="194"/>
      <c r="K270" s="194"/>
      <c r="L270" s="194"/>
      <c r="M270" s="194"/>
      <c r="N270" s="194"/>
      <c r="O270" s="194"/>
      <c r="P270" s="194">
        <f>P71</f>
        <v>0</v>
      </c>
      <c r="Q270" s="194"/>
      <c r="R270" s="194">
        <f>R71</f>
        <v>0</v>
      </c>
      <c r="S270" s="194"/>
      <c r="T270" s="273">
        <f>T71</f>
        <v>0</v>
      </c>
      <c r="U270" s="274"/>
      <c r="V270" s="274"/>
      <c r="W270" s="274"/>
      <c r="X270" s="274"/>
      <c r="Y270" s="274"/>
      <c r="Z270" s="274"/>
      <c r="AA270" s="274"/>
      <c r="AB270" s="274"/>
      <c r="AC270" s="274"/>
      <c r="AD270" s="274"/>
      <c r="AE270" s="274"/>
      <c r="AF270" s="274"/>
      <c r="AG270" s="275"/>
      <c r="AH270" s="254">
        <f>AH71</f>
        <v>0</v>
      </c>
      <c r="AI270" s="254"/>
      <c r="AJ270" s="198">
        <f>AJ71</f>
        <v>0</v>
      </c>
      <c r="AK270" s="198"/>
      <c r="AL270" s="198"/>
      <c r="AM270" s="198"/>
      <c r="AN270" s="198"/>
      <c r="AO270" s="198"/>
      <c r="AP270" s="195">
        <f>AP71</f>
        <v>0</v>
      </c>
      <c r="AQ270" s="195"/>
      <c r="AR270" s="195"/>
      <c r="AS270" s="195"/>
      <c r="AT270" s="195"/>
      <c r="AU270" s="195"/>
      <c r="AV270" s="197">
        <f>AV71</f>
        <v>0</v>
      </c>
      <c r="AW270" s="197"/>
      <c r="AX270" s="197"/>
      <c r="AY270" s="197"/>
      <c r="AZ270" s="197"/>
      <c r="BA270" s="197"/>
      <c r="BB270" s="197"/>
      <c r="BC270" s="197"/>
      <c r="BD270" s="242">
        <f>BD71</f>
        <v>0</v>
      </c>
      <c r="BE270" s="243"/>
      <c r="BF270" s="243"/>
      <c r="BG270" s="244"/>
    </row>
    <row r="271" spans="2:59" ht="6" customHeight="1" x14ac:dyDescent="0.15">
      <c r="B271" s="539"/>
      <c r="C271" s="539"/>
      <c r="D271" s="539"/>
      <c r="E271" s="539"/>
      <c r="F271" s="286"/>
      <c r="G271" s="287"/>
      <c r="H271" s="194"/>
      <c r="I271" s="194"/>
      <c r="J271" s="194"/>
      <c r="K271" s="194"/>
      <c r="L271" s="194"/>
      <c r="M271" s="194"/>
      <c r="N271" s="194"/>
      <c r="O271" s="194"/>
      <c r="P271" s="194"/>
      <c r="Q271" s="194"/>
      <c r="R271" s="194"/>
      <c r="S271" s="194"/>
      <c r="T271" s="276"/>
      <c r="U271" s="277"/>
      <c r="V271" s="277"/>
      <c r="W271" s="277"/>
      <c r="X271" s="277"/>
      <c r="Y271" s="277"/>
      <c r="Z271" s="277"/>
      <c r="AA271" s="277"/>
      <c r="AB271" s="277"/>
      <c r="AC271" s="277"/>
      <c r="AD271" s="277"/>
      <c r="AE271" s="277"/>
      <c r="AF271" s="277"/>
      <c r="AG271" s="278"/>
      <c r="AH271" s="254"/>
      <c r="AI271" s="254"/>
      <c r="AJ271" s="198"/>
      <c r="AK271" s="198"/>
      <c r="AL271" s="198"/>
      <c r="AM271" s="198"/>
      <c r="AN271" s="198"/>
      <c r="AO271" s="198"/>
      <c r="AP271" s="195"/>
      <c r="AQ271" s="195"/>
      <c r="AR271" s="195"/>
      <c r="AS271" s="195"/>
      <c r="AT271" s="195"/>
      <c r="AU271" s="195"/>
      <c r="AV271" s="197"/>
      <c r="AW271" s="197"/>
      <c r="AX271" s="197"/>
      <c r="AY271" s="197"/>
      <c r="AZ271" s="197"/>
      <c r="BA271" s="197"/>
      <c r="BB271" s="197"/>
      <c r="BC271" s="197"/>
      <c r="BD271" s="245"/>
      <c r="BE271" s="246"/>
      <c r="BF271" s="246"/>
      <c r="BG271" s="247"/>
    </row>
    <row r="272" spans="2:59" ht="12" customHeight="1" x14ac:dyDescent="0.15">
      <c r="B272" s="539"/>
      <c r="C272" s="539"/>
      <c r="D272" s="539"/>
      <c r="E272" s="539"/>
      <c r="F272" s="288"/>
      <c r="G272" s="289"/>
      <c r="H272" s="194"/>
      <c r="I272" s="194"/>
      <c r="J272" s="194"/>
      <c r="K272" s="194"/>
      <c r="L272" s="194"/>
      <c r="M272" s="194"/>
      <c r="N272" s="194"/>
      <c r="O272" s="194"/>
      <c r="P272" s="194"/>
      <c r="Q272" s="194"/>
      <c r="R272" s="194"/>
      <c r="S272" s="194"/>
      <c r="T272" s="279"/>
      <c r="U272" s="280"/>
      <c r="V272" s="280"/>
      <c r="W272" s="280"/>
      <c r="X272" s="280"/>
      <c r="Y272" s="280"/>
      <c r="Z272" s="280"/>
      <c r="AA272" s="280"/>
      <c r="AB272" s="280"/>
      <c r="AC272" s="280"/>
      <c r="AD272" s="280"/>
      <c r="AE272" s="280"/>
      <c r="AF272" s="280"/>
      <c r="AG272" s="281"/>
      <c r="AH272" s="254"/>
      <c r="AI272" s="254"/>
      <c r="AJ272" s="198"/>
      <c r="AK272" s="198"/>
      <c r="AL272" s="198"/>
      <c r="AM272" s="198"/>
      <c r="AN272" s="198"/>
      <c r="AO272" s="198"/>
      <c r="AP272" s="195"/>
      <c r="AQ272" s="195"/>
      <c r="AR272" s="195"/>
      <c r="AS272" s="195"/>
      <c r="AT272" s="195"/>
      <c r="AU272" s="195"/>
      <c r="AV272" s="197"/>
      <c r="AW272" s="197"/>
      <c r="AX272" s="197"/>
      <c r="AY272" s="197"/>
      <c r="AZ272" s="197"/>
      <c r="BA272" s="197"/>
      <c r="BB272" s="197"/>
      <c r="BC272" s="197"/>
      <c r="BD272" s="248"/>
      <c r="BE272" s="249"/>
      <c r="BF272" s="249"/>
      <c r="BG272" s="250"/>
    </row>
    <row r="273" spans="2:59" ht="6" customHeight="1" x14ac:dyDescent="0.15">
      <c r="B273" s="539"/>
      <c r="C273" s="539"/>
      <c r="D273" s="539"/>
      <c r="E273" s="539"/>
      <c r="F273" s="284"/>
      <c r="G273" s="285"/>
      <c r="H273" s="194"/>
      <c r="I273" s="194"/>
      <c r="J273" s="194"/>
      <c r="K273" s="194"/>
      <c r="L273" s="194"/>
      <c r="M273" s="194"/>
      <c r="N273" s="194"/>
      <c r="O273" s="194"/>
      <c r="P273" s="194">
        <f>P74</f>
        <v>0</v>
      </c>
      <c r="Q273" s="194"/>
      <c r="R273" s="194">
        <f>R74</f>
        <v>0</v>
      </c>
      <c r="S273" s="194"/>
      <c r="T273" s="273">
        <f>T74</f>
        <v>0</v>
      </c>
      <c r="U273" s="274"/>
      <c r="V273" s="274"/>
      <c r="W273" s="274"/>
      <c r="X273" s="274"/>
      <c r="Y273" s="274"/>
      <c r="Z273" s="274"/>
      <c r="AA273" s="274"/>
      <c r="AB273" s="274"/>
      <c r="AC273" s="274"/>
      <c r="AD273" s="274"/>
      <c r="AE273" s="274"/>
      <c r="AF273" s="274"/>
      <c r="AG273" s="275"/>
      <c r="AH273" s="254">
        <f>AH74</f>
        <v>0</v>
      </c>
      <c r="AI273" s="254"/>
      <c r="AJ273" s="198">
        <f>AJ74</f>
        <v>0</v>
      </c>
      <c r="AK273" s="198"/>
      <c r="AL273" s="198"/>
      <c r="AM273" s="198"/>
      <c r="AN273" s="198"/>
      <c r="AO273" s="198"/>
      <c r="AP273" s="195">
        <f>AP74</f>
        <v>0</v>
      </c>
      <c r="AQ273" s="195"/>
      <c r="AR273" s="195"/>
      <c r="AS273" s="195"/>
      <c r="AT273" s="195"/>
      <c r="AU273" s="195"/>
      <c r="AV273" s="197">
        <f>AV74</f>
        <v>0</v>
      </c>
      <c r="AW273" s="197"/>
      <c r="AX273" s="197"/>
      <c r="AY273" s="197"/>
      <c r="AZ273" s="197"/>
      <c r="BA273" s="197"/>
      <c r="BB273" s="197"/>
      <c r="BC273" s="197"/>
      <c r="BD273" s="242">
        <f>BD74</f>
        <v>0</v>
      </c>
      <c r="BE273" s="243"/>
      <c r="BF273" s="243"/>
      <c r="BG273" s="244"/>
    </row>
    <row r="274" spans="2:59" ht="6" customHeight="1" x14ac:dyDescent="0.15">
      <c r="B274" s="539"/>
      <c r="C274" s="539"/>
      <c r="D274" s="539"/>
      <c r="E274" s="539"/>
      <c r="F274" s="286"/>
      <c r="G274" s="287"/>
      <c r="H274" s="194"/>
      <c r="I274" s="194"/>
      <c r="J274" s="194"/>
      <c r="K274" s="194"/>
      <c r="L274" s="194"/>
      <c r="M274" s="194"/>
      <c r="N274" s="194"/>
      <c r="O274" s="194"/>
      <c r="P274" s="194"/>
      <c r="Q274" s="194"/>
      <c r="R274" s="194"/>
      <c r="S274" s="194"/>
      <c r="T274" s="276"/>
      <c r="U274" s="277"/>
      <c r="V274" s="277"/>
      <c r="W274" s="277"/>
      <c r="X274" s="277"/>
      <c r="Y274" s="277"/>
      <c r="Z274" s="277"/>
      <c r="AA274" s="277"/>
      <c r="AB274" s="277"/>
      <c r="AC274" s="277"/>
      <c r="AD274" s="277"/>
      <c r="AE274" s="277"/>
      <c r="AF274" s="277"/>
      <c r="AG274" s="278"/>
      <c r="AH274" s="254"/>
      <c r="AI274" s="254"/>
      <c r="AJ274" s="198"/>
      <c r="AK274" s="198"/>
      <c r="AL274" s="198"/>
      <c r="AM274" s="198"/>
      <c r="AN274" s="198"/>
      <c r="AO274" s="198"/>
      <c r="AP274" s="195"/>
      <c r="AQ274" s="195"/>
      <c r="AR274" s="195"/>
      <c r="AS274" s="195"/>
      <c r="AT274" s="195"/>
      <c r="AU274" s="195"/>
      <c r="AV274" s="197"/>
      <c r="AW274" s="197"/>
      <c r="AX274" s="197"/>
      <c r="AY274" s="197"/>
      <c r="AZ274" s="197"/>
      <c r="BA274" s="197"/>
      <c r="BB274" s="197"/>
      <c r="BC274" s="197"/>
      <c r="BD274" s="245"/>
      <c r="BE274" s="246"/>
      <c r="BF274" s="246"/>
      <c r="BG274" s="247"/>
    </row>
    <row r="275" spans="2:59" ht="12" customHeight="1" x14ac:dyDescent="0.15">
      <c r="B275" s="539"/>
      <c r="C275" s="539"/>
      <c r="D275" s="539"/>
      <c r="E275" s="539"/>
      <c r="F275" s="288"/>
      <c r="G275" s="289"/>
      <c r="H275" s="194"/>
      <c r="I275" s="194"/>
      <c r="J275" s="194"/>
      <c r="K275" s="194"/>
      <c r="L275" s="194"/>
      <c r="M275" s="194"/>
      <c r="N275" s="194"/>
      <c r="O275" s="194"/>
      <c r="P275" s="194"/>
      <c r="Q275" s="194"/>
      <c r="R275" s="194"/>
      <c r="S275" s="194"/>
      <c r="T275" s="279"/>
      <c r="U275" s="280"/>
      <c r="V275" s="280"/>
      <c r="W275" s="280"/>
      <c r="X275" s="280"/>
      <c r="Y275" s="280"/>
      <c r="Z275" s="280"/>
      <c r="AA275" s="280"/>
      <c r="AB275" s="280"/>
      <c r="AC275" s="280"/>
      <c r="AD275" s="280"/>
      <c r="AE275" s="280"/>
      <c r="AF275" s="280"/>
      <c r="AG275" s="281"/>
      <c r="AH275" s="254"/>
      <c r="AI275" s="254"/>
      <c r="AJ275" s="198"/>
      <c r="AK275" s="198"/>
      <c r="AL275" s="198"/>
      <c r="AM275" s="198"/>
      <c r="AN275" s="198"/>
      <c r="AO275" s="198"/>
      <c r="AP275" s="195"/>
      <c r="AQ275" s="195"/>
      <c r="AR275" s="195"/>
      <c r="AS275" s="195"/>
      <c r="AT275" s="195"/>
      <c r="AU275" s="195"/>
      <c r="AV275" s="197"/>
      <c r="AW275" s="197"/>
      <c r="AX275" s="197"/>
      <c r="AY275" s="197"/>
      <c r="AZ275" s="197"/>
      <c r="BA275" s="197"/>
      <c r="BB275" s="197"/>
      <c r="BC275" s="197"/>
      <c r="BD275" s="248"/>
      <c r="BE275" s="249"/>
      <c r="BF275" s="249"/>
      <c r="BG275" s="250"/>
    </row>
    <row r="276" spans="2:59" ht="6" customHeight="1" x14ac:dyDescent="0.15">
      <c r="B276" s="539"/>
      <c r="C276" s="539"/>
      <c r="D276" s="539"/>
      <c r="E276" s="539"/>
      <c r="F276" s="284"/>
      <c r="G276" s="285"/>
      <c r="H276" s="194"/>
      <c r="I276" s="194"/>
      <c r="J276" s="194"/>
      <c r="K276" s="194"/>
      <c r="L276" s="194"/>
      <c r="M276" s="194"/>
      <c r="N276" s="194"/>
      <c r="O276" s="194"/>
      <c r="P276" s="194">
        <f>P77</f>
        <v>0</v>
      </c>
      <c r="Q276" s="194"/>
      <c r="R276" s="194">
        <f>R77</f>
        <v>0</v>
      </c>
      <c r="S276" s="194"/>
      <c r="T276" s="273">
        <f>T77</f>
        <v>0</v>
      </c>
      <c r="U276" s="274"/>
      <c r="V276" s="274"/>
      <c r="W276" s="274"/>
      <c r="X276" s="274"/>
      <c r="Y276" s="274"/>
      <c r="Z276" s="274"/>
      <c r="AA276" s="274"/>
      <c r="AB276" s="274"/>
      <c r="AC276" s="274"/>
      <c r="AD276" s="274"/>
      <c r="AE276" s="274"/>
      <c r="AF276" s="274"/>
      <c r="AG276" s="275"/>
      <c r="AH276" s="254">
        <f>AH77</f>
        <v>0</v>
      </c>
      <c r="AI276" s="254"/>
      <c r="AJ276" s="198">
        <f>AJ77</f>
        <v>0</v>
      </c>
      <c r="AK276" s="198"/>
      <c r="AL276" s="198"/>
      <c r="AM276" s="198"/>
      <c r="AN276" s="198"/>
      <c r="AO276" s="198"/>
      <c r="AP276" s="195">
        <f>AP77</f>
        <v>0</v>
      </c>
      <c r="AQ276" s="195"/>
      <c r="AR276" s="195"/>
      <c r="AS276" s="195"/>
      <c r="AT276" s="195"/>
      <c r="AU276" s="195"/>
      <c r="AV276" s="197">
        <f>AV77</f>
        <v>0</v>
      </c>
      <c r="AW276" s="197"/>
      <c r="AX276" s="197"/>
      <c r="AY276" s="197"/>
      <c r="AZ276" s="197"/>
      <c r="BA276" s="197"/>
      <c r="BB276" s="197"/>
      <c r="BC276" s="197"/>
      <c r="BD276" s="242">
        <f>BD77</f>
        <v>0</v>
      </c>
      <c r="BE276" s="243"/>
      <c r="BF276" s="243"/>
      <c r="BG276" s="244"/>
    </row>
    <row r="277" spans="2:59" ht="6" customHeight="1" x14ac:dyDescent="0.15">
      <c r="B277" s="539"/>
      <c r="C277" s="539"/>
      <c r="D277" s="539"/>
      <c r="E277" s="539"/>
      <c r="F277" s="286"/>
      <c r="G277" s="287"/>
      <c r="H277" s="194"/>
      <c r="I277" s="194"/>
      <c r="J277" s="194"/>
      <c r="K277" s="194"/>
      <c r="L277" s="194"/>
      <c r="M277" s="194"/>
      <c r="N277" s="194"/>
      <c r="O277" s="194"/>
      <c r="P277" s="194"/>
      <c r="Q277" s="194"/>
      <c r="R277" s="194"/>
      <c r="S277" s="194"/>
      <c r="T277" s="276"/>
      <c r="U277" s="277"/>
      <c r="V277" s="277"/>
      <c r="W277" s="277"/>
      <c r="X277" s="277"/>
      <c r="Y277" s="277"/>
      <c r="Z277" s="277"/>
      <c r="AA277" s="277"/>
      <c r="AB277" s="277"/>
      <c r="AC277" s="277"/>
      <c r="AD277" s="277"/>
      <c r="AE277" s="277"/>
      <c r="AF277" s="277"/>
      <c r="AG277" s="278"/>
      <c r="AH277" s="254"/>
      <c r="AI277" s="254"/>
      <c r="AJ277" s="198"/>
      <c r="AK277" s="198"/>
      <c r="AL277" s="198"/>
      <c r="AM277" s="198"/>
      <c r="AN277" s="198"/>
      <c r="AO277" s="198"/>
      <c r="AP277" s="195"/>
      <c r="AQ277" s="195"/>
      <c r="AR277" s="195"/>
      <c r="AS277" s="195"/>
      <c r="AT277" s="195"/>
      <c r="AU277" s="195"/>
      <c r="AV277" s="197"/>
      <c r="AW277" s="197"/>
      <c r="AX277" s="197"/>
      <c r="AY277" s="197"/>
      <c r="AZ277" s="197"/>
      <c r="BA277" s="197"/>
      <c r="BB277" s="197"/>
      <c r="BC277" s="197"/>
      <c r="BD277" s="245"/>
      <c r="BE277" s="246"/>
      <c r="BF277" s="246"/>
      <c r="BG277" s="247"/>
    </row>
    <row r="278" spans="2:59" ht="12" customHeight="1" x14ac:dyDescent="0.15">
      <c r="B278" s="539"/>
      <c r="C278" s="539"/>
      <c r="D278" s="539"/>
      <c r="E278" s="539"/>
      <c r="F278" s="288"/>
      <c r="G278" s="289"/>
      <c r="H278" s="194"/>
      <c r="I278" s="194"/>
      <c r="J278" s="194"/>
      <c r="K278" s="194"/>
      <c r="L278" s="194"/>
      <c r="M278" s="194"/>
      <c r="N278" s="194"/>
      <c r="O278" s="194"/>
      <c r="P278" s="194"/>
      <c r="Q278" s="194"/>
      <c r="R278" s="194"/>
      <c r="S278" s="194"/>
      <c r="T278" s="279"/>
      <c r="U278" s="280"/>
      <c r="V278" s="280"/>
      <c r="W278" s="280"/>
      <c r="X278" s="280"/>
      <c r="Y278" s="280"/>
      <c r="Z278" s="280"/>
      <c r="AA278" s="280"/>
      <c r="AB278" s="280"/>
      <c r="AC278" s="280"/>
      <c r="AD278" s="280"/>
      <c r="AE278" s="280"/>
      <c r="AF278" s="280"/>
      <c r="AG278" s="281"/>
      <c r="AH278" s="254"/>
      <c r="AI278" s="254"/>
      <c r="AJ278" s="198"/>
      <c r="AK278" s="198"/>
      <c r="AL278" s="198"/>
      <c r="AM278" s="198"/>
      <c r="AN278" s="198"/>
      <c r="AO278" s="198"/>
      <c r="AP278" s="195"/>
      <c r="AQ278" s="195"/>
      <c r="AR278" s="195"/>
      <c r="AS278" s="195"/>
      <c r="AT278" s="195"/>
      <c r="AU278" s="195"/>
      <c r="AV278" s="197"/>
      <c r="AW278" s="197"/>
      <c r="AX278" s="197"/>
      <c r="AY278" s="197"/>
      <c r="AZ278" s="197"/>
      <c r="BA278" s="197"/>
      <c r="BB278" s="197"/>
      <c r="BC278" s="197"/>
      <c r="BD278" s="248"/>
      <c r="BE278" s="249"/>
      <c r="BF278" s="249"/>
      <c r="BG278" s="250"/>
    </row>
    <row r="279" spans="2:59" ht="6" customHeight="1" x14ac:dyDescent="0.15">
      <c r="B279" s="539"/>
      <c r="C279" s="539"/>
      <c r="D279" s="539"/>
      <c r="E279" s="539"/>
      <c r="F279" s="284"/>
      <c r="G279" s="285"/>
      <c r="H279" s="194"/>
      <c r="I279" s="194"/>
      <c r="J279" s="194"/>
      <c r="K279" s="194"/>
      <c r="L279" s="194"/>
      <c r="M279" s="194"/>
      <c r="N279" s="194"/>
      <c r="O279" s="194"/>
      <c r="P279" s="194">
        <f>P80</f>
        <v>0</v>
      </c>
      <c r="Q279" s="194"/>
      <c r="R279" s="194">
        <f>R80</f>
        <v>0</v>
      </c>
      <c r="S279" s="194"/>
      <c r="T279" s="273">
        <f>T80</f>
        <v>0</v>
      </c>
      <c r="U279" s="274"/>
      <c r="V279" s="274"/>
      <c r="W279" s="274"/>
      <c r="X279" s="274"/>
      <c r="Y279" s="274"/>
      <c r="Z279" s="274"/>
      <c r="AA279" s="274"/>
      <c r="AB279" s="274"/>
      <c r="AC279" s="274"/>
      <c r="AD279" s="274"/>
      <c r="AE279" s="274"/>
      <c r="AF279" s="274"/>
      <c r="AG279" s="275"/>
      <c r="AH279" s="254">
        <f>AH80</f>
        <v>0</v>
      </c>
      <c r="AI279" s="254"/>
      <c r="AJ279" s="198">
        <f>AJ80</f>
        <v>0</v>
      </c>
      <c r="AK279" s="198"/>
      <c r="AL279" s="198"/>
      <c r="AM279" s="198"/>
      <c r="AN279" s="198"/>
      <c r="AO279" s="198"/>
      <c r="AP279" s="195">
        <f>AP80</f>
        <v>0</v>
      </c>
      <c r="AQ279" s="195"/>
      <c r="AR279" s="195"/>
      <c r="AS279" s="195"/>
      <c r="AT279" s="195"/>
      <c r="AU279" s="195"/>
      <c r="AV279" s="197">
        <f>AV80</f>
        <v>0</v>
      </c>
      <c r="AW279" s="197"/>
      <c r="AX279" s="197"/>
      <c r="AY279" s="197"/>
      <c r="AZ279" s="197"/>
      <c r="BA279" s="197"/>
      <c r="BB279" s="197"/>
      <c r="BC279" s="197"/>
      <c r="BD279" s="242">
        <f>BD80</f>
        <v>0</v>
      </c>
      <c r="BE279" s="243"/>
      <c r="BF279" s="243"/>
      <c r="BG279" s="244"/>
    </row>
    <row r="280" spans="2:59" ht="6" customHeight="1" x14ac:dyDescent="0.15">
      <c r="B280" s="539"/>
      <c r="C280" s="539"/>
      <c r="D280" s="539"/>
      <c r="E280" s="539"/>
      <c r="F280" s="286"/>
      <c r="G280" s="287"/>
      <c r="H280" s="194"/>
      <c r="I280" s="194"/>
      <c r="J280" s="194"/>
      <c r="K280" s="194"/>
      <c r="L280" s="194"/>
      <c r="M280" s="194"/>
      <c r="N280" s="194"/>
      <c r="O280" s="194"/>
      <c r="P280" s="194"/>
      <c r="Q280" s="194"/>
      <c r="R280" s="194"/>
      <c r="S280" s="194"/>
      <c r="T280" s="276"/>
      <c r="U280" s="277"/>
      <c r="V280" s="277"/>
      <c r="W280" s="277"/>
      <c r="X280" s="277"/>
      <c r="Y280" s="277"/>
      <c r="Z280" s="277"/>
      <c r="AA280" s="277"/>
      <c r="AB280" s="277"/>
      <c r="AC280" s="277"/>
      <c r="AD280" s="277"/>
      <c r="AE280" s="277"/>
      <c r="AF280" s="277"/>
      <c r="AG280" s="278"/>
      <c r="AH280" s="254"/>
      <c r="AI280" s="254"/>
      <c r="AJ280" s="198"/>
      <c r="AK280" s="198"/>
      <c r="AL280" s="198"/>
      <c r="AM280" s="198"/>
      <c r="AN280" s="198"/>
      <c r="AO280" s="198"/>
      <c r="AP280" s="195"/>
      <c r="AQ280" s="195"/>
      <c r="AR280" s="195"/>
      <c r="AS280" s="195"/>
      <c r="AT280" s="195"/>
      <c r="AU280" s="195"/>
      <c r="AV280" s="197"/>
      <c r="AW280" s="197"/>
      <c r="AX280" s="197"/>
      <c r="AY280" s="197"/>
      <c r="AZ280" s="197"/>
      <c r="BA280" s="197"/>
      <c r="BB280" s="197"/>
      <c r="BC280" s="197"/>
      <c r="BD280" s="245"/>
      <c r="BE280" s="246"/>
      <c r="BF280" s="246"/>
      <c r="BG280" s="247"/>
    </row>
    <row r="281" spans="2:59" ht="12" customHeight="1" x14ac:dyDescent="0.15">
      <c r="B281" s="539"/>
      <c r="C281" s="539"/>
      <c r="D281" s="539"/>
      <c r="E281" s="539"/>
      <c r="F281" s="288"/>
      <c r="G281" s="289"/>
      <c r="H281" s="194"/>
      <c r="I281" s="194"/>
      <c r="J281" s="194"/>
      <c r="K281" s="194"/>
      <c r="L281" s="194"/>
      <c r="M281" s="194"/>
      <c r="N281" s="194"/>
      <c r="O281" s="194"/>
      <c r="P281" s="194"/>
      <c r="Q281" s="194"/>
      <c r="R281" s="194"/>
      <c r="S281" s="194"/>
      <c r="T281" s="279"/>
      <c r="U281" s="280"/>
      <c r="V281" s="280"/>
      <c r="W281" s="280"/>
      <c r="X281" s="280"/>
      <c r="Y281" s="280"/>
      <c r="Z281" s="280"/>
      <c r="AA281" s="280"/>
      <c r="AB281" s="280"/>
      <c r="AC281" s="280"/>
      <c r="AD281" s="280"/>
      <c r="AE281" s="280"/>
      <c r="AF281" s="280"/>
      <c r="AG281" s="281"/>
      <c r="AH281" s="254"/>
      <c r="AI281" s="254"/>
      <c r="AJ281" s="198"/>
      <c r="AK281" s="198"/>
      <c r="AL281" s="198"/>
      <c r="AM281" s="198"/>
      <c r="AN281" s="198"/>
      <c r="AO281" s="198"/>
      <c r="AP281" s="195"/>
      <c r="AQ281" s="195"/>
      <c r="AR281" s="195"/>
      <c r="AS281" s="195"/>
      <c r="AT281" s="195"/>
      <c r="AU281" s="195"/>
      <c r="AV281" s="197"/>
      <c r="AW281" s="197"/>
      <c r="AX281" s="197"/>
      <c r="AY281" s="197"/>
      <c r="AZ281" s="197"/>
      <c r="BA281" s="197"/>
      <c r="BB281" s="197"/>
      <c r="BC281" s="197"/>
      <c r="BD281" s="248"/>
      <c r="BE281" s="249"/>
      <c r="BF281" s="249"/>
      <c r="BG281" s="250"/>
    </row>
    <row r="282" spans="2:59" ht="6" customHeight="1" x14ac:dyDescent="0.15">
      <c r="B282" s="539"/>
      <c r="C282" s="539"/>
      <c r="D282" s="539"/>
      <c r="E282" s="539"/>
      <c r="F282" s="284"/>
      <c r="G282" s="285"/>
      <c r="H282" s="194"/>
      <c r="I282" s="194"/>
      <c r="J282" s="194"/>
      <c r="K282" s="194"/>
      <c r="L282" s="194"/>
      <c r="M282" s="194"/>
      <c r="N282" s="194"/>
      <c r="O282" s="194"/>
      <c r="P282" s="194">
        <f>P83</f>
        <v>0</v>
      </c>
      <c r="Q282" s="194"/>
      <c r="R282" s="194">
        <f>R83</f>
        <v>0</v>
      </c>
      <c r="S282" s="194"/>
      <c r="T282" s="273">
        <f>T83</f>
        <v>0</v>
      </c>
      <c r="U282" s="274"/>
      <c r="V282" s="274"/>
      <c r="W282" s="274"/>
      <c r="X282" s="274"/>
      <c r="Y282" s="274"/>
      <c r="Z282" s="274"/>
      <c r="AA282" s="274"/>
      <c r="AB282" s="274"/>
      <c r="AC282" s="274"/>
      <c r="AD282" s="274"/>
      <c r="AE282" s="274"/>
      <c r="AF282" s="274"/>
      <c r="AG282" s="275"/>
      <c r="AH282" s="254">
        <f>AH83</f>
        <v>0</v>
      </c>
      <c r="AI282" s="254"/>
      <c r="AJ282" s="198">
        <f>AJ83</f>
        <v>0</v>
      </c>
      <c r="AK282" s="198"/>
      <c r="AL282" s="198"/>
      <c r="AM282" s="198"/>
      <c r="AN282" s="198"/>
      <c r="AO282" s="198"/>
      <c r="AP282" s="195">
        <f>AP83</f>
        <v>0</v>
      </c>
      <c r="AQ282" s="195"/>
      <c r="AR282" s="195"/>
      <c r="AS282" s="195"/>
      <c r="AT282" s="195"/>
      <c r="AU282" s="195"/>
      <c r="AV282" s="197">
        <f>AV83</f>
        <v>0</v>
      </c>
      <c r="AW282" s="197"/>
      <c r="AX282" s="197"/>
      <c r="AY282" s="197"/>
      <c r="AZ282" s="197"/>
      <c r="BA282" s="197"/>
      <c r="BB282" s="197"/>
      <c r="BC282" s="197"/>
      <c r="BD282" s="242">
        <f>BD83</f>
        <v>0</v>
      </c>
      <c r="BE282" s="243"/>
      <c r="BF282" s="243"/>
      <c r="BG282" s="244"/>
    </row>
    <row r="283" spans="2:59" ht="6" customHeight="1" x14ac:dyDescent="0.15">
      <c r="B283" s="539"/>
      <c r="C283" s="539"/>
      <c r="D283" s="539"/>
      <c r="E283" s="539"/>
      <c r="F283" s="286"/>
      <c r="G283" s="287"/>
      <c r="H283" s="194"/>
      <c r="I283" s="194"/>
      <c r="J283" s="194"/>
      <c r="K283" s="194"/>
      <c r="L283" s="194"/>
      <c r="M283" s="194"/>
      <c r="N283" s="194"/>
      <c r="O283" s="194"/>
      <c r="P283" s="194"/>
      <c r="Q283" s="194"/>
      <c r="R283" s="194"/>
      <c r="S283" s="194"/>
      <c r="T283" s="276"/>
      <c r="U283" s="277"/>
      <c r="V283" s="277"/>
      <c r="W283" s="277"/>
      <c r="X283" s="277"/>
      <c r="Y283" s="277"/>
      <c r="Z283" s="277"/>
      <c r="AA283" s="277"/>
      <c r="AB283" s="277"/>
      <c r="AC283" s="277"/>
      <c r="AD283" s="277"/>
      <c r="AE283" s="277"/>
      <c r="AF283" s="277"/>
      <c r="AG283" s="278"/>
      <c r="AH283" s="254"/>
      <c r="AI283" s="254"/>
      <c r="AJ283" s="198"/>
      <c r="AK283" s="198"/>
      <c r="AL283" s="198"/>
      <c r="AM283" s="198"/>
      <c r="AN283" s="198"/>
      <c r="AO283" s="198"/>
      <c r="AP283" s="195"/>
      <c r="AQ283" s="195"/>
      <c r="AR283" s="195"/>
      <c r="AS283" s="195"/>
      <c r="AT283" s="195"/>
      <c r="AU283" s="195"/>
      <c r="AV283" s="197"/>
      <c r="AW283" s="197"/>
      <c r="AX283" s="197"/>
      <c r="AY283" s="197"/>
      <c r="AZ283" s="197"/>
      <c r="BA283" s="197"/>
      <c r="BB283" s="197"/>
      <c r="BC283" s="197"/>
      <c r="BD283" s="245"/>
      <c r="BE283" s="246"/>
      <c r="BF283" s="246"/>
      <c r="BG283" s="247"/>
    </row>
    <row r="284" spans="2:59" ht="12" customHeight="1" x14ac:dyDescent="0.15">
      <c r="B284" s="539"/>
      <c r="C284" s="539"/>
      <c r="D284" s="539"/>
      <c r="E284" s="539"/>
      <c r="F284" s="288"/>
      <c r="G284" s="289"/>
      <c r="H284" s="194"/>
      <c r="I284" s="194"/>
      <c r="J284" s="194"/>
      <c r="K284" s="194"/>
      <c r="L284" s="194"/>
      <c r="M284" s="194"/>
      <c r="N284" s="194"/>
      <c r="O284" s="194"/>
      <c r="P284" s="194"/>
      <c r="Q284" s="194"/>
      <c r="R284" s="194"/>
      <c r="S284" s="194"/>
      <c r="T284" s="279"/>
      <c r="U284" s="280"/>
      <c r="V284" s="280"/>
      <c r="W284" s="280"/>
      <c r="X284" s="280"/>
      <c r="Y284" s="280"/>
      <c r="Z284" s="280"/>
      <c r="AA284" s="280"/>
      <c r="AB284" s="280"/>
      <c r="AC284" s="280"/>
      <c r="AD284" s="280"/>
      <c r="AE284" s="280"/>
      <c r="AF284" s="280"/>
      <c r="AG284" s="281"/>
      <c r="AH284" s="254"/>
      <c r="AI284" s="254"/>
      <c r="AJ284" s="198"/>
      <c r="AK284" s="198"/>
      <c r="AL284" s="198"/>
      <c r="AM284" s="198"/>
      <c r="AN284" s="198"/>
      <c r="AO284" s="198"/>
      <c r="AP284" s="195"/>
      <c r="AQ284" s="195"/>
      <c r="AR284" s="195"/>
      <c r="AS284" s="195"/>
      <c r="AT284" s="195"/>
      <c r="AU284" s="195"/>
      <c r="AV284" s="197"/>
      <c r="AW284" s="197"/>
      <c r="AX284" s="197"/>
      <c r="AY284" s="197"/>
      <c r="AZ284" s="197"/>
      <c r="BA284" s="197"/>
      <c r="BB284" s="197"/>
      <c r="BC284" s="197"/>
      <c r="BD284" s="248"/>
      <c r="BE284" s="249"/>
      <c r="BF284" s="249"/>
      <c r="BG284" s="250"/>
    </row>
    <row r="285" spans="2:59" ht="6" customHeight="1" x14ac:dyDescent="0.15">
      <c r="B285" s="539"/>
      <c r="C285" s="539"/>
      <c r="D285" s="539"/>
      <c r="E285" s="539"/>
      <c r="F285" s="284"/>
      <c r="G285" s="285"/>
      <c r="H285" s="194"/>
      <c r="I285" s="194"/>
      <c r="J285" s="194"/>
      <c r="K285" s="194"/>
      <c r="L285" s="194"/>
      <c r="M285" s="194"/>
      <c r="N285" s="194"/>
      <c r="O285" s="194"/>
      <c r="P285" s="194">
        <f>P86</f>
        <v>0</v>
      </c>
      <c r="Q285" s="194"/>
      <c r="R285" s="194">
        <f>R86</f>
        <v>0</v>
      </c>
      <c r="S285" s="194"/>
      <c r="T285" s="273">
        <f>T86</f>
        <v>0</v>
      </c>
      <c r="U285" s="274"/>
      <c r="V285" s="274"/>
      <c r="W285" s="274"/>
      <c r="X285" s="274"/>
      <c r="Y285" s="274"/>
      <c r="Z285" s="274"/>
      <c r="AA285" s="274"/>
      <c r="AB285" s="274"/>
      <c r="AC285" s="274"/>
      <c r="AD285" s="274"/>
      <c r="AE285" s="274"/>
      <c r="AF285" s="274"/>
      <c r="AG285" s="275"/>
      <c r="AH285" s="254">
        <f>AH86</f>
        <v>0</v>
      </c>
      <c r="AI285" s="254"/>
      <c r="AJ285" s="198">
        <f>AJ86</f>
        <v>0</v>
      </c>
      <c r="AK285" s="198"/>
      <c r="AL285" s="198"/>
      <c r="AM285" s="198"/>
      <c r="AN285" s="198"/>
      <c r="AO285" s="198"/>
      <c r="AP285" s="195">
        <f>AP86</f>
        <v>0</v>
      </c>
      <c r="AQ285" s="195"/>
      <c r="AR285" s="195"/>
      <c r="AS285" s="195"/>
      <c r="AT285" s="195"/>
      <c r="AU285" s="195"/>
      <c r="AV285" s="197">
        <f>AV86</f>
        <v>0</v>
      </c>
      <c r="AW285" s="197"/>
      <c r="AX285" s="197"/>
      <c r="AY285" s="197"/>
      <c r="AZ285" s="197"/>
      <c r="BA285" s="197"/>
      <c r="BB285" s="197"/>
      <c r="BC285" s="197"/>
      <c r="BD285" s="242">
        <f>BD86</f>
        <v>0</v>
      </c>
      <c r="BE285" s="243"/>
      <c r="BF285" s="243"/>
      <c r="BG285" s="244"/>
    </row>
    <row r="286" spans="2:59" ht="6" customHeight="1" x14ac:dyDescent="0.15">
      <c r="B286" s="539"/>
      <c r="C286" s="539"/>
      <c r="D286" s="539"/>
      <c r="E286" s="539"/>
      <c r="F286" s="286"/>
      <c r="G286" s="287"/>
      <c r="H286" s="194"/>
      <c r="I286" s="194"/>
      <c r="J286" s="194"/>
      <c r="K286" s="194"/>
      <c r="L286" s="194"/>
      <c r="M286" s="194"/>
      <c r="N286" s="194"/>
      <c r="O286" s="194"/>
      <c r="P286" s="194"/>
      <c r="Q286" s="194"/>
      <c r="R286" s="194"/>
      <c r="S286" s="194"/>
      <c r="T286" s="276"/>
      <c r="U286" s="277"/>
      <c r="V286" s="277"/>
      <c r="W286" s="277"/>
      <c r="X286" s="277"/>
      <c r="Y286" s="277"/>
      <c r="Z286" s="277"/>
      <c r="AA286" s="277"/>
      <c r="AB286" s="277"/>
      <c r="AC286" s="277"/>
      <c r="AD286" s="277"/>
      <c r="AE286" s="277"/>
      <c r="AF286" s="277"/>
      <c r="AG286" s="278"/>
      <c r="AH286" s="254"/>
      <c r="AI286" s="254"/>
      <c r="AJ286" s="198"/>
      <c r="AK286" s="198"/>
      <c r="AL286" s="198"/>
      <c r="AM286" s="198"/>
      <c r="AN286" s="198"/>
      <c r="AO286" s="198"/>
      <c r="AP286" s="195"/>
      <c r="AQ286" s="195"/>
      <c r="AR286" s="195"/>
      <c r="AS286" s="195"/>
      <c r="AT286" s="195"/>
      <c r="AU286" s="195"/>
      <c r="AV286" s="197"/>
      <c r="AW286" s="197"/>
      <c r="AX286" s="197"/>
      <c r="AY286" s="197"/>
      <c r="AZ286" s="197"/>
      <c r="BA286" s="197"/>
      <c r="BB286" s="197"/>
      <c r="BC286" s="197"/>
      <c r="BD286" s="245"/>
      <c r="BE286" s="246"/>
      <c r="BF286" s="246"/>
      <c r="BG286" s="247"/>
    </row>
    <row r="287" spans="2:59" ht="12" customHeight="1" x14ac:dyDescent="0.15">
      <c r="B287" s="539"/>
      <c r="C287" s="539"/>
      <c r="D287" s="539"/>
      <c r="E287" s="539"/>
      <c r="F287" s="288"/>
      <c r="G287" s="289"/>
      <c r="H287" s="194"/>
      <c r="I287" s="194"/>
      <c r="J287" s="194"/>
      <c r="K287" s="194"/>
      <c r="L287" s="194"/>
      <c r="M287" s="194"/>
      <c r="N287" s="194"/>
      <c r="O287" s="194"/>
      <c r="P287" s="194"/>
      <c r="Q287" s="194"/>
      <c r="R287" s="194"/>
      <c r="S287" s="194"/>
      <c r="T287" s="279"/>
      <c r="U287" s="280"/>
      <c r="V287" s="280"/>
      <c r="W287" s="280"/>
      <c r="X287" s="280"/>
      <c r="Y287" s="280"/>
      <c r="Z287" s="280"/>
      <c r="AA287" s="280"/>
      <c r="AB287" s="280"/>
      <c r="AC287" s="280"/>
      <c r="AD287" s="280"/>
      <c r="AE287" s="280"/>
      <c r="AF287" s="280"/>
      <c r="AG287" s="281"/>
      <c r="AH287" s="254"/>
      <c r="AI287" s="254"/>
      <c r="AJ287" s="198"/>
      <c r="AK287" s="198"/>
      <c r="AL287" s="198"/>
      <c r="AM287" s="198"/>
      <c r="AN287" s="198"/>
      <c r="AO287" s="198"/>
      <c r="AP287" s="195"/>
      <c r="AQ287" s="195"/>
      <c r="AR287" s="195"/>
      <c r="AS287" s="195"/>
      <c r="AT287" s="195"/>
      <c r="AU287" s="195"/>
      <c r="AV287" s="197"/>
      <c r="AW287" s="197"/>
      <c r="AX287" s="197"/>
      <c r="AY287" s="197"/>
      <c r="AZ287" s="197"/>
      <c r="BA287" s="197"/>
      <c r="BB287" s="197"/>
      <c r="BC287" s="197"/>
      <c r="BD287" s="248"/>
      <c r="BE287" s="249"/>
      <c r="BF287" s="249"/>
      <c r="BG287" s="250"/>
    </row>
    <row r="288" spans="2:59" ht="6" customHeight="1" x14ac:dyDescent="0.15">
      <c r="B288" s="539"/>
      <c r="C288" s="539"/>
      <c r="D288" s="539"/>
      <c r="E288" s="539"/>
      <c r="F288" s="284"/>
      <c r="G288" s="285"/>
      <c r="H288" s="194"/>
      <c r="I288" s="194"/>
      <c r="J288" s="194"/>
      <c r="K288" s="194"/>
      <c r="L288" s="194"/>
      <c r="M288" s="194"/>
      <c r="N288" s="194"/>
      <c r="O288" s="194"/>
      <c r="P288" s="194">
        <f>P89</f>
        <v>0</v>
      </c>
      <c r="Q288" s="194"/>
      <c r="R288" s="194">
        <f>R89</f>
        <v>0</v>
      </c>
      <c r="S288" s="194"/>
      <c r="T288" s="273">
        <f>T89</f>
        <v>0</v>
      </c>
      <c r="U288" s="274"/>
      <c r="V288" s="274"/>
      <c r="W288" s="274"/>
      <c r="X288" s="274"/>
      <c r="Y288" s="274"/>
      <c r="Z288" s="274"/>
      <c r="AA288" s="274"/>
      <c r="AB288" s="274"/>
      <c r="AC288" s="274"/>
      <c r="AD288" s="274"/>
      <c r="AE288" s="274"/>
      <c r="AF288" s="274"/>
      <c r="AG288" s="275"/>
      <c r="AH288" s="254">
        <f>AH89</f>
        <v>0</v>
      </c>
      <c r="AI288" s="254"/>
      <c r="AJ288" s="198">
        <f>AJ89</f>
        <v>0</v>
      </c>
      <c r="AK288" s="198"/>
      <c r="AL288" s="198"/>
      <c r="AM288" s="198"/>
      <c r="AN288" s="198"/>
      <c r="AO288" s="198"/>
      <c r="AP288" s="195">
        <f>AP89</f>
        <v>0</v>
      </c>
      <c r="AQ288" s="195"/>
      <c r="AR288" s="195"/>
      <c r="AS288" s="195"/>
      <c r="AT288" s="195"/>
      <c r="AU288" s="195"/>
      <c r="AV288" s="197">
        <f>AV89</f>
        <v>0</v>
      </c>
      <c r="AW288" s="197"/>
      <c r="AX288" s="197"/>
      <c r="AY288" s="197"/>
      <c r="AZ288" s="197"/>
      <c r="BA288" s="197"/>
      <c r="BB288" s="197"/>
      <c r="BC288" s="197"/>
      <c r="BD288" s="242">
        <f>BD89</f>
        <v>0</v>
      </c>
      <c r="BE288" s="243"/>
      <c r="BF288" s="243"/>
      <c r="BG288" s="244"/>
    </row>
    <row r="289" spans="2:59" ht="6" customHeight="1" x14ac:dyDescent="0.15">
      <c r="B289" s="539"/>
      <c r="C289" s="539"/>
      <c r="D289" s="539"/>
      <c r="E289" s="539"/>
      <c r="F289" s="286"/>
      <c r="G289" s="287"/>
      <c r="H289" s="194"/>
      <c r="I289" s="194"/>
      <c r="J289" s="194"/>
      <c r="K289" s="194"/>
      <c r="L289" s="194"/>
      <c r="M289" s="194"/>
      <c r="N289" s="194"/>
      <c r="O289" s="194"/>
      <c r="P289" s="194"/>
      <c r="Q289" s="194"/>
      <c r="R289" s="194"/>
      <c r="S289" s="194"/>
      <c r="T289" s="276"/>
      <c r="U289" s="277"/>
      <c r="V289" s="277"/>
      <c r="W289" s="277"/>
      <c r="X289" s="277"/>
      <c r="Y289" s="277"/>
      <c r="Z289" s="277"/>
      <c r="AA289" s="277"/>
      <c r="AB289" s="277"/>
      <c r="AC289" s="277"/>
      <c r="AD289" s="277"/>
      <c r="AE289" s="277"/>
      <c r="AF289" s="277"/>
      <c r="AG289" s="278"/>
      <c r="AH289" s="254"/>
      <c r="AI289" s="254"/>
      <c r="AJ289" s="198"/>
      <c r="AK289" s="198"/>
      <c r="AL289" s="198"/>
      <c r="AM289" s="198"/>
      <c r="AN289" s="198"/>
      <c r="AO289" s="198"/>
      <c r="AP289" s="195"/>
      <c r="AQ289" s="195"/>
      <c r="AR289" s="195"/>
      <c r="AS289" s="195"/>
      <c r="AT289" s="195"/>
      <c r="AU289" s="195"/>
      <c r="AV289" s="197"/>
      <c r="AW289" s="197"/>
      <c r="AX289" s="197"/>
      <c r="AY289" s="197"/>
      <c r="AZ289" s="197"/>
      <c r="BA289" s="197"/>
      <c r="BB289" s="197"/>
      <c r="BC289" s="197"/>
      <c r="BD289" s="245"/>
      <c r="BE289" s="246"/>
      <c r="BF289" s="246"/>
      <c r="BG289" s="247"/>
    </row>
    <row r="290" spans="2:59" ht="12" customHeight="1" x14ac:dyDescent="0.15">
      <c r="B290" s="539"/>
      <c r="C290" s="539"/>
      <c r="D290" s="539"/>
      <c r="E290" s="539"/>
      <c r="F290" s="288"/>
      <c r="G290" s="289"/>
      <c r="H290" s="194"/>
      <c r="I290" s="194"/>
      <c r="J290" s="194"/>
      <c r="K290" s="194"/>
      <c r="L290" s="194"/>
      <c r="M290" s="194"/>
      <c r="N290" s="194"/>
      <c r="O290" s="194"/>
      <c r="P290" s="194"/>
      <c r="Q290" s="194"/>
      <c r="R290" s="194"/>
      <c r="S290" s="194"/>
      <c r="T290" s="279"/>
      <c r="U290" s="280"/>
      <c r="V290" s="280"/>
      <c r="W290" s="280"/>
      <c r="X290" s="280"/>
      <c r="Y290" s="280"/>
      <c r="Z290" s="280"/>
      <c r="AA290" s="280"/>
      <c r="AB290" s="280"/>
      <c r="AC290" s="280"/>
      <c r="AD290" s="280"/>
      <c r="AE290" s="280"/>
      <c r="AF290" s="280"/>
      <c r="AG290" s="281"/>
      <c r="AH290" s="254"/>
      <c r="AI290" s="254"/>
      <c r="AJ290" s="198"/>
      <c r="AK290" s="198"/>
      <c r="AL290" s="198"/>
      <c r="AM290" s="198"/>
      <c r="AN290" s="198"/>
      <c r="AO290" s="198"/>
      <c r="AP290" s="195"/>
      <c r="AQ290" s="195"/>
      <c r="AR290" s="195"/>
      <c r="AS290" s="195"/>
      <c r="AT290" s="195"/>
      <c r="AU290" s="195"/>
      <c r="AV290" s="197"/>
      <c r="AW290" s="197"/>
      <c r="AX290" s="197"/>
      <c r="AY290" s="197"/>
      <c r="AZ290" s="197"/>
      <c r="BA290" s="197"/>
      <c r="BB290" s="197"/>
      <c r="BC290" s="197"/>
      <c r="BD290" s="248"/>
      <c r="BE290" s="249"/>
      <c r="BF290" s="249"/>
      <c r="BG290" s="250"/>
    </row>
    <row r="291" spans="2:59" ht="6" customHeight="1" x14ac:dyDescent="0.15">
      <c r="B291" s="546" t="s">
        <v>151</v>
      </c>
      <c r="C291" s="547"/>
      <c r="D291" s="547"/>
      <c r="E291" s="547"/>
      <c r="F291" s="547"/>
      <c r="G291" s="547"/>
      <c r="H291" s="547"/>
      <c r="I291" s="547"/>
      <c r="J291" s="547"/>
      <c r="K291" s="547"/>
      <c r="L291" s="547"/>
      <c r="M291" s="547"/>
      <c r="N291" s="547"/>
      <c r="O291" s="547"/>
      <c r="P291" s="547"/>
      <c r="Q291" s="547"/>
      <c r="R291" s="547"/>
      <c r="S291" s="547"/>
      <c r="T291" s="547"/>
      <c r="U291" s="547"/>
      <c r="V291" s="547"/>
      <c r="W291" s="547"/>
      <c r="X291" s="547"/>
      <c r="Y291" s="547"/>
      <c r="Z291" s="547"/>
      <c r="AA291" s="547"/>
      <c r="AB291" s="547"/>
      <c r="AC291" s="547"/>
      <c r="AD291" s="547"/>
      <c r="AE291" s="547"/>
      <c r="AF291" s="547"/>
      <c r="AG291" s="547"/>
      <c r="AH291" s="547"/>
      <c r="AI291" s="547"/>
      <c r="AJ291" s="547"/>
      <c r="AK291" s="547"/>
      <c r="AL291" s="547"/>
      <c r="AM291" s="547"/>
      <c r="AN291" s="547"/>
      <c r="AO291" s="547"/>
      <c r="AP291" s="547"/>
      <c r="AQ291" s="547"/>
      <c r="AR291" s="547"/>
      <c r="AS291" s="547"/>
      <c r="AT291" s="547"/>
      <c r="AU291" s="548"/>
      <c r="AV291" s="197"/>
      <c r="AW291" s="197"/>
      <c r="AX291" s="197"/>
      <c r="AY291" s="197"/>
      <c r="AZ291" s="197"/>
      <c r="BA291" s="197"/>
      <c r="BB291" s="197"/>
      <c r="BC291" s="197"/>
    </row>
    <row r="292" spans="2:59" ht="6" customHeight="1" x14ac:dyDescent="0.15">
      <c r="B292" s="549"/>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0"/>
      <c r="AL292" s="550"/>
      <c r="AM292" s="550"/>
      <c r="AN292" s="550"/>
      <c r="AO292" s="550"/>
      <c r="AP292" s="550"/>
      <c r="AQ292" s="550"/>
      <c r="AR292" s="550"/>
      <c r="AS292" s="550"/>
      <c r="AT292" s="550"/>
      <c r="AU292" s="551"/>
      <c r="AV292" s="197"/>
      <c r="AW292" s="197"/>
      <c r="AX292" s="197"/>
      <c r="AY292" s="197"/>
      <c r="AZ292" s="197"/>
      <c r="BA292" s="197"/>
      <c r="BB292" s="197"/>
      <c r="BC292" s="197"/>
      <c r="BD292" s="34"/>
      <c r="BE292" s="34"/>
      <c r="BF292" s="34"/>
      <c r="BG292" s="34"/>
    </row>
    <row r="293" spans="2:59" ht="12" customHeight="1" x14ac:dyDescent="0.15">
      <c r="B293" s="552"/>
      <c r="C293" s="553"/>
      <c r="D293" s="553"/>
      <c r="E293" s="553"/>
      <c r="F293" s="553"/>
      <c r="G293" s="553"/>
      <c r="H293" s="553"/>
      <c r="I293" s="553"/>
      <c r="J293" s="553"/>
      <c r="K293" s="553"/>
      <c r="L293" s="553"/>
      <c r="M293" s="553"/>
      <c r="N293" s="553"/>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3"/>
      <c r="AK293" s="553"/>
      <c r="AL293" s="553"/>
      <c r="AM293" s="553"/>
      <c r="AN293" s="553"/>
      <c r="AO293" s="553"/>
      <c r="AP293" s="553"/>
      <c r="AQ293" s="553"/>
      <c r="AR293" s="553"/>
      <c r="AS293" s="553"/>
      <c r="AT293" s="553"/>
      <c r="AU293" s="554"/>
      <c r="AV293" s="197"/>
      <c r="AW293" s="197"/>
      <c r="AX293" s="197"/>
      <c r="AY293" s="197"/>
      <c r="AZ293" s="197"/>
      <c r="BA293" s="197"/>
      <c r="BB293" s="197"/>
      <c r="BC293" s="197"/>
      <c r="BD293" s="34"/>
      <c r="BE293" s="34"/>
      <c r="BF293" s="34"/>
      <c r="BG293" s="34"/>
    </row>
    <row r="294" spans="2:59" ht="6" customHeight="1" x14ac:dyDescent="0.15">
      <c r="AX294" s="34"/>
      <c r="AY294" s="34"/>
      <c r="AZ294" s="34"/>
      <c r="BA294" s="34"/>
      <c r="BB294" s="34"/>
      <c r="BC294" s="34"/>
      <c r="BD294" s="34"/>
      <c r="BE294" s="34"/>
      <c r="BF294" s="34"/>
      <c r="BG294" s="34"/>
    </row>
    <row r="295" spans="2:59" ht="7.5" customHeight="1" x14ac:dyDescent="0.15"/>
    <row r="296" spans="2:59" ht="8.25" customHeight="1" x14ac:dyDescent="0.15">
      <c r="B296" s="402" t="s">
        <v>123</v>
      </c>
      <c r="C296" s="402"/>
      <c r="D296" s="402"/>
      <c r="E296" s="402"/>
      <c r="F296" s="402"/>
      <c r="G296" s="402"/>
      <c r="H296" s="402"/>
      <c r="I296" s="402"/>
      <c r="J296" s="402"/>
      <c r="K296" s="402"/>
      <c r="L296" s="402"/>
      <c r="M296" s="402"/>
      <c r="N296" s="402"/>
      <c r="O296" s="402"/>
      <c r="P296" s="402"/>
      <c r="Q296" s="402"/>
      <c r="R296" s="402"/>
      <c r="S296" s="402"/>
      <c r="T296" s="402"/>
      <c r="U296" s="402"/>
      <c r="V296" s="402"/>
      <c r="W296" s="402"/>
      <c r="X296" s="402"/>
      <c r="Y296" s="402"/>
      <c r="Z296" s="402"/>
      <c r="AA296" s="402"/>
      <c r="AB296" s="402"/>
      <c r="AC296" s="402"/>
      <c r="AD296" s="402"/>
      <c r="AE296" s="402"/>
      <c r="AF296" s="402"/>
      <c r="AG296" s="402"/>
      <c r="AH296" s="402"/>
      <c r="AI296" s="402"/>
      <c r="AJ296" s="402"/>
      <c r="AK296" s="402"/>
      <c r="AL296" s="402"/>
      <c r="AM296" s="402"/>
      <c r="AN296" s="402"/>
      <c r="AO296" s="402"/>
      <c r="AP296" s="402"/>
      <c r="AQ296" s="402"/>
      <c r="AR296" s="402"/>
      <c r="AS296" s="402"/>
      <c r="AT296" s="402"/>
      <c r="AU296" s="402"/>
      <c r="AV296" s="402"/>
      <c r="AW296" s="402"/>
      <c r="AX296" s="402"/>
      <c r="AY296" s="402"/>
      <c r="AZ296" s="402"/>
      <c r="BA296" s="402"/>
      <c r="BB296" s="402"/>
      <c r="BC296" s="402"/>
      <c r="BD296" s="402"/>
      <c r="BE296" s="402"/>
      <c r="BF296" s="402"/>
      <c r="BG296" s="402"/>
    </row>
    <row r="297" spans="2:59" ht="8.25" customHeight="1" x14ac:dyDescent="0.15">
      <c r="B297" s="402"/>
      <c r="C297" s="402"/>
      <c r="D297" s="402"/>
      <c r="E297" s="402"/>
      <c r="F297" s="402"/>
      <c r="G297" s="402"/>
      <c r="H297" s="402"/>
      <c r="I297" s="402"/>
      <c r="J297" s="402"/>
      <c r="K297" s="402"/>
      <c r="L297" s="402"/>
      <c r="M297" s="402"/>
      <c r="N297" s="402"/>
      <c r="O297" s="402"/>
      <c r="P297" s="402"/>
      <c r="Q297" s="402"/>
      <c r="R297" s="402"/>
      <c r="S297" s="402"/>
      <c r="T297" s="402"/>
      <c r="U297" s="402"/>
      <c r="V297" s="402"/>
      <c r="W297" s="402"/>
      <c r="X297" s="402"/>
      <c r="Y297" s="402"/>
      <c r="Z297" s="402"/>
      <c r="AA297" s="402"/>
      <c r="AB297" s="402"/>
      <c r="AC297" s="402"/>
      <c r="AD297" s="402"/>
      <c r="AE297" s="402"/>
      <c r="AF297" s="402"/>
      <c r="AG297" s="402"/>
      <c r="AH297" s="402"/>
      <c r="AI297" s="402"/>
      <c r="AJ297" s="402"/>
      <c r="AK297" s="402"/>
      <c r="AL297" s="402"/>
      <c r="AM297" s="402"/>
      <c r="AN297" s="402"/>
      <c r="AO297" s="402"/>
      <c r="AP297" s="402"/>
      <c r="AQ297" s="402"/>
      <c r="AR297" s="402"/>
      <c r="AS297" s="402"/>
      <c r="AT297" s="402"/>
      <c r="AU297" s="402"/>
      <c r="AV297" s="402"/>
      <c r="AW297" s="402"/>
      <c r="AX297" s="402"/>
      <c r="AY297" s="402"/>
      <c r="AZ297" s="402"/>
      <c r="BA297" s="402"/>
      <c r="BB297" s="402"/>
      <c r="BC297" s="402"/>
      <c r="BD297" s="402"/>
      <c r="BE297" s="402"/>
      <c r="BF297" s="402"/>
      <c r="BG297" s="402"/>
    </row>
    <row r="299" spans="2:59" ht="15" customHeight="1" x14ac:dyDescent="0.15">
      <c r="Z299" s="27"/>
      <c r="AA299" s="27"/>
      <c r="AB299" s="27"/>
      <c r="AC299" s="27"/>
      <c r="AD299" s="27"/>
      <c r="AE299" s="27"/>
      <c r="AF299" s="27"/>
      <c r="AG299" s="27"/>
      <c r="AH299" s="27"/>
      <c r="AI299" s="27"/>
      <c r="AJ299" s="27"/>
      <c r="AK299" s="27"/>
      <c r="AL299" s="27"/>
      <c r="AM299" s="27"/>
      <c r="AN299" s="27"/>
    </row>
    <row r="300" spans="2:59" ht="7.5" customHeight="1" x14ac:dyDescent="0.15">
      <c r="Z300" s="27"/>
      <c r="AA300" s="27"/>
      <c r="AB300" s="27"/>
      <c r="AC300" s="27"/>
      <c r="AD300" s="27"/>
      <c r="AE300" s="27"/>
      <c r="AF300" s="27"/>
      <c r="AG300" s="27"/>
      <c r="AH300" s="27"/>
      <c r="AI300" s="27"/>
      <c r="AJ300" s="27"/>
      <c r="AK300" s="27"/>
      <c r="AL300" s="27"/>
      <c r="AM300" s="27"/>
      <c r="AN300" s="27"/>
    </row>
    <row r="301" spans="2:59" ht="7.5" customHeight="1" x14ac:dyDescent="0.15">
      <c r="Z301" s="27"/>
      <c r="AA301" s="27"/>
      <c r="AB301" s="27"/>
      <c r="AC301" s="27"/>
      <c r="AD301" s="27"/>
      <c r="AE301" s="27"/>
      <c r="AF301" s="27"/>
      <c r="AG301" s="27"/>
      <c r="AH301" s="27"/>
      <c r="AI301" s="27"/>
      <c r="AJ301" s="27"/>
      <c r="AK301" s="27"/>
      <c r="AL301" s="27"/>
      <c r="AM301" s="27"/>
      <c r="AN301" s="27"/>
    </row>
    <row r="302" spans="2:59" ht="7.5" customHeight="1" x14ac:dyDescent="0.15">
      <c r="Z302" s="27"/>
      <c r="AA302" s="27"/>
      <c r="AB302" s="27"/>
      <c r="AC302" s="27"/>
      <c r="AD302" s="27"/>
      <c r="AE302" s="27"/>
      <c r="AF302" s="27"/>
      <c r="AG302" s="27"/>
      <c r="AH302" s="27"/>
      <c r="AI302" s="27"/>
      <c r="AJ302" s="27"/>
      <c r="AK302" s="27"/>
      <c r="AL302" s="27"/>
      <c r="AM302" s="27"/>
      <c r="AN302" s="27"/>
    </row>
    <row r="303" spans="2:59" ht="5.25" customHeight="1" x14ac:dyDescent="0.15">
      <c r="Z303" s="27"/>
      <c r="AA303" s="27"/>
      <c r="AB303" s="27"/>
      <c r="AC303" s="27"/>
      <c r="AD303" s="27"/>
      <c r="AE303" s="27"/>
      <c r="AF303" s="27"/>
      <c r="AG303" s="27"/>
      <c r="AH303" s="27"/>
      <c r="AI303" s="27"/>
      <c r="AJ303" s="27"/>
      <c r="AK303" s="27"/>
      <c r="AL303" s="27"/>
      <c r="AM303" s="27"/>
      <c r="AN303" s="27"/>
    </row>
    <row r="304" spans="2:59" ht="7.5" customHeight="1" x14ac:dyDescent="0.15">
      <c r="Z304" s="27"/>
      <c r="AA304" s="27"/>
      <c r="AB304" s="27"/>
      <c r="AC304" s="27"/>
      <c r="AD304" s="27"/>
      <c r="AE304" s="27"/>
      <c r="AF304" s="27"/>
      <c r="AG304" s="27"/>
      <c r="AH304" s="27"/>
      <c r="AI304" s="27"/>
      <c r="AJ304" s="27"/>
      <c r="AK304" s="27"/>
      <c r="AL304" s="27"/>
      <c r="AM304" s="27"/>
      <c r="AN304" s="27"/>
    </row>
    <row r="305" s="27" customFormat="1" ht="7.5" customHeight="1" x14ac:dyDescent="0.15"/>
    <row r="306" s="27" customFormat="1" ht="6" customHeight="1" x14ac:dyDescent="0.15"/>
    <row r="307" s="27" customFormat="1" ht="12" customHeight="1" x14ac:dyDescent="0.15"/>
    <row r="308" s="27" customFormat="1" ht="12" customHeight="1" x14ac:dyDescent="0.15"/>
    <row r="309" s="27" customFormat="1" ht="6" customHeight="1" x14ac:dyDescent="0.15"/>
    <row r="310" s="27" customFormat="1" ht="9" customHeight="1" x14ac:dyDescent="0.15"/>
    <row r="311" s="27" customFormat="1" ht="9" customHeight="1" x14ac:dyDescent="0.15"/>
    <row r="312" s="27" customFormat="1" ht="6" customHeight="1" x14ac:dyDescent="0.15"/>
    <row r="313" s="27" customFormat="1" ht="6" customHeight="1" x14ac:dyDescent="0.15"/>
    <row r="314" s="27" customFormat="1" ht="12" customHeight="1" x14ac:dyDescent="0.15"/>
    <row r="315" s="27" customFormat="1" ht="6" customHeight="1" x14ac:dyDescent="0.15"/>
    <row r="316" s="27" customFormat="1" ht="6" customHeight="1" x14ac:dyDescent="0.15"/>
    <row r="317" s="27" customFormat="1" ht="12" customHeight="1" x14ac:dyDescent="0.15"/>
    <row r="318" s="27" customFormat="1" ht="6" customHeight="1" x14ac:dyDescent="0.15"/>
    <row r="319" s="27" customFormat="1" ht="6" customHeight="1" x14ac:dyDescent="0.15"/>
    <row r="320" s="27" customFormat="1" ht="12" customHeight="1" x14ac:dyDescent="0.15"/>
    <row r="321" s="27" customFormat="1" ht="6" customHeight="1" x14ac:dyDescent="0.15"/>
    <row r="322" s="27" customFormat="1" ht="6" customHeight="1" x14ac:dyDescent="0.15"/>
    <row r="323" s="27" customFormat="1" ht="12" customHeight="1" x14ac:dyDescent="0.15"/>
    <row r="324" s="27" customFormat="1" ht="6" customHeight="1" x14ac:dyDescent="0.15"/>
    <row r="325" s="27" customFormat="1" ht="6" customHeight="1" x14ac:dyDescent="0.15"/>
    <row r="326" s="27" customFormat="1" ht="12" customHeight="1" x14ac:dyDescent="0.15"/>
    <row r="327" s="27" customFormat="1" ht="6" customHeight="1" x14ac:dyDescent="0.15"/>
    <row r="328" s="27" customFormat="1" ht="6" customHeight="1" x14ac:dyDescent="0.15"/>
    <row r="329" s="27" customFormat="1" ht="12" customHeight="1" x14ac:dyDescent="0.15"/>
    <row r="330" s="27" customFormat="1" ht="6" customHeight="1" x14ac:dyDescent="0.15"/>
    <row r="331" s="27" customFormat="1" ht="6" customHeight="1" x14ac:dyDescent="0.15"/>
    <row r="332" s="27" customFormat="1" ht="12" customHeight="1" x14ac:dyDescent="0.15"/>
    <row r="333" s="27" customFormat="1" ht="6" customHeight="1" x14ac:dyDescent="0.15"/>
    <row r="334" s="27" customFormat="1" ht="6" customHeight="1" x14ac:dyDescent="0.15"/>
    <row r="335" s="27" customFormat="1" ht="12" customHeight="1" x14ac:dyDescent="0.15"/>
    <row r="336" s="27" customFormat="1" ht="6" customHeight="1" x14ac:dyDescent="0.15"/>
    <row r="337" s="27" customFormat="1" ht="6" customHeight="1" x14ac:dyDescent="0.15"/>
    <row r="338" s="27" customFormat="1" ht="12" customHeight="1" x14ac:dyDescent="0.15"/>
    <row r="339" s="27" customFormat="1" ht="6" customHeight="1" x14ac:dyDescent="0.15"/>
    <row r="340" s="27" customFormat="1" ht="6" customHeight="1" x14ac:dyDescent="0.15"/>
    <row r="341" s="27" customFormat="1" ht="12" customHeight="1" x14ac:dyDescent="0.15"/>
    <row r="342" s="27" customFormat="1" ht="6" customHeight="1" x14ac:dyDescent="0.15"/>
    <row r="343" s="27" customFormat="1" ht="6" customHeight="1" x14ac:dyDescent="0.15"/>
    <row r="344" s="27" customFormat="1" ht="12" customHeight="1" x14ac:dyDescent="0.15"/>
    <row r="345" s="27" customFormat="1" ht="6" customHeight="1" x14ac:dyDescent="0.15"/>
    <row r="346" s="27" customFormat="1" ht="6" customHeight="1" x14ac:dyDescent="0.15"/>
    <row r="347" s="27" customFormat="1" ht="12" customHeight="1" x14ac:dyDescent="0.15"/>
    <row r="348" s="27" customFormat="1" ht="6" customHeight="1" x14ac:dyDescent="0.15"/>
    <row r="349" s="27" customFormat="1" ht="6" customHeight="1" x14ac:dyDescent="0.15"/>
    <row r="350" s="27" customFormat="1" ht="12" customHeight="1" x14ac:dyDescent="0.15"/>
    <row r="351" s="27" customFormat="1" ht="6" customHeight="1" x14ac:dyDescent="0.15"/>
    <row r="352" s="27" customFormat="1" ht="6" customHeight="1" x14ac:dyDescent="0.15"/>
    <row r="353" s="27" customFormat="1" ht="12" customHeight="1" x14ac:dyDescent="0.15"/>
    <row r="354" s="27" customFormat="1" ht="6" customHeight="1" x14ac:dyDescent="0.15"/>
    <row r="355" s="27" customFormat="1" ht="6" customHeight="1" x14ac:dyDescent="0.15"/>
    <row r="356" s="27" customFormat="1" ht="12" customHeight="1" x14ac:dyDescent="0.15"/>
    <row r="357" s="27" customFormat="1" ht="6" customHeight="1" x14ac:dyDescent="0.15"/>
    <row r="358" s="27" customFormat="1" ht="6" customHeight="1" x14ac:dyDescent="0.15"/>
    <row r="359" s="27" customFormat="1" ht="12" customHeight="1" x14ac:dyDescent="0.15"/>
    <row r="360" s="27" customFormat="1" ht="6" customHeight="1" x14ac:dyDescent="0.15"/>
    <row r="361" s="27" customFormat="1" ht="6" customHeight="1" x14ac:dyDescent="0.15"/>
    <row r="362" s="27" customFormat="1" ht="12" customHeight="1" x14ac:dyDescent="0.15"/>
    <row r="363" s="27" customFormat="1" ht="6" customHeight="1" x14ac:dyDescent="0.15"/>
    <row r="364" s="27" customFormat="1" ht="6" customHeight="1" x14ac:dyDescent="0.15"/>
    <row r="365" s="27" customFormat="1" ht="12" customHeight="1" x14ac:dyDescent="0.15"/>
    <row r="366" s="27" customFormat="1" ht="6" customHeight="1" x14ac:dyDescent="0.15"/>
    <row r="367" s="27" customFormat="1" ht="6" customHeight="1" x14ac:dyDescent="0.15"/>
    <row r="368" s="27" customFormat="1" ht="12" customHeight="1" x14ac:dyDescent="0.15"/>
    <row r="369" s="27" customFormat="1" ht="6" customHeight="1" x14ac:dyDescent="0.15"/>
    <row r="370" s="27" customFormat="1" ht="6" customHeight="1" x14ac:dyDescent="0.15"/>
    <row r="371" s="27" customFormat="1" ht="12" customHeight="1" x14ac:dyDescent="0.15"/>
    <row r="372" s="27" customFormat="1" ht="6" customHeight="1" x14ac:dyDescent="0.15"/>
    <row r="373" s="27" customFormat="1" ht="6" customHeight="1" x14ac:dyDescent="0.15"/>
    <row r="374" s="27" customFormat="1" ht="12" customHeight="1" x14ac:dyDescent="0.15"/>
    <row r="375" s="27" customFormat="1" ht="6" customHeight="1" x14ac:dyDescent="0.15"/>
    <row r="376" s="27" customFormat="1" ht="6" customHeight="1" x14ac:dyDescent="0.15"/>
    <row r="377" s="27" customFormat="1" ht="12" customHeight="1" x14ac:dyDescent="0.15"/>
    <row r="378" s="27" customFormat="1" ht="6" customHeight="1" x14ac:dyDescent="0.15"/>
    <row r="379" s="27" customFormat="1" ht="6" customHeight="1" x14ac:dyDescent="0.15"/>
    <row r="380" s="27" customFormat="1" ht="12" customHeight="1" x14ac:dyDescent="0.15"/>
    <row r="381" s="27" customFormat="1" ht="6" customHeight="1" x14ac:dyDescent="0.15"/>
    <row r="382" s="27" customFormat="1" ht="6" customHeight="1" x14ac:dyDescent="0.15"/>
    <row r="383" s="27" customFormat="1" ht="12" customHeight="1" x14ac:dyDescent="0.15"/>
    <row r="384" s="27" customFormat="1" ht="6" customHeight="1" x14ac:dyDescent="0.15"/>
    <row r="385" s="27" customFormat="1" ht="6" customHeight="1" x14ac:dyDescent="0.15"/>
    <row r="386" s="27" customFormat="1" ht="12" customHeight="1" x14ac:dyDescent="0.15"/>
    <row r="387" s="27" customFormat="1" ht="6" customHeight="1" x14ac:dyDescent="0.15"/>
    <row r="388" s="27" customFormat="1" ht="6" customHeight="1" x14ac:dyDescent="0.15"/>
    <row r="389" s="27" customFormat="1" ht="12" customHeight="1" x14ac:dyDescent="0.15"/>
    <row r="390" s="27" customFormat="1" ht="6" customHeight="1" x14ac:dyDescent="0.15"/>
    <row r="391" s="27" customFormat="1" ht="6" customHeight="1" x14ac:dyDescent="0.15"/>
    <row r="392" s="27" customFormat="1" ht="12" customHeight="1" x14ac:dyDescent="0.15"/>
    <row r="393" s="27" customFormat="1" ht="6" customHeight="1" x14ac:dyDescent="0.15"/>
    <row r="394" s="27" customFormat="1" ht="7.5" customHeight="1" x14ac:dyDescent="0.15"/>
    <row r="395" s="27" customFormat="1" ht="8.25" customHeight="1" x14ac:dyDescent="0.15"/>
    <row r="396" s="27" customFormat="1" ht="8.25" customHeight="1" x14ac:dyDescent="0.15"/>
    <row r="397" s="27" customFormat="1" x14ac:dyDescent="0.15"/>
  </sheetData>
  <sheetProtection sheet="1"/>
  <mergeCells count="1225">
    <mergeCell ref="E2:Z4"/>
    <mergeCell ref="E102:Z104"/>
    <mergeCell ref="E201:Z203"/>
    <mergeCell ref="B17:C19"/>
    <mergeCell ref="B14:C16"/>
    <mergeCell ref="B117:C119"/>
    <mergeCell ref="D117:E119"/>
    <mergeCell ref="B114:C116"/>
    <mergeCell ref="D114:E116"/>
    <mergeCell ref="AV276:BC278"/>
    <mergeCell ref="D279:E281"/>
    <mergeCell ref="F279:G281"/>
    <mergeCell ref="H279:I281"/>
    <mergeCell ref="J279:K281"/>
    <mergeCell ref="L279:M281"/>
    <mergeCell ref="R279:S281"/>
    <mergeCell ref="N279:O281"/>
    <mergeCell ref="P279:Q281"/>
    <mergeCell ref="B279:C281"/>
    <mergeCell ref="B267:C269"/>
    <mergeCell ref="T279:AG281"/>
    <mergeCell ref="AH279:AI281"/>
    <mergeCell ref="AP270:AU272"/>
    <mergeCell ref="B276:C278"/>
    <mergeCell ref="D276:E278"/>
    <mergeCell ref="F276:G278"/>
    <mergeCell ref="H276:I278"/>
    <mergeCell ref="J276:K278"/>
    <mergeCell ref="N273:O275"/>
    <mergeCell ref="P273:Q275"/>
    <mergeCell ref="AP273:AU275"/>
    <mergeCell ref="T273:AG275"/>
    <mergeCell ref="J285:K287"/>
    <mergeCell ref="AP279:AU281"/>
    <mergeCell ref="AV279:BC281"/>
    <mergeCell ref="N282:O284"/>
    <mergeCell ref="P282:Q284"/>
    <mergeCell ref="AJ282:AO284"/>
    <mergeCell ref="AJ279:AO281"/>
    <mergeCell ref="L285:M287"/>
    <mergeCell ref="R282:S284"/>
    <mergeCell ref="T282:AG284"/>
    <mergeCell ref="AH282:AI284"/>
    <mergeCell ref="N285:O287"/>
    <mergeCell ref="P285:Q287"/>
    <mergeCell ref="B270:C272"/>
    <mergeCell ref="D270:E272"/>
    <mergeCell ref="F270:G272"/>
    <mergeCell ref="H270:I272"/>
    <mergeCell ref="L276:M278"/>
    <mergeCell ref="B273:C275"/>
    <mergeCell ref="R285:S287"/>
    <mergeCell ref="T285:AG287"/>
    <mergeCell ref="AH285:AI287"/>
    <mergeCell ref="B282:C284"/>
    <mergeCell ref="D282:E284"/>
    <mergeCell ref="F282:G284"/>
    <mergeCell ref="H282:I284"/>
    <mergeCell ref="J282:K284"/>
    <mergeCell ref="L282:M284"/>
    <mergeCell ref="D285:E287"/>
    <mergeCell ref="F285:G287"/>
    <mergeCell ref="H285:I287"/>
    <mergeCell ref="H273:I275"/>
    <mergeCell ref="AH273:AI275"/>
    <mergeCell ref="AJ273:AO275"/>
    <mergeCell ref="N276:O278"/>
    <mergeCell ref="P276:Q278"/>
    <mergeCell ref="AP276:AU278"/>
    <mergeCell ref="D267:E269"/>
    <mergeCell ref="F267:G269"/>
    <mergeCell ref="H267:I269"/>
    <mergeCell ref="J267:K269"/>
    <mergeCell ref="P267:Q269"/>
    <mergeCell ref="AP267:AU269"/>
    <mergeCell ref="AV267:BC269"/>
    <mergeCell ref="AP261:AU263"/>
    <mergeCell ref="AV261:BC263"/>
    <mergeCell ref="AP264:AU266"/>
    <mergeCell ref="AV264:BC266"/>
    <mergeCell ref="R264:S266"/>
    <mergeCell ref="R267:S269"/>
    <mergeCell ref="J273:K275"/>
    <mergeCell ref="L273:M275"/>
    <mergeCell ref="D273:E275"/>
    <mergeCell ref="F273:G275"/>
    <mergeCell ref="AV270:BC272"/>
    <mergeCell ref="AV273:BC275"/>
    <mergeCell ref="AH270:AI272"/>
    <mergeCell ref="AJ270:AO272"/>
    <mergeCell ref="R273:S275"/>
    <mergeCell ref="AJ267:AO269"/>
    <mergeCell ref="N267:O269"/>
    <mergeCell ref="L267:M269"/>
    <mergeCell ref="N270:O272"/>
    <mergeCell ref="P270:Q272"/>
    <mergeCell ref="J270:K272"/>
    <mergeCell ref="L270:M272"/>
    <mergeCell ref="B261:C263"/>
    <mergeCell ref="D261:E263"/>
    <mergeCell ref="F261:G263"/>
    <mergeCell ref="H261:I263"/>
    <mergeCell ref="J261:K263"/>
    <mergeCell ref="L261:M263"/>
    <mergeCell ref="N258:O260"/>
    <mergeCell ref="P258:Q260"/>
    <mergeCell ref="N261:O263"/>
    <mergeCell ref="P261:Q263"/>
    <mergeCell ref="AP258:AU260"/>
    <mergeCell ref="AV258:BC260"/>
    <mergeCell ref="AJ261:AO263"/>
    <mergeCell ref="B264:C266"/>
    <mergeCell ref="D264:E266"/>
    <mergeCell ref="F264:G266"/>
    <mergeCell ref="H264:I266"/>
    <mergeCell ref="J264:K266"/>
    <mergeCell ref="L264:M266"/>
    <mergeCell ref="J258:K260"/>
    <mergeCell ref="L258:M260"/>
    <mergeCell ref="T264:AG266"/>
    <mergeCell ref="AH264:AI266"/>
    <mergeCell ref="R261:S263"/>
    <mergeCell ref="T261:AG263"/>
    <mergeCell ref="AH261:AI263"/>
    <mergeCell ref="N264:O266"/>
    <mergeCell ref="P264:Q266"/>
    <mergeCell ref="AJ264:AO266"/>
    <mergeCell ref="R249:S251"/>
    <mergeCell ref="T249:AG251"/>
    <mergeCell ref="AH249:AI251"/>
    <mergeCell ref="AP252:AU254"/>
    <mergeCell ref="AV252:BC254"/>
    <mergeCell ref="R252:S254"/>
    <mergeCell ref="T252:AG254"/>
    <mergeCell ref="AH252:AI254"/>
    <mergeCell ref="AJ252:AO254"/>
    <mergeCell ref="AH258:AI260"/>
    <mergeCell ref="AJ258:AO260"/>
    <mergeCell ref="B258:C260"/>
    <mergeCell ref="D258:E260"/>
    <mergeCell ref="AP255:AU257"/>
    <mergeCell ref="AV255:BC257"/>
    <mergeCell ref="R255:S257"/>
    <mergeCell ref="T255:AG257"/>
    <mergeCell ref="AH255:AI257"/>
    <mergeCell ref="AJ255:AO257"/>
    <mergeCell ref="F258:G260"/>
    <mergeCell ref="H258:I260"/>
    <mergeCell ref="R258:S260"/>
    <mergeCell ref="T258:AG260"/>
    <mergeCell ref="H252:I254"/>
    <mergeCell ref="J252:K254"/>
    <mergeCell ref="L252:M254"/>
    <mergeCell ref="B249:C251"/>
    <mergeCell ref="D249:E251"/>
    <mergeCell ref="N249:O251"/>
    <mergeCell ref="P249:Q251"/>
    <mergeCell ref="N252:O254"/>
    <mergeCell ref="P252:Q254"/>
    <mergeCell ref="N255:O257"/>
    <mergeCell ref="P255:Q257"/>
    <mergeCell ref="B255:C257"/>
    <mergeCell ref="D255:E257"/>
    <mergeCell ref="F255:G257"/>
    <mergeCell ref="H255:I257"/>
    <mergeCell ref="J255:K257"/>
    <mergeCell ref="L255:M257"/>
    <mergeCell ref="B120:C122"/>
    <mergeCell ref="D120:E122"/>
    <mergeCell ref="F120:G122"/>
    <mergeCell ref="H120:I122"/>
    <mergeCell ref="J237:K239"/>
    <mergeCell ref="L237:M239"/>
    <mergeCell ref="B237:C239"/>
    <mergeCell ref="D237:E239"/>
    <mergeCell ref="F237:G239"/>
    <mergeCell ref="H237:I239"/>
    <mergeCell ref="N240:O242"/>
    <mergeCell ref="P240:Q242"/>
    <mergeCell ref="B240:C242"/>
    <mergeCell ref="D240:E242"/>
    <mergeCell ref="F240:G242"/>
    <mergeCell ref="H240:I242"/>
    <mergeCell ref="J243:K245"/>
    <mergeCell ref="L243:M245"/>
    <mergeCell ref="N243:O245"/>
    <mergeCell ref="P243:Q245"/>
    <mergeCell ref="B243:C245"/>
    <mergeCell ref="D243:E245"/>
    <mergeCell ref="F243:G245"/>
    <mergeCell ref="H243:I245"/>
    <mergeCell ref="P123:Q125"/>
    <mergeCell ref="F129:G131"/>
    <mergeCell ref="H129:I131"/>
    <mergeCell ref="P132:Q134"/>
    <mergeCell ref="J129:K131"/>
    <mergeCell ref="L129:M131"/>
    <mergeCell ref="P129:Q131"/>
    <mergeCell ref="N129:O131"/>
    <mergeCell ref="AP126:AU128"/>
    <mergeCell ref="AV126:BC128"/>
    <mergeCell ref="BD126:BG128"/>
    <mergeCell ref="R126:S128"/>
    <mergeCell ref="AJ123:AO125"/>
    <mergeCell ref="AP123:AU125"/>
    <mergeCell ref="F123:G125"/>
    <mergeCell ref="H123:I125"/>
    <mergeCell ref="B126:C128"/>
    <mergeCell ref="D126:E128"/>
    <mergeCell ref="F126:G128"/>
    <mergeCell ref="H126:I128"/>
    <mergeCell ref="AV123:BC125"/>
    <mergeCell ref="BD123:BG125"/>
    <mergeCell ref="B123:C125"/>
    <mergeCell ref="D123:E125"/>
    <mergeCell ref="T123:AG125"/>
    <mergeCell ref="AH123:AI125"/>
    <mergeCell ref="R123:S125"/>
    <mergeCell ref="J123:K125"/>
    <mergeCell ref="L123:M125"/>
    <mergeCell ref="N123:O125"/>
    <mergeCell ref="AP129:AU131"/>
    <mergeCell ref="AV129:BC131"/>
    <mergeCell ref="BD129:BG131"/>
    <mergeCell ref="B132:C134"/>
    <mergeCell ref="D132:E134"/>
    <mergeCell ref="F132:G134"/>
    <mergeCell ref="H132:I134"/>
    <mergeCell ref="R129:S131"/>
    <mergeCell ref="B129:C131"/>
    <mergeCell ref="D129:E131"/>
    <mergeCell ref="BD132:BG134"/>
    <mergeCell ref="AP135:AU137"/>
    <mergeCell ref="AV135:BC137"/>
    <mergeCell ref="BD135:BG137"/>
    <mergeCell ref="T132:AG134"/>
    <mergeCell ref="AH132:AI134"/>
    <mergeCell ref="AH129:AI131"/>
    <mergeCell ref="AV141:BC143"/>
    <mergeCell ref="BD141:BG143"/>
    <mergeCell ref="L135:M137"/>
    <mergeCell ref="P135:Q137"/>
    <mergeCell ref="AP132:AU134"/>
    <mergeCell ref="AV132:BC134"/>
    <mergeCell ref="R135:S137"/>
    <mergeCell ref="T135:AG137"/>
    <mergeCell ref="N135:O137"/>
    <mergeCell ref="R132:S134"/>
    <mergeCell ref="P138:Q140"/>
    <mergeCell ref="BD138:BG140"/>
    <mergeCell ref="J135:K137"/>
    <mergeCell ref="AP141:AU143"/>
    <mergeCell ref="J138:K140"/>
    <mergeCell ref="L141:M143"/>
    <mergeCell ref="AJ141:AO143"/>
    <mergeCell ref="AJ135:AO137"/>
    <mergeCell ref="J132:K134"/>
    <mergeCell ref="L132:M134"/>
    <mergeCell ref="N132:O134"/>
    <mergeCell ref="B141:C143"/>
    <mergeCell ref="D141:E143"/>
    <mergeCell ref="F141:G143"/>
    <mergeCell ref="H141:I143"/>
    <mergeCell ref="J141:K143"/>
    <mergeCell ref="B135:C137"/>
    <mergeCell ref="D135:E137"/>
    <mergeCell ref="F135:G137"/>
    <mergeCell ref="H135:I137"/>
    <mergeCell ref="B138:C140"/>
    <mergeCell ref="D138:E140"/>
    <mergeCell ref="F138:G140"/>
    <mergeCell ref="H138:I140"/>
    <mergeCell ref="B147:C149"/>
    <mergeCell ref="D147:E149"/>
    <mergeCell ref="F147:G149"/>
    <mergeCell ref="H147:I149"/>
    <mergeCell ref="J147:K149"/>
    <mergeCell ref="AP144:AU146"/>
    <mergeCell ref="AV147:BC149"/>
    <mergeCell ref="AP150:AU152"/>
    <mergeCell ref="AV150:BC152"/>
    <mergeCell ref="AH147:AI149"/>
    <mergeCell ref="AJ147:AO149"/>
    <mergeCell ref="N147:O149"/>
    <mergeCell ref="R144:S146"/>
    <mergeCell ref="AH144:AI146"/>
    <mergeCell ref="P147:Q149"/>
    <mergeCell ref="AV144:BC146"/>
    <mergeCell ref="B144:C146"/>
    <mergeCell ref="D144:E146"/>
    <mergeCell ref="F144:G146"/>
    <mergeCell ref="H144:I146"/>
    <mergeCell ref="J144:K146"/>
    <mergeCell ref="P144:Q146"/>
    <mergeCell ref="L144:M146"/>
    <mergeCell ref="AJ144:AO146"/>
    <mergeCell ref="T144:AG146"/>
    <mergeCell ref="AP156:AU158"/>
    <mergeCell ref="AV156:BC158"/>
    <mergeCell ref="R156:S158"/>
    <mergeCell ref="T156:AG158"/>
    <mergeCell ref="AH156:AI158"/>
    <mergeCell ref="AJ156:AO158"/>
    <mergeCell ref="R159:S161"/>
    <mergeCell ref="T159:AG161"/>
    <mergeCell ref="B153:C155"/>
    <mergeCell ref="D153:E155"/>
    <mergeCell ref="F153:G155"/>
    <mergeCell ref="H153:I155"/>
    <mergeCell ref="N156:O158"/>
    <mergeCell ref="P156:Q158"/>
    <mergeCell ref="F156:G158"/>
    <mergeCell ref="H156:I158"/>
    <mergeCell ref="B150:C152"/>
    <mergeCell ref="D150:E152"/>
    <mergeCell ref="F150:G152"/>
    <mergeCell ref="H150:I152"/>
    <mergeCell ref="AP153:AU155"/>
    <mergeCell ref="AV153:BC155"/>
    <mergeCell ref="R153:S155"/>
    <mergeCell ref="T153:AG155"/>
    <mergeCell ref="AH153:AI155"/>
    <mergeCell ref="AJ153:AO155"/>
    <mergeCell ref="N153:O155"/>
    <mergeCell ref="P153:Q155"/>
    <mergeCell ref="J150:K152"/>
    <mergeCell ref="L150:M152"/>
    <mergeCell ref="J153:K155"/>
    <mergeCell ref="L153:M155"/>
    <mergeCell ref="P168:Q170"/>
    <mergeCell ref="F165:G167"/>
    <mergeCell ref="H165:I167"/>
    <mergeCell ref="F168:G170"/>
    <mergeCell ref="H168:I170"/>
    <mergeCell ref="B168:C170"/>
    <mergeCell ref="D168:E170"/>
    <mergeCell ref="B165:C167"/>
    <mergeCell ref="D165:E167"/>
    <mergeCell ref="B156:C158"/>
    <mergeCell ref="D156:E158"/>
    <mergeCell ref="J162:K164"/>
    <mergeCell ref="L162:M164"/>
    <mergeCell ref="N162:O164"/>
    <mergeCell ref="P162:Q164"/>
    <mergeCell ref="B162:C164"/>
    <mergeCell ref="D162:E164"/>
    <mergeCell ref="F162:G164"/>
    <mergeCell ref="H162:I164"/>
    <mergeCell ref="N159:O161"/>
    <mergeCell ref="P159:Q161"/>
    <mergeCell ref="J156:K158"/>
    <mergeCell ref="L156:M158"/>
    <mergeCell ref="B159:C161"/>
    <mergeCell ref="D159:E161"/>
    <mergeCell ref="F159:G161"/>
    <mergeCell ref="H159:I161"/>
    <mergeCell ref="J159:K161"/>
    <mergeCell ref="L159:M161"/>
    <mergeCell ref="AD9:AK10"/>
    <mergeCell ref="N14:O16"/>
    <mergeCell ref="AJ14:AO16"/>
    <mergeCell ref="T41:AG43"/>
    <mergeCell ref="T35:AG37"/>
    <mergeCell ref="AH35:AI37"/>
    <mergeCell ref="J183:K185"/>
    <mergeCell ref="L183:M185"/>
    <mergeCell ref="N183:O185"/>
    <mergeCell ref="D180:E182"/>
    <mergeCell ref="F180:G182"/>
    <mergeCell ref="H180:I182"/>
    <mergeCell ref="J180:K182"/>
    <mergeCell ref="L180:M182"/>
    <mergeCell ref="N180:O182"/>
    <mergeCell ref="J174:K176"/>
    <mergeCell ref="L174:M176"/>
    <mergeCell ref="N174:O176"/>
    <mergeCell ref="P174:Q176"/>
    <mergeCell ref="D174:E176"/>
    <mergeCell ref="F174:G176"/>
    <mergeCell ref="H174:I176"/>
    <mergeCell ref="D171:E173"/>
    <mergeCell ref="F171:G173"/>
    <mergeCell ref="H171:I173"/>
    <mergeCell ref="J171:K173"/>
    <mergeCell ref="L171:M173"/>
    <mergeCell ref="J168:K170"/>
    <mergeCell ref="L168:M170"/>
    <mergeCell ref="J165:K167"/>
    <mergeCell ref="L165:M167"/>
    <mergeCell ref="N171:O173"/>
    <mergeCell ref="B38:C40"/>
    <mergeCell ref="B20:C22"/>
    <mergeCell ref="D44:E46"/>
    <mergeCell ref="D14:E16"/>
    <mergeCell ref="D17:E19"/>
    <mergeCell ref="D35:E37"/>
    <mergeCell ref="B35:C37"/>
    <mergeCell ref="B26:C28"/>
    <mergeCell ref="B29:C31"/>
    <mergeCell ref="D29:E31"/>
    <mergeCell ref="D32:E34"/>
    <mergeCell ref="F50:G52"/>
    <mergeCell ref="J47:K49"/>
    <mergeCell ref="L47:M49"/>
    <mergeCell ref="F47:G49"/>
    <mergeCell ref="AJ47:AO49"/>
    <mergeCell ref="AJ50:AO52"/>
    <mergeCell ref="H47:I49"/>
    <mergeCell ref="R50:S52"/>
    <mergeCell ref="T47:AG49"/>
    <mergeCell ref="T50:AG52"/>
    <mergeCell ref="D47:E49"/>
    <mergeCell ref="N47:O49"/>
    <mergeCell ref="P47:Q49"/>
    <mergeCell ref="N23:O25"/>
    <mergeCell ref="P23:Q25"/>
    <mergeCell ref="R23:S25"/>
    <mergeCell ref="T23:AG25"/>
    <mergeCell ref="AH23:AI25"/>
    <mergeCell ref="N17:O19"/>
    <mergeCell ref="P17:Q19"/>
    <mergeCell ref="R17:S19"/>
    <mergeCell ref="B71:C73"/>
    <mergeCell ref="D74:E76"/>
    <mergeCell ref="B77:C79"/>
    <mergeCell ref="D71:E73"/>
    <mergeCell ref="F32:G34"/>
    <mergeCell ref="D50:E52"/>
    <mergeCell ref="D59:E61"/>
    <mergeCell ref="B56:C58"/>
    <mergeCell ref="B53:C55"/>
    <mergeCell ref="D53:E55"/>
    <mergeCell ref="B59:C61"/>
    <mergeCell ref="B44:C46"/>
    <mergeCell ref="B47:C49"/>
    <mergeCell ref="B50:C52"/>
    <mergeCell ref="J14:K16"/>
    <mergeCell ref="L14:M16"/>
    <mergeCell ref="H14:I16"/>
    <mergeCell ref="H23:I25"/>
    <mergeCell ref="D23:E25"/>
    <mergeCell ref="D26:E28"/>
    <mergeCell ref="F17:G19"/>
    <mergeCell ref="H17:I19"/>
    <mergeCell ref="J17:K19"/>
    <mergeCell ref="L17:M19"/>
    <mergeCell ref="F14:G16"/>
    <mergeCell ref="D38:E40"/>
    <mergeCell ref="D20:E22"/>
    <mergeCell ref="F23:G25"/>
    <mergeCell ref="B41:C43"/>
    <mergeCell ref="D41:E43"/>
    <mergeCell ref="B32:C34"/>
    <mergeCell ref="B23:C25"/>
    <mergeCell ref="F53:G55"/>
    <mergeCell ref="B65:C67"/>
    <mergeCell ref="D56:E58"/>
    <mergeCell ref="F56:G58"/>
    <mergeCell ref="H59:I61"/>
    <mergeCell ref="P56:Q58"/>
    <mergeCell ref="N53:O55"/>
    <mergeCell ref="R59:S61"/>
    <mergeCell ref="B89:C91"/>
    <mergeCell ref="B86:C88"/>
    <mergeCell ref="D89:E91"/>
    <mergeCell ref="D86:E88"/>
    <mergeCell ref="J86:K88"/>
    <mergeCell ref="F65:G67"/>
    <mergeCell ref="D83:E85"/>
    <mergeCell ref="D68:E70"/>
    <mergeCell ref="B80:C82"/>
    <mergeCell ref="H56:I58"/>
    <mergeCell ref="F59:G61"/>
    <mergeCell ref="D65:E67"/>
    <mergeCell ref="B62:C64"/>
    <mergeCell ref="D62:E64"/>
    <mergeCell ref="F62:G64"/>
    <mergeCell ref="H65:I67"/>
    <mergeCell ref="B83:C85"/>
    <mergeCell ref="D80:E82"/>
    <mergeCell ref="D77:E79"/>
    <mergeCell ref="B68:C70"/>
    <mergeCell ref="B74:C76"/>
    <mergeCell ref="R62:S64"/>
    <mergeCell ref="N59:O61"/>
    <mergeCell ref="P59:Q61"/>
    <mergeCell ref="BD20:BG22"/>
    <mergeCell ref="F80:G82"/>
    <mergeCell ref="H80:I82"/>
    <mergeCell ref="J80:K82"/>
    <mergeCell ref="L80:M82"/>
    <mergeCell ref="N80:O82"/>
    <mergeCell ref="H32:I34"/>
    <mergeCell ref="R20:S22"/>
    <mergeCell ref="T20:AG22"/>
    <mergeCell ref="H53:I55"/>
    <mergeCell ref="J53:K55"/>
    <mergeCell ref="L53:M55"/>
    <mergeCell ref="T38:AG40"/>
    <mergeCell ref="T26:AG28"/>
    <mergeCell ref="P29:Q31"/>
    <mergeCell ref="R29:S31"/>
    <mergeCell ref="AJ86:AO88"/>
    <mergeCell ref="AP83:AU85"/>
    <mergeCell ref="AP86:AU88"/>
    <mergeCell ref="J56:K58"/>
    <mergeCell ref="L56:M58"/>
    <mergeCell ref="H62:I64"/>
    <mergeCell ref="P80:Q82"/>
    <mergeCell ref="AJ80:AO82"/>
    <mergeCell ref="T80:AG82"/>
    <mergeCell ref="N56:O58"/>
    <mergeCell ref="AJ56:AO58"/>
    <mergeCell ref="BD62:BG64"/>
    <mergeCell ref="AP20:AU22"/>
    <mergeCell ref="AV20:BC22"/>
    <mergeCell ref="J23:K25"/>
    <mergeCell ref="L23:M25"/>
    <mergeCell ref="BD285:BG287"/>
    <mergeCell ref="B197:BG198"/>
    <mergeCell ref="B189:C191"/>
    <mergeCell ref="D189:E191"/>
    <mergeCell ref="F189:G191"/>
    <mergeCell ref="B231:C233"/>
    <mergeCell ref="BD276:BG278"/>
    <mergeCell ref="BD12:BG13"/>
    <mergeCell ref="BD14:BG16"/>
    <mergeCell ref="BD17:BG19"/>
    <mergeCell ref="AJ41:AO43"/>
    <mergeCell ref="AP14:AU16"/>
    <mergeCell ref="AP23:AU25"/>
    <mergeCell ref="AJ29:AO31"/>
    <mergeCell ref="AP29:AU31"/>
    <mergeCell ref="AJ17:AO19"/>
    <mergeCell ref="AP17:AU19"/>
    <mergeCell ref="AP32:AU34"/>
    <mergeCell ref="AP41:AU43"/>
    <mergeCell ref="AH65:AI67"/>
    <mergeCell ref="AJ62:AO64"/>
    <mergeCell ref="AJ44:AO46"/>
    <mergeCell ref="AJ59:AO61"/>
    <mergeCell ref="AJ35:AO37"/>
    <mergeCell ref="AH38:AI40"/>
    <mergeCell ref="AJ38:AO40"/>
    <mergeCell ref="AH32:AI34"/>
    <mergeCell ref="AH17:AI19"/>
    <mergeCell ref="AV17:BC19"/>
    <mergeCell ref="AH20:AI22"/>
    <mergeCell ref="AV86:BC88"/>
    <mergeCell ref="N237:O239"/>
    <mergeCell ref="BD279:BG281"/>
    <mergeCell ref="BD282:BG284"/>
    <mergeCell ref="F228:G230"/>
    <mergeCell ref="P237:Q239"/>
    <mergeCell ref="J240:K242"/>
    <mergeCell ref="AJ234:AO236"/>
    <mergeCell ref="AP234:AU236"/>
    <mergeCell ref="AP237:AU239"/>
    <mergeCell ref="L240:M242"/>
    <mergeCell ref="AV237:BC239"/>
    <mergeCell ref="B219:C221"/>
    <mergeCell ref="F249:G251"/>
    <mergeCell ref="H249:I251"/>
    <mergeCell ref="J249:K251"/>
    <mergeCell ref="L249:M251"/>
    <mergeCell ref="B246:C248"/>
    <mergeCell ref="D246:E248"/>
    <mergeCell ref="F246:G248"/>
    <mergeCell ref="H246:I248"/>
    <mergeCell ref="J246:K248"/>
    <mergeCell ref="L246:M248"/>
    <mergeCell ref="N246:O248"/>
    <mergeCell ref="P246:Q248"/>
    <mergeCell ref="AP246:AU248"/>
    <mergeCell ref="AV246:BC248"/>
    <mergeCell ref="R246:S248"/>
    <mergeCell ref="AP225:AU227"/>
    <mergeCell ref="AP249:AU251"/>
    <mergeCell ref="AV249:BC251"/>
    <mergeCell ref="B252:C254"/>
    <mergeCell ref="D252:E254"/>
    <mergeCell ref="F252:G254"/>
    <mergeCell ref="D228:E230"/>
    <mergeCell ref="D222:E224"/>
    <mergeCell ref="L213:M215"/>
    <mergeCell ref="N213:O215"/>
    <mergeCell ref="AD208:AK209"/>
    <mergeCell ref="H211:O212"/>
    <mergeCell ref="P211:S212"/>
    <mergeCell ref="T211:AG212"/>
    <mergeCell ref="AH211:AI212"/>
    <mergeCell ref="AJ211:AO212"/>
    <mergeCell ref="H213:I215"/>
    <mergeCell ref="B225:C227"/>
    <mergeCell ref="D225:E227"/>
    <mergeCell ref="T225:AG227"/>
    <mergeCell ref="AH225:AI227"/>
    <mergeCell ref="AJ225:AO227"/>
    <mergeCell ref="B234:C236"/>
    <mergeCell ref="B228:C230"/>
    <mergeCell ref="D234:E236"/>
    <mergeCell ref="L228:M230"/>
    <mergeCell ref="N228:O230"/>
    <mergeCell ref="B222:C224"/>
    <mergeCell ref="B208:L209"/>
    <mergeCell ref="M208:AB209"/>
    <mergeCell ref="AL208:BC209"/>
    <mergeCell ref="L216:M218"/>
    <mergeCell ref="N216:O218"/>
    <mergeCell ref="P216:Q218"/>
    <mergeCell ref="R216:S218"/>
    <mergeCell ref="T216:AG218"/>
    <mergeCell ref="AH216:AI218"/>
    <mergeCell ref="AV211:BC212"/>
    <mergeCell ref="BD237:BG239"/>
    <mergeCell ref="AV174:BC176"/>
    <mergeCell ref="AP180:AU182"/>
    <mergeCell ref="AV180:BC182"/>
    <mergeCell ref="AP183:AU185"/>
    <mergeCell ref="AV183:BC185"/>
    <mergeCell ref="AP211:AU212"/>
    <mergeCell ref="AV186:BC188"/>
    <mergeCell ref="AP189:AU191"/>
    <mergeCell ref="AV189:BC191"/>
    <mergeCell ref="AJ222:AO224"/>
    <mergeCell ref="AP222:AU224"/>
    <mergeCell ref="AV222:BC224"/>
    <mergeCell ref="AP171:AU173"/>
    <mergeCell ref="AV171:BC173"/>
    <mergeCell ref="AP174:AU176"/>
    <mergeCell ref="AJ189:AO191"/>
    <mergeCell ref="B192:AU194"/>
    <mergeCell ref="AJ216:AO218"/>
    <mergeCell ref="AP216:AU218"/>
    <mergeCell ref="AV216:BC218"/>
    <mergeCell ref="B211:G212"/>
    <mergeCell ref="H228:I230"/>
    <mergeCell ref="J228:K230"/>
    <mergeCell ref="B213:C215"/>
    <mergeCell ref="D213:E215"/>
    <mergeCell ref="F213:G215"/>
    <mergeCell ref="J216:K218"/>
    <mergeCell ref="D219:E221"/>
    <mergeCell ref="F231:G233"/>
    <mergeCell ref="J213:K215"/>
    <mergeCell ref="D231:E233"/>
    <mergeCell ref="B296:BG297"/>
    <mergeCell ref="B288:C290"/>
    <mergeCell ref="D288:E290"/>
    <mergeCell ref="F288:G290"/>
    <mergeCell ref="BD288:BG290"/>
    <mergeCell ref="J288:K290"/>
    <mergeCell ref="L288:M290"/>
    <mergeCell ref="N288:O290"/>
    <mergeCell ref="B291:AU293"/>
    <mergeCell ref="AV291:BC293"/>
    <mergeCell ref="B285:C287"/>
    <mergeCell ref="BD183:BG185"/>
    <mergeCell ref="BD186:BG188"/>
    <mergeCell ref="BD189:BG191"/>
    <mergeCell ref="BD243:BG245"/>
    <mergeCell ref="BD246:BG248"/>
    <mergeCell ref="BD249:BG251"/>
    <mergeCell ref="BD252:BG254"/>
    <mergeCell ref="BD255:BG257"/>
    <mergeCell ref="BD258:BG260"/>
    <mergeCell ref="BD240:BG242"/>
    <mergeCell ref="AP240:AU242"/>
    <mergeCell ref="AV240:BC242"/>
    <mergeCell ref="BD261:BG263"/>
    <mergeCell ref="BD264:BG266"/>
    <mergeCell ref="BD270:BG272"/>
    <mergeCell ref="BD273:BG275"/>
    <mergeCell ref="BD267:BG269"/>
    <mergeCell ref="AP243:AU245"/>
    <mergeCell ref="AV243:BC245"/>
    <mergeCell ref="B216:C218"/>
    <mergeCell ref="D216:E218"/>
    <mergeCell ref="B186:C188"/>
    <mergeCell ref="D186:E188"/>
    <mergeCell ref="B177:C179"/>
    <mergeCell ref="D177:E179"/>
    <mergeCell ref="B180:C182"/>
    <mergeCell ref="AP162:AU164"/>
    <mergeCell ref="AV162:BC164"/>
    <mergeCell ref="BD80:BG82"/>
    <mergeCell ref="BD83:BG85"/>
    <mergeCell ref="BD86:BG88"/>
    <mergeCell ref="BD89:BG91"/>
    <mergeCell ref="AP159:AU161"/>
    <mergeCell ref="AV159:BC161"/>
    <mergeCell ref="AP138:AU140"/>
    <mergeCell ref="AV138:BC140"/>
    <mergeCell ref="AH80:AI82"/>
    <mergeCell ref="T89:AG91"/>
    <mergeCell ref="AH83:AI85"/>
    <mergeCell ref="AD109:AK110"/>
    <mergeCell ref="B183:C185"/>
    <mergeCell ref="D183:E185"/>
    <mergeCell ref="F183:G185"/>
    <mergeCell ref="H183:I185"/>
    <mergeCell ref="B174:C176"/>
    <mergeCell ref="B171:C173"/>
    <mergeCell ref="P171:Q173"/>
    <mergeCell ref="N165:O167"/>
    <mergeCell ref="P165:Q167"/>
    <mergeCell ref="J83:K85"/>
    <mergeCell ref="L83:M85"/>
    <mergeCell ref="R83:S85"/>
    <mergeCell ref="N168:O170"/>
    <mergeCell ref="BM1:BT2"/>
    <mergeCell ref="AE201:BF204"/>
    <mergeCell ref="BD153:BG155"/>
    <mergeCell ref="BD156:BG158"/>
    <mergeCell ref="BD159:BG161"/>
    <mergeCell ref="BD162:BG164"/>
    <mergeCell ref="BD165:BG167"/>
    <mergeCell ref="BD168:BG170"/>
    <mergeCell ref="BD171:BG173"/>
    <mergeCell ref="BD174:BG176"/>
    <mergeCell ref="AL9:BC10"/>
    <mergeCell ref="AL109:BC110"/>
    <mergeCell ref="BD177:BG179"/>
    <mergeCell ref="BD180:BG182"/>
    <mergeCell ref="BD47:BG49"/>
    <mergeCell ref="BD50:BG52"/>
    <mergeCell ref="BD53:BG55"/>
    <mergeCell ref="BD56:BG58"/>
    <mergeCell ref="BD59:BG61"/>
    <mergeCell ref="AJ20:AO22"/>
    <mergeCell ref="AE2:BF5"/>
    <mergeCell ref="B97:BG98"/>
    <mergeCell ref="AE102:BF105"/>
    <mergeCell ref="B9:L10"/>
    <mergeCell ref="M9:AB10"/>
    <mergeCell ref="BD65:BG67"/>
    <mergeCell ref="BD68:BG70"/>
    <mergeCell ref="BD71:BG73"/>
    <mergeCell ref="BD74:BG76"/>
    <mergeCell ref="BD77:BG79"/>
    <mergeCell ref="B109:L110"/>
    <mergeCell ref="M109:AB110"/>
    <mergeCell ref="J26:K28"/>
    <mergeCell ref="L26:M28"/>
    <mergeCell ref="N26:O28"/>
    <mergeCell ref="P26:Q28"/>
    <mergeCell ref="R26:S28"/>
    <mergeCell ref="AV12:BC13"/>
    <mergeCell ref="P14:Q16"/>
    <mergeCell ref="R14:S16"/>
    <mergeCell ref="T14:AG16"/>
    <mergeCell ref="AH14:AI16"/>
    <mergeCell ref="AV14:BC16"/>
    <mergeCell ref="B12:G13"/>
    <mergeCell ref="H12:O13"/>
    <mergeCell ref="P12:S13"/>
    <mergeCell ref="T12:AG13"/>
    <mergeCell ref="AH12:AI13"/>
    <mergeCell ref="AJ12:AO13"/>
    <mergeCell ref="AP12:AU13"/>
    <mergeCell ref="T29:AG31"/>
    <mergeCell ref="AH29:AI31"/>
    <mergeCell ref="AV29:BC31"/>
    <mergeCell ref="BD29:BG31"/>
    <mergeCell ref="J32:K34"/>
    <mergeCell ref="L32:M34"/>
    <mergeCell ref="N32:O34"/>
    <mergeCell ref="P32:Q34"/>
    <mergeCell ref="R32:S34"/>
    <mergeCell ref="T32:AG34"/>
    <mergeCell ref="T17:AG19"/>
    <mergeCell ref="F20:G22"/>
    <mergeCell ref="H20:I22"/>
    <mergeCell ref="J20:K22"/>
    <mergeCell ref="L20:M22"/>
    <mergeCell ref="N20:O22"/>
    <mergeCell ref="P20:Q22"/>
    <mergeCell ref="AH26:AI28"/>
    <mergeCell ref="AJ26:AO28"/>
    <mergeCell ref="AP26:AU28"/>
    <mergeCell ref="AV26:BC28"/>
    <mergeCell ref="BD26:BG28"/>
    <mergeCell ref="F29:G31"/>
    <mergeCell ref="H29:I31"/>
    <mergeCell ref="J29:K31"/>
    <mergeCell ref="L29:M31"/>
    <mergeCell ref="N29:O31"/>
    <mergeCell ref="AJ23:AO25"/>
    <mergeCell ref="AV23:BC25"/>
    <mergeCell ref="BD23:BG25"/>
    <mergeCell ref="F26:G28"/>
    <mergeCell ref="H26:I28"/>
    <mergeCell ref="AP35:AU37"/>
    <mergeCell ref="AV35:BC37"/>
    <mergeCell ref="BD35:BG37"/>
    <mergeCell ref="F38:G40"/>
    <mergeCell ref="H38:I40"/>
    <mergeCell ref="J38:K40"/>
    <mergeCell ref="L38:M40"/>
    <mergeCell ref="N38:O40"/>
    <mergeCell ref="P38:Q40"/>
    <mergeCell ref="R38:S40"/>
    <mergeCell ref="AJ32:AO34"/>
    <mergeCell ref="AV32:BC34"/>
    <mergeCell ref="BD32:BG34"/>
    <mergeCell ref="F35:G37"/>
    <mergeCell ref="H35:I37"/>
    <mergeCell ref="J35:K37"/>
    <mergeCell ref="L35:M37"/>
    <mergeCell ref="N35:O37"/>
    <mergeCell ref="P35:Q37"/>
    <mergeCell ref="R35:S37"/>
    <mergeCell ref="AH41:AI43"/>
    <mergeCell ref="AV41:BC43"/>
    <mergeCell ref="BD41:BG43"/>
    <mergeCell ref="F44:G46"/>
    <mergeCell ref="H44:I46"/>
    <mergeCell ref="J44:K46"/>
    <mergeCell ref="L44:M46"/>
    <mergeCell ref="N44:O46"/>
    <mergeCell ref="P44:Q46"/>
    <mergeCell ref="R44:S46"/>
    <mergeCell ref="AP44:AU46"/>
    <mergeCell ref="AP47:AU49"/>
    <mergeCell ref="AP50:AU52"/>
    <mergeCell ref="AP38:AU40"/>
    <mergeCell ref="AV38:BC40"/>
    <mergeCell ref="BD38:BG40"/>
    <mergeCell ref="F41:G43"/>
    <mergeCell ref="H41:I43"/>
    <mergeCell ref="J41:K43"/>
    <mergeCell ref="L41:M43"/>
    <mergeCell ref="N41:O43"/>
    <mergeCell ref="P41:Q43"/>
    <mergeCell ref="R41:S43"/>
    <mergeCell ref="P53:Q55"/>
    <mergeCell ref="R53:S55"/>
    <mergeCell ref="R56:S58"/>
    <mergeCell ref="P50:Q52"/>
    <mergeCell ref="J62:K64"/>
    <mergeCell ref="L62:M64"/>
    <mergeCell ref="J59:K61"/>
    <mergeCell ref="L59:M61"/>
    <mergeCell ref="N62:O64"/>
    <mergeCell ref="P62:Q64"/>
    <mergeCell ref="BD44:BG46"/>
    <mergeCell ref="H50:I52"/>
    <mergeCell ref="J50:K52"/>
    <mergeCell ref="L50:M52"/>
    <mergeCell ref="N50:O52"/>
    <mergeCell ref="AV44:BC46"/>
    <mergeCell ref="AV47:BC49"/>
    <mergeCell ref="AV50:BC52"/>
    <mergeCell ref="R47:S49"/>
    <mergeCell ref="T44:AG46"/>
    <mergeCell ref="AP53:AU55"/>
    <mergeCell ref="AP56:AU58"/>
    <mergeCell ref="F71:G73"/>
    <mergeCell ref="H71:I73"/>
    <mergeCell ref="J71:K73"/>
    <mergeCell ref="L71:M73"/>
    <mergeCell ref="N74:O76"/>
    <mergeCell ref="P74:Q76"/>
    <mergeCell ref="N71:O73"/>
    <mergeCell ref="P71:Q73"/>
    <mergeCell ref="F74:G76"/>
    <mergeCell ref="H74:I76"/>
    <mergeCell ref="J65:K67"/>
    <mergeCell ref="L65:M67"/>
    <mergeCell ref="N65:O67"/>
    <mergeCell ref="P65:Q67"/>
    <mergeCell ref="R65:S67"/>
    <mergeCell ref="P83:Q85"/>
    <mergeCell ref="R74:S76"/>
    <mergeCell ref="J74:K76"/>
    <mergeCell ref="L74:M76"/>
    <mergeCell ref="R80:S82"/>
    <mergeCell ref="F68:G70"/>
    <mergeCell ref="H68:I70"/>
    <mergeCell ref="J68:K70"/>
    <mergeCell ref="L68:M70"/>
    <mergeCell ref="N68:O70"/>
    <mergeCell ref="P68:Q70"/>
    <mergeCell ref="R68:S70"/>
    <mergeCell ref="AH77:AI79"/>
    <mergeCell ref="AJ83:AO85"/>
    <mergeCell ref="AH68:AI70"/>
    <mergeCell ref="T74:AG76"/>
    <mergeCell ref="T77:AG79"/>
    <mergeCell ref="AP62:AU64"/>
    <mergeCell ref="AP65:AU67"/>
    <mergeCell ref="AJ68:AO70"/>
    <mergeCell ref="AJ71:AO73"/>
    <mergeCell ref="AJ74:AO76"/>
    <mergeCell ref="AH44:AI46"/>
    <mergeCell ref="AH47:AI49"/>
    <mergeCell ref="AH50:AI52"/>
    <mergeCell ref="AH53:AI55"/>
    <mergeCell ref="AH56:AI58"/>
    <mergeCell ref="AH59:AI61"/>
    <mergeCell ref="AH71:AI73"/>
    <mergeCell ref="AH74:AI76"/>
    <mergeCell ref="AH62:AI64"/>
    <mergeCell ref="T53:AG55"/>
    <mergeCell ref="T71:AG73"/>
    <mergeCell ref="T56:AG58"/>
    <mergeCell ref="T59:AG61"/>
    <mergeCell ref="T62:AG64"/>
    <mergeCell ref="T65:AG67"/>
    <mergeCell ref="T68:AG70"/>
    <mergeCell ref="AJ65:AO67"/>
    <mergeCell ref="AJ77:AO79"/>
    <mergeCell ref="AV68:BC70"/>
    <mergeCell ref="AP68:AU70"/>
    <mergeCell ref="AP80:AU82"/>
    <mergeCell ref="N114:O116"/>
    <mergeCell ref="P114:Q116"/>
    <mergeCell ref="R114:S116"/>
    <mergeCell ref="AV80:BC82"/>
    <mergeCell ref="AV92:BC94"/>
    <mergeCell ref="AH112:AI113"/>
    <mergeCell ref="AJ112:AO113"/>
    <mergeCell ref="AP59:AU61"/>
    <mergeCell ref="AV53:BC55"/>
    <mergeCell ref="AV74:BC76"/>
    <mergeCell ref="AP74:AU76"/>
    <mergeCell ref="AV71:BC73"/>
    <mergeCell ref="AV77:BC79"/>
    <mergeCell ref="AV56:BC58"/>
    <mergeCell ref="AV59:BC61"/>
    <mergeCell ref="AV62:BC64"/>
    <mergeCell ref="AV65:BC67"/>
    <mergeCell ref="AJ53:AO55"/>
    <mergeCell ref="T86:AG88"/>
    <mergeCell ref="N86:O88"/>
    <mergeCell ref="P86:Q88"/>
    <mergeCell ref="N83:O85"/>
    <mergeCell ref="R71:S73"/>
    <mergeCell ref="N89:O91"/>
    <mergeCell ref="P89:Q91"/>
    <mergeCell ref="R89:S91"/>
    <mergeCell ref="N77:O79"/>
    <mergeCell ref="P77:Q79"/>
    <mergeCell ref="R77:S79"/>
    <mergeCell ref="AH89:AI91"/>
    <mergeCell ref="T83:AG85"/>
    <mergeCell ref="F114:G116"/>
    <mergeCell ref="H114:I116"/>
    <mergeCell ref="J114:K116"/>
    <mergeCell ref="L114:M116"/>
    <mergeCell ref="B112:G113"/>
    <mergeCell ref="H112:O113"/>
    <mergeCell ref="AP112:AU113"/>
    <mergeCell ref="T112:AG113"/>
    <mergeCell ref="AP71:AU73"/>
    <mergeCell ref="AV83:BC85"/>
    <mergeCell ref="AV89:BC91"/>
    <mergeCell ref="AP89:AU91"/>
    <mergeCell ref="AP77:AU79"/>
    <mergeCell ref="AV112:BC113"/>
    <mergeCell ref="AH86:AI88"/>
    <mergeCell ref="AJ89:AO91"/>
    <mergeCell ref="F89:G91"/>
    <mergeCell ref="H89:I91"/>
    <mergeCell ref="F86:G88"/>
    <mergeCell ref="H86:I88"/>
    <mergeCell ref="J89:K91"/>
    <mergeCell ref="L89:M91"/>
    <mergeCell ref="L86:M88"/>
    <mergeCell ref="R86:S88"/>
    <mergeCell ref="F77:G79"/>
    <mergeCell ref="H77:I79"/>
    <mergeCell ref="J77:K79"/>
    <mergeCell ref="L77:M79"/>
    <mergeCell ref="F83:G85"/>
    <mergeCell ref="H83:I85"/>
    <mergeCell ref="N117:O119"/>
    <mergeCell ref="P117:Q119"/>
    <mergeCell ref="R117:S119"/>
    <mergeCell ref="T117:AG119"/>
    <mergeCell ref="AH117:AI119"/>
    <mergeCell ref="AJ117:AO119"/>
    <mergeCell ref="AJ114:AO116"/>
    <mergeCell ref="AH120:AI122"/>
    <mergeCell ref="AJ120:AO122"/>
    <mergeCell ref="AP120:AU122"/>
    <mergeCell ref="AV120:BC122"/>
    <mergeCell ref="BD120:BG122"/>
    <mergeCell ref="AP117:AU119"/>
    <mergeCell ref="AV117:BC119"/>
    <mergeCell ref="BD117:BG119"/>
    <mergeCell ref="P112:S113"/>
    <mergeCell ref="F117:G119"/>
    <mergeCell ref="H117:I119"/>
    <mergeCell ref="J117:K119"/>
    <mergeCell ref="L117:M119"/>
    <mergeCell ref="BD112:BG113"/>
    <mergeCell ref="AV114:BC116"/>
    <mergeCell ref="BD114:BG116"/>
    <mergeCell ref="T114:AG116"/>
    <mergeCell ref="AH114:AI116"/>
    <mergeCell ref="J120:K122"/>
    <mergeCell ref="L120:M122"/>
    <mergeCell ref="N120:O122"/>
    <mergeCell ref="P120:Q122"/>
    <mergeCell ref="R120:S122"/>
    <mergeCell ref="AP114:AU116"/>
    <mergeCell ref="AH159:AI161"/>
    <mergeCell ref="AJ159:AO161"/>
    <mergeCell ref="AJ129:AO131"/>
    <mergeCell ref="AH135:AI137"/>
    <mergeCell ref="R162:S164"/>
    <mergeCell ref="T162:AG164"/>
    <mergeCell ref="AH162:AI164"/>
    <mergeCell ref="J126:K128"/>
    <mergeCell ref="L126:M128"/>
    <mergeCell ref="N126:O128"/>
    <mergeCell ref="P126:Q128"/>
    <mergeCell ref="T120:AG122"/>
    <mergeCell ref="AJ132:AO134"/>
    <mergeCell ref="AJ126:AO128"/>
    <mergeCell ref="T129:AG131"/>
    <mergeCell ref="T126:AG128"/>
    <mergeCell ref="AH126:AI128"/>
    <mergeCell ref="N150:O152"/>
    <mergeCell ref="P150:Q152"/>
    <mergeCell ref="N141:O143"/>
    <mergeCell ref="P141:Q143"/>
    <mergeCell ref="R138:S140"/>
    <mergeCell ref="T138:AG140"/>
    <mergeCell ref="AH138:AI140"/>
    <mergeCell ref="R141:S143"/>
    <mergeCell ref="T141:AG143"/>
    <mergeCell ref="AH141:AI143"/>
    <mergeCell ref="L138:M140"/>
    <mergeCell ref="N138:O140"/>
    <mergeCell ref="L147:M149"/>
    <mergeCell ref="N144:O146"/>
    <mergeCell ref="AJ138:AO140"/>
    <mergeCell ref="T171:AG173"/>
    <mergeCell ref="AH171:AI173"/>
    <mergeCell ref="AJ171:AO173"/>
    <mergeCell ref="R174:S176"/>
    <mergeCell ref="T174:AG176"/>
    <mergeCell ref="AH174:AI176"/>
    <mergeCell ref="AJ174:AO176"/>
    <mergeCell ref="AJ162:AO164"/>
    <mergeCell ref="AP165:AU167"/>
    <mergeCell ref="AV165:BC167"/>
    <mergeCell ref="R168:S170"/>
    <mergeCell ref="T168:AG170"/>
    <mergeCell ref="AH168:AI170"/>
    <mergeCell ref="AJ168:AO170"/>
    <mergeCell ref="AP168:AU170"/>
    <mergeCell ref="AV168:BC170"/>
    <mergeCell ref="AH165:AI167"/>
    <mergeCell ref="R165:S167"/>
    <mergeCell ref="T165:AG167"/>
    <mergeCell ref="AJ165:AO167"/>
    <mergeCell ref="P180:Q182"/>
    <mergeCell ref="R180:S182"/>
    <mergeCell ref="AH180:AI182"/>
    <mergeCell ref="AJ180:AO182"/>
    <mergeCell ref="T180:AG182"/>
    <mergeCell ref="R183:S185"/>
    <mergeCell ref="T183:AG185"/>
    <mergeCell ref="AH183:AI185"/>
    <mergeCell ref="AJ183:AO185"/>
    <mergeCell ref="R177:S179"/>
    <mergeCell ref="T177:AG179"/>
    <mergeCell ref="AH177:AI179"/>
    <mergeCell ref="AJ177:AO179"/>
    <mergeCell ref="AP177:AU179"/>
    <mergeCell ref="AV177:BC179"/>
    <mergeCell ref="F177:G179"/>
    <mergeCell ref="H177:I179"/>
    <mergeCell ref="J177:K179"/>
    <mergeCell ref="L177:M179"/>
    <mergeCell ref="N177:O179"/>
    <mergeCell ref="P177:Q179"/>
    <mergeCell ref="P183:Q185"/>
    <mergeCell ref="P189:Q191"/>
    <mergeCell ref="R189:S191"/>
    <mergeCell ref="T189:AG191"/>
    <mergeCell ref="AH189:AI191"/>
    <mergeCell ref="H189:I191"/>
    <mergeCell ref="J189:K191"/>
    <mergeCell ref="L189:M191"/>
    <mergeCell ref="N189:O191"/>
    <mergeCell ref="AH186:AI188"/>
    <mergeCell ref="N186:O188"/>
    <mergeCell ref="P186:Q188"/>
    <mergeCell ref="R186:S188"/>
    <mergeCell ref="F186:G188"/>
    <mergeCell ref="H186:I188"/>
    <mergeCell ref="J186:K188"/>
    <mergeCell ref="L186:M188"/>
    <mergeCell ref="AJ186:AO188"/>
    <mergeCell ref="T186:AG188"/>
    <mergeCell ref="BD211:BG212"/>
    <mergeCell ref="P213:Q215"/>
    <mergeCell ref="R213:S215"/>
    <mergeCell ref="T213:AG215"/>
    <mergeCell ref="AH213:AI215"/>
    <mergeCell ref="BD213:BG215"/>
    <mergeCell ref="AJ213:AO215"/>
    <mergeCell ref="AP213:AU215"/>
    <mergeCell ref="F216:G218"/>
    <mergeCell ref="H216:I218"/>
    <mergeCell ref="AV213:BC215"/>
    <mergeCell ref="F225:G227"/>
    <mergeCell ref="H225:I227"/>
    <mergeCell ref="J225:K227"/>
    <mergeCell ref="L225:M227"/>
    <mergeCell ref="N225:O227"/>
    <mergeCell ref="P225:Q227"/>
    <mergeCell ref="R225:S227"/>
    <mergeCell ref="AP219:AU221"/>
    <mergeCell ref="AV219:BC221"/>
    <mergeCell ref="BD219:BG221"/>
    <mergeCell ref="AJ219:AO221"/>
    <mergeCell ref="F222:G224"/>
    <mergeCell ref="H222:I224"/>
    <mergeCell ref="J222:K224"/>
    <mergeCell ref="L222:M224"/>
    <mergeCell ref="N222:O224"/>
    <mergeCell ref="P222:Q224"/>
    <mergeCell ref="F219:G221"/>
    <mergeCell ref="H219:I221"/>
    <mergeCell ref="J219:K221"/>
    <mergeCell ref="L219:M221"/>
    <mergeCell ref="N219:O221"/>
    <mergeCell ref="P219:Q221"/>
    <mergeCell ref="R219:S221"/>
    <mergeCell ref="T219:AG221"/>
    <mergeCell ref="AH219:AI221"/>
    <mergeCell ref="T222:AG224"/>
    <mergeCell ref="F234:G236"/>
    <mergeCell ref="H234:I236"/>
    <mergeCell ref="J234:K236"/>
    <mergeCell ref="L234:M236"/>
    <mergeCell ref="N234:O236"/>
    <mergeCell ref="P234:Q236"/>
    <mergeCell ref="AV228:BC230"/>
    <mergeCell ref="BD228:BG230"/>
    <mergeCell ref="H231:I233"/>
    <mergeCell ref="J231:K233"/>
    <mergeCell ref="L231:M233"/>
    <mergeCell ref="N231:O233"/>
    <mergeCell ref="P231:Q233"/>
    <mergeCell ref="R231:S233"/>
    <mergeCell ref="T231:AG233"/>
    <mergeCell ref="AH231:AI233"/>
    <mergeCell ref="P228:Q230"/>
    <mergeCell ref="R228:S230"/>
    <mergeCell ref="T228:AG230"/>
    <mergeCell ref="AH228:AI230"/>
    <mergeCell ref="AJ228:AO230"/>
    <mergeCell ref="AP228:AU230"/>
    <mergeCell ref="AV234:BC236"/>
    <mergeCell ref="BD234:BG236"/>
    <mergeCell ref="T246:AG248"/>
    <mergeCell ref="AH246:AI248"/>
    <mergeCell ref="AJ246:AO248"/>
    <mergeCell ref="BD144:BG146"/>
    <mergeCell ref="BD147:BG149"/>
    <mergeCell ref="BD150:BG152"/>
    <mergeCell ref="R150:S152"/>
    <mergeCell ref="T150:AG152"/>
    <mergeCell ref="AH150:AI152"/>
    <mergeCell ref="AJ150:AO152"/>
    <mergeCell ref="R147:S149"/>
    <mergeCell ref="T147:AG149"/>
    <mergeCell ref="AP147:AU149"/>
    <mergeCell ref="R234:S236"/>
    <mergeCell ref="T234:AG236"/>
    <mergeCell ref="AH234:AI236"/>
    <mergeCell ref="R237:S239"/>
    <mergeCell ref="T237:AG239"/>
    <mergeCell ref="AH237:AI239"/>
    <mergeCell ref="AJ231:AO233"/>
    <mergeCell ref="AP231:AU233"/>
    <mergeCell ref="AV231:BC233"/>
    <mergeCell ref="BD231:BG233"/>
    <mergeCell ref="AV225:BC227"/>
    <mergeCell ref="BD225:BG227"/>
    <mergeCell ref="R222:S224"/>
    <mergeCell ref="AH222:AI224"/>
    <mergeCell ref="BD222:BG224"/>
    <mergeCell ref="BD216:BG218"/>
    <mergeCell ref="AV192:BC194"/>
    <mergeCell ref="AP186:AU188"/>
    <mergeCell ref="R171:S173"/>
    <mergeCell ref="H288:I290"/>
    <mergeCell ref="P92:AU94"/>
    <mergeCell ref="AP285:AU287"/>
    <mergeCell ref="R276:S278"/>
    <mergeCell ref="T276:AG278"/>
    <mergeCell ref="AH276:AI278"/>
    <mergeCell ref="P288:Q290"/>
    <mergeCell ref="R288:S290"/>
    <mergeCell ref="T288:AG290"/>
    <mergeCell ref="AH288:AI290"/>
    <mergeCell ref="AV285:BC287"/>
    <mergeCell ref="AP282:AU284"/>
    <mergeCell ref="AV282:BC284"/>
    <mergeCell ref="AJ288:AO290"/>
    <mergeCell ref="AP288:AU290"/>
    <mergeCell ref="AV288:BC290"/>
    <mergeCell ref="AJ285:AO287"/>
    <mergeCell ref="T267:AG269"/>
    <mergeCell ref="AH267:AI269"/>
    <mergeCell ref="AJ276:AO278"/>
    <mergeCell ref="R270:S272"/>
    <mergeCell ref="T270:AG272"/>
    <mergeCell ref="AJ237:AO239"/>
    <mergeCell ref="R240:S242"/>
    <mergeCell ref="T240:AG242"/>
    <mergeCell ref="AH240:AI242"/>
    <mergeCell ref="AJ240:AO242"/>
    <mergeCell ref="AJ249:AO251"/>
    <mergeCell ref="R243:S245"/>
    <mergeCell ref="T243:AG245"/>
    <mergeCell ref="AH243:AI245"/>
    <mergeCell ref="AJ243:AO245"/>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3" priority="1" stopIfTrue="1" operator="equal">
      <formula>0</formula>
    </cfRule>
  </conditionalFormatting>
  <dataValidations xWindow="766" yWindow="331" count="2">
    <dataValidation errorStyle="warning" operator="equal" allowBlank="1" showInputMessage="1" showErrorMessage="1" errorTitle="注意点をお読みください。" error="注文書に記載されている注文番号の先頭に西暦４ケタを追加して下さい。" sqref="BD165 BD14 BD168 BD171 BD174 BD177 BD180 BD183 BD186 BD189 BD213 BD114 BD65 BD68 BD71 BD74 BD77 BD80 BD83 BD86 BD89 BD117 BD120 BD123 BD126 BD129 BD132 BD135 BD138 BD141 BD144 BD147 BD150 BD153 BD156 BD159 BD162 BD17 BD20 BD23 BD26 BD29 BD32 BD35 BD38 BD41 BD44 BD47 BD50 BD53 BD56 BD59 BD62 BD216 BD219 BD222 BD225 BD228 BD231 BD234 BD237 BD240 BD243 BD246 BD249 BD252 BD255 BD258 BD261 BD264 BD267 BD270 BD273 BD276 BD279 BD282 BD285 BD288" xr:uid="{00000000-0002-0000-0500-000000000000}"/>
    <dataValidation type="whole" operator="greaterThanOrEqual" allowBlank="1" showInputMessage="1" showErrorMessage="1" sqref="AV92:BC94" xr:uid="{00000000-0002-0000-0500-000001000000}">
      <formula1>99999999999999900</formula1>
    </dataValidation>
  </dataValidations>
  <hyperlinks>
    <hyperlink ref="BM1:BT2" location="目次!A1" display="目次へ戻る" xr:uid="{00000000-0004-0000-0500-000000000000}"/>
  </hyperlinks>
  <printOptions horizontalCentered="1"/>
  <pageMargins left="0.59055118110236227" right="0.59055118110236227" top="0.9055118110236221" bottom="0.59055118110236227" header="0.51181102362204722" footer="0"/>
  <pageSetup paperSize="9" scale="9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T397"/>
  <sheetViews>
    <sheetView showGridLines="0" showZeros="0" topLeftCell="A97" zoomScaleNormal="100" zoomScaleSheetLayoutView="120" workbookViewId="0">
      <selection activeCell="AV14" sqref="AV14:BC16"/>
    </sheetView>
  </sheetViews>
  <sheetFormatPr defaultRowHeight="12" x14ac:dyDescent="0.15"/>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x14ac:dyDescent="0.15">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37" t="s">
        <v>59</v>
      </c>
      <c r="BN1" s="337"/>
      <c r="BO1" s="337"/>
      <c r="BP1" s="337"/>
      <c r="BQ1" s="337"/>
      <c r="BR1" s="337"/>
      <c r="BS1" s="337"/>
      <c r="BT1" s="337"/>
    </row>
    <row r="2" spans="2:72" ht="7.5" customHeight="1" x14ac:dyDescent="0.15">
      <c r="E2" s="561" t="s">
        <v>138</v>
      </c>
      <c r="F2" s="561"/>
      <c r="G2" s="561"/>
      <c r="H2" s="561"/>
      <c r="I2" s="561"/>
      <c r="J2" s="561"/>
      <c r="K2" s="561"/>
      <c r="L2" s="561"/>
      <c r="M2" s="561"/>
      <c r="N2" s="561"/>
      <c r="O2" s="561"/>
      <c r="P2" s="561"/>
      <c r="Q2" s="561"/>
      <c r="R2" s="561"/>
      <c r="S2" s="561"/>
      <c r="T2" s="561"/>
      <c r="U2" s="561"/>
      <c r="V2" s="561"/>
      <c r="W2" s="561"/>
      <c r="X2" s="561"/>
      <c r="Y2" s="561"/>
      <c r="Z2" s="561"/>
      <c r="AE2" s="525">
        <f>'請求書（一般・物品Ⅰ）'!$AF$15</f>
        <v>0</v>
      </c>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7"/>
      <c r="BM2" s="337"/>
      <c r="BN2" s="337"/>
      <c r="BO2" s="337"/>
      <c r="BP2" s="337"/>
      <c r="BQ2" s="337"/>
      <c r="BR2" s="337"/>
      <c r="BS2" s="337"/>
      <c r="BT2" s="337"/>
    </row>
    <row r="3" spans="2:72" ht="7.5" customHeight="1" x14ac:dyDescent="0.15">
      <c r="E3" s="561"/>
      <c r="F3" s="561"/>
      <c r="G3" s="561"/>
      <c r="H3" s="561"/>
      <c r="I3" s="561"/>
      <c r="J3" s="561"/>
      <c r="K3" s="561"/>
      <c r="L3" s="561"/>
      <c r="M3" s="561"/>
      <c r="N3" s="561"/>
      <c r="O3" s="561"/>
      <c r="P3" s="561"/>
      <c r="Q3" s="561"/>
      <c r="R3" s="561"/>
      <c r="S3" s="561"/>
      <c r="T3" s="561"/>
      <c r="U3" s="561"/>
      <c r="V3" s="561"/>
      <c r="W3" s="561"/>
      <c r="X3" s="561"/>
      <c r="Y3" s="561"/>
      <c r="Z3" s="561"/>
      <c r="AE3" s="528"/>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529"/>
    </row>
    <row r="4" spans="2:72" ht="7.5" customHeight="1" x14ac:dyDescent="0.15">
      <c r="E4" s="561"/>
      <c r="F4" s="561"/>
      <c r="G4" s="561"/>
      <c r="H4" s="561"/>
      <c r="I4" s="561"/>
      <c r="J4" s="561"/>
      <c r="K4" s="561"/>
      <c r="L4" s="561"/>
      <c r="M4" s="561"/>
      <c r="N4" s="561"/>
      <c r="O4" s="561"/>
      <c r="P4" s="561"/>
      <c r="Q4" s="561"/>
      <c r="R4" s="561"/>
      <c r="S4" s="561"/>
      <c r="T4" s="561"/>
      <c r="U4" s="561"/>
      <c r="V4" s="561"/>
      <c r="W4" s="561"/>
      <c r="X4" s="561"/>
      <c r="Y4" s="561"/>
      <c r="Z4" s="561"/>
      <c r="AE4" s="528"/>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529"/>
    </row>
    <row r="5" spans="2:72" ht="5.25" customHeight="1" x14ac:dyDescent="0.15">
      <c r="AE5" s="530"/>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2"/>
    </row>
    <row r="6" spans="2:72" ht="7.5" customHeight="1" x14ac:dyDescent="0.15"/>
    <row r="7" spans="2:72" ht="7.5" customHeight="1" x14ac:dyDescent="0.15"/>
    <row r="8" spans="2:72" ht="6" customHeight="1" x14ac:dyDescent="0.15"/>
    <row r="9" spans="2:72" ht="12" customHeight="1" x14ac:dyDescent="0.15">
      <c r="B9" s="568" t="s">
        <v>110</v>
      </c>
      <c r="C9" s="569"/>
      <c r="D9" s="569"/>
      <c r="E9" s="569"/>
      <c r="F9" s="569"/>
      <c r="G9" s="569"/>
      <c r="H9" s="569"/>
      <c r="I9" s="569"/>
      <c r="J9" s="569"/>
      <c r="K9" s="569"/>
      <c r="L9" s="570"/>
      <c r="M9" s="187" t="str">
        <f>'請求書（一般・物品Ⅰ）'!$M$21</f>
        <v>2030000</v>
      </c>
      <c r="N9" s="188"/>
      <c r="O9" s="188"/>
      <c r="P9" s="188"/>
      <c r="Q9" s="188"/>
      <c r="R9" s="188"/>
      <c r="S9" s="188"/>
      <c r="T9" s="188"/>
      <c r="U9" s="188"/>
      <c r="V9" s="188"/>
      <c r="W9" s="188"/>
      <c r="X9" s="188"/>
      <c r="Y9" s="188"/>
      <c r="Z9" s="188"/>
      <c r="AA9" s="188"/>
      <c r="AB9" s="189"/>
      <c r="AD9" s="319" t="s">
        <v>122</v>
      </c>
      <c r="AE9" s="319"/>
      <c r="AF9" s="319"/>
      <c r="AG9" s="319"/>
      <c r="AH9" s="319"/>
      <c r="AI9" s="319"/>
      <c r="AJ9" s="319"/>
      <c r="AK9" s="319"/>
      <c r="AL9" s="408" t="str">
        <f>基本情報入力!B26</f>
        <v>000</v>
      </c>
      <c r="AM9" s="409"/>
      <c r="AN9" s="409"/>
      <c r="AO9" s="409"/>
      <c r="AP9" s="409"/>
      <c r="AQ9" s="409"/>
      <c r="AR9" s="409"/>
      <c r="AS9" s="409"/>
      <c r="AT9" s="409"/>
      <c r="AU9" s="409"/>
      <c r="AV9" s="409"/>
      <c r="AW9" s="409"/>
      <c r="AX9" s="409"/>
      <c r="AY9" s="409"/>
      <c r="AZ9" s="409"/>
      <c r="BA9" s="409"/>
      <c r="BB9" s="409"/>
      <c r="BC9" s="410"/>
      <c r="BD9" s="19"/>
      <c r="BE9" s="19"/>
      <c r="BF9" s="19"/>
      <c r="BG9" s="19"/>
    </row>
    <row r="10" spans="2:72" ht="12" customHeight="1" x14ac:dyDescent="0.15">
      <c r="B10" s="571"/>
      <c r="C10" s="572"/>
      <c r="D10" s="572"/>
      <c r="E10" s="572"/>
      <c r="F10" s="572"/>
      <c r="G10" s="572"/>
      <c r="H10" s="572"/>
      <c r="I10" s="572"/>
      <c r="J10" s="572"/>
      <c r="K10" s="572"/>
      <c r="L10" s="573"/>
      <c r="M10" s="190"/>
      <c r="N10" s="191"/>
      <c r="O10" s="191"/>
      <c r="P10" s="191"/>
      <c r="Q10" s="191"/>
      <c r="R10" s="191"/>
      <c r="S10" s="191"/>
      <c r="T10" s="191"/>
      <c r="U10" s="191"/>
      <c r="V10" s="191"/>
      <c r="W10" s="191"/>
      <c r="X10" s="191"/>
      <c r="Y10" s="191"/>
      <c r="Z10" s="191"/>
      <c r="AA10" s="191"/>
      <c r="AB10" s="192"/>
      <c r="AD10" s="319"/>
      <c r="AE10" s="319"/>
      <c r="AF10" s="319"/>
      <c r="AG10" s="319"/>
      <c r="AH10" s="319"/>
      <c r="AI10" s="319"/>
      <c r="AJ10" s="319"/>
      <c r="AK10" s="319"/>
      <c r="AL10" s="411"/>
      <c r="AM10" s="412"/>
      <c r="AN10" s="412"/>
      <c r="AO10" s="412"/>
      <c r="AP10" s="412"/>
      <c r="AQ10" s="412"/>
      <c r="AR10" s="412"/>
      <c r="AS10" s="412"/>
      <c r="AT10" s="412"/>
      <c r="AU10" s="412"/>
      <c r="AV10" s="412"/>
      <c r="AW10" s="412"/>
      <c r="AX10" s="412"/>
      <c r="AY10" s="412"/>
      <c r="AZ10" s="412"/>
      <c r="BA10" s="412"/>
      <c r="BB10" s="412"/>
      <c r="BC10" s="413"/>
      <c r="BD10" s="19"/>
      <c r="BE10" s="19"/>
      <c r="BF10" s="19"/>
      <c r="BG10" s="19"/>
    </row>
    <row r="11" spans="2:72" ht="6" customHeight="1" x14ac:dyDescent="0.15"/>
    <row r="12" spans="2:72" ht="9" customHeight="1" x14ac:dyDescent="0.15">
      <c r="B12" s="524"/>
      <c r="C12" s="524"/>
      <c r="D12" s="524"/>
      <c r="E12" s="524"/>
      <c r="F12" s="524"/>
      <c r="G12" s="524"/>
      <c r="H12" s="380"/>
      <c r="I12" s="380"/>
      <c r="J12" s="380"/>
      <c r="K12" s="380"/>
      <c r="L12" s="380"/>
      <c r="M12" s="380"/>
      <c r="N12" s="380"/>
      <c r="O12" s="381"/>
      <c r="P12" s="319" t="s">
        <v>146</v>
      </c>
      <c r="Q12" s="319"/>
      <c r="R12" s="319"/>
      <c r="S12" s="319"/>
      <c r="T12" s="376" t="s">
        <v>147</v>
      </c>
      <c r="U12" s="377"/>
      <c r="V12" s="377"/>
      <c r="W12" s="377"/>
      <c r="X12" s="377"/>
      <c r="Y12" s="377"/>
      <c r="Z12" s="377"/>
      <c r="AA12" s="377"/>
      <c r="AB12" s="377"/>
      <c r="AC12" s="377"/>
      <c r="AD12" s="377"/>
      <c r="AE12" s="377"/>
      <c r="AF12" s="377"/>
      <c r="AG12" s="378"/>
      <c r="AH12" s="424" t="s">
        <v>6</v>
      </c>
      <c r="AI12" s="424"/>
      <c r="AJ12" s="424" t="s">
        <v>7</v>
      </c>
      <c r="AK12" s="424"/>
      <c r="AL12" s="424"/>
      <c r="AM12" s="424"/>
      <c r="AN12" s="424"/>
      <c r="AO12" s="424"/>
      <c r="AP12" s="368" t="s">
        <v>8</v>
      </c>
      <c r="AQ12" s="368"/>
      <c r="AR12" s="368"/>
      <c r="AS12" s="368"/>
      <c r="AT12" s="368"/>
      <c r="AU12" s="368"/>
      <c r="AV12" s="300" t="s">
        <v>9</v>
      </c>
      <c r="AW12" s="300"/>
      <c r="AX12" s="300"/>
      <c r="AY12" s="300"/>
      <c r="AZ12" s="300"/>
      <c r="BA12" s="300"/>
      <c r="BB12" s="300"/>
      <c r="BC12" s="300"/>
      <c r="BD12" s="319" t="s">
        <v>148</v>
      </c>
      <c r="BE12" s="319"/>
      <c r="BF12" s="319"/>
      <c r="BG12" s="319"/>
    </row>
    <row r="13" spans="2:72" ht="9" customHeight="1" thickBot="1" x14ac:dyDescent="0.2">
      <c r="B13" s="524"/>
      <c r="C13" s="524"/>
      <c r="D13" s="524"/>
      <c r="E13" s="524"/>
      <c r="F13" s="524"/>
      <c r="G13" s="524"/>
      <c r="H13" s="380"/>
      <c r="I13" s="380"/>
      <c r="J13" s="380"/>
      <c r="K13" s="380"/>
      <c r="L13" s="380"/>
      <c r="M13" s="380"/>
      <c r="N13" s="380"/>
      <c r="O13" s="381"/>
      <c r="P13" s="358"/>
      <c r="Q13" s="358"/>
      <c r="R13" s="358"/>
      <c r="S13" s="358"/>
      <c r="T13" s="379"/>
      <c r="U13" s="380"/>
      <c r="V13" s="380"/>
      <c r="W13" s="380"/>
      <c r="X13" s="380"/>
      <c r="Y13" s="380"/>
      <c r="Z13" s="380"/>
      <c r="AA13" s="380"/>
      <c r="AB13" s="380"/>
      <c r="AC13" s="380"/>
      <c r="AD13" s="380"/>
      <c r="AE13" s="380"/>
      <c r="AF13" s="380"/>
      <c r="AG13" s="381"/>
      <c r="AH13" s="450"/>
      <c r="AI13" s="450"/>
      <c r="AJ13" s="450"/>
      <c r="AK13" s="450"/>
      <c r="AL13" s="450"/>
      <c r="AM13" s="450"/>
      <c r="AN13" s="450"/>
      <c r="AO13" s="450"/>
      <c r="AP13" s="369"/>
      <c r="AQ13" s="369"/>
      <c r="AR13" s="369"/>
      <c r="AS13" s="369"/>
      <c r="AT13" s="369"/>
      <c r="AU13" s="369"/>
      <c r="AV13" s="300"/>
      <c r="AW13" s="300"/>
      <c r="AX13" s="300"/>
      <c r="AY13" s="300"/>
      <c r="AZ13" s="300"/>
      <c r="BA13" s="300"/>
      <c r="BB13" s="300"/>
      <c r="BC13" s="300"/>
      <c r="BD13" s="358"/>
      <c r="BE13" s="358"/>
      <c r="BF13" s="358"/>
      <c r="BG13" s="358"/>
    </row>
    <row r="14" spans="2:72" ht="6" customHeight="1" x14ac:dyDescent="0.15">
      <c r="B14" s="308"/>
      <c r="C14" s="308"/>
      <c r="D14" s="308"/>
      <c r="E14" s="308"/>
      <c r="F14" s="336"/>
      <c r="G14" s="336"/>
      <c r="H14" s="336"/>
      <c r="I14" s="336"/>
      <c r="J14" s="336"/>
      <c r="K14" s="336"/>
      <c r="L14" s="336"/>
      <c r="M14" s="336"/>
      <c r="N14" s="336"/>
      <c r="O14" s="336"/>
      <c r="P14" s="518"/>
      <c r="Q14" s="519"/>
      <c r="R14" s="519"/>
      <c r="S14" s="519"/>
      <c r="T14" s="520"/>
      <c r="U14" s="521"/>
      <c r="V14" s="521"/>
      <c r="W14" s="521"/>
      <c r="X14" s="521"/>
      <c r="Y14" s="521"/>
      <c r="Z14" s="521"/>
      <c r="AA14" s="521"/>
      <c r="AB14" s="521"/>
      <c r="AC14" s="521"/>
      <c r="AD14" s="521"/>
      <c r="AE14" s="521"/>
      <c r="AF14" s="521"/>
      <c r="AG14" s="522"/>
      <c r="AH14" s="523"/>
      <c r="AI14" s="523"/>
      <c r="AJ14" s="560"/>
      <c r="AK14" s="560"/>
      <c r="AL14" s="560"/>
      <c r="AM14" s="560"/>
      <c r="AN14" s="560"/>
      <c r="AO14" s="560"/>
      <c r="AP14" s="558"/>
      <c r="AQ14" s="558"/>
      <c r="AR14" s="558"/>
      <c r="AS14" s="558"/>
      <c r="AT14" s="558"/>
      <c r="AU14" s="559"/>
      <c r="AV14" s="208">
        <f>ROUNDDOWN(AJ14*AP14,0)</f>
        <v>0</v>
      </c>
      <c r="AW14" s="197"/>
      <c r="AX14" s="197"/>
      <c r="AY14" s="197"/>
      <c r="AZ14" s="197"/>
      <c r="BA14" s="197"/>
      <c r="BB14" s="197"/>
      <c r="BC14" s="209"/>
      <c r="BD14" s="565"/>
      <c r="BE14" s="566"/>
      <c r="BF14" s="566"/>
      <c r="BG14" s="567"/>
    </row>
    <row r="15" spans="2:72" ht="6" customHeight="1" x14ac:dyDescent="0.15">
      <c r="B15" s="308"/>
      <c r="C15" s="308"/>
      <c r="D15" s="308"/>
      <c r="E15" s="308"/>
      <c r="F15" s="336"/>
      <c r="G15" s="336"/>
      <c r="H15" s="336"/>
      <c r="I15" s="336"/>
      <c r="J15" s="336"/>
      <c r="K15" s="336"/>
      <c r="L15" s="336"/>
      <c r="M15" s="336"/>
      <c r="N15" s="336"/>
      <c r="O15" s="336"/>
      <c r="P15" s="506"/>
      <c r="Q15" s="505"/>
      <c r="R15" s="505"/>
      <c r="S15" s="505"/>
      <c r="T15" s="493"/>
      <c r="U15" s="494"/>
      <c r="V15" s="494"/>
      <c r="W15" s="494"/>
      <c r="X15" s="494"/>
      <c r="Y15" s="494"/>
      <c r="Z15" s="494"/>
      <c r="AA15" s="494"/>
      <c r="AB15" s="494"/>
      <c r="AC15" s="494"/>
      <c r="AD15" s="494"/>
      <c r="AE15" s="494"/>
      <c r="AF15" s="494"/>
      <c r="AG15" s="495"/>
      <c r="AH15" s="488"/>
      <c r="AI15" s="488"/>
      <c r="AJ15" s="503"/>
      <c r="AK15" s="503"/>
      <c r="AL15" s="503"/>
      <c r="AM15" s="503"/>
      <c r="AN15" s="503"/>
      <c r="AO15" s="503"/>
      <c r="AP15" s="499"/>
      <c r="AQ15" s="499"/>
      <c r="AR15" s="499"/>
      <c r="AS15" s="499"/>
      <c r="AT15" s="499"/>
      <c r="AU15" s="500"/>
      <c r="AV15" s="208"/>
      <c r="AW15" s="197"/>
      <c r="AX15" s="197"/>
      <c r="AY15" s="197"/>
      <c r="AZ15" s="197"/>
      <c r="BA15" s="197"/>
      <c r="BB15" s="197"/>
      <c r="BC15" s="209"/>
      <c r="BD15" s="562"/>
      <c r="BE15" s="563"/>
      <c r="BF15" s="563"/>
      <c r="BG15" s="564"/>
    </row>
    <row r="16" spans="2:72" ht="12" customHeight="1" x14ac:dyDescent="0.15">
      <c r="B16" s="308"/>
      <c r="C16" s="308"/>
      <c r="D16" s="308"/>
      <c r="E16" s="308"/>
      <c r="F16" s="336"/>
      <c r="G16" s="336"/>
      <c r="H16" s="336"/>
      <c r="I16" s="336"/>
      <c r="J16" s="336"/>
      <c r="K16" s="336"/>
      <c r="L16" s="336"/>
      <c r="M16" s="336"/>
      <c r="N16" s="336"/>
      <c r="O16" s="336"/>
      <c r="P16" s="506"/>
      <c r="Q16" s="505"/>
      <c r="R16" s="505"/>
      <c r="S16" s="505"/>
      <c r="T16" s="496"/>
      <c r="U16" s="497"/>
      <c r="V16" s="497"/>
      <c r="W16" s="497"/>
      <c r="X16" s="497"/>
      <c r="Y16" s="497"/>
      <c r="Z16" s="497"/>
      <c r="AA16" s="497"/>
      <c r="AB16" s="497"/>
      <c r="AC16" s="497"/>
      <c r="AD16" s="497"/>
      <c r="AE16" s="497"/>
      <c r="AF16" s="497"/>
      <c r="AG16" s="498"/>
      <c r="AH16" s="488"/>
      <c r="AI16" s="488"/>
      <c r="AJ16" s="503"/>
      <c r="AK16" s="503"/>
      <c r="AL16" s="503"/>
      <c r="AM16" s="503"/>
      <c r="AN16" s="503"/>
      <c r="AO16" s="503"/>
      <c r="AP16" s="499"/>
      <c r="AQ16" s="499"/>
      <c r="AR16" s="499"/>
      <c r="AS16" s="499"/>
      <c r="AT16" s="499"/>
      <c r="AU16" s="500"/>
      <c r="AV16" s="208"/>
      <c r="AW16" s="197"/>
      <c r="AX16" s="197"/>
      <c r="AY16" s="197"/>
      <c r="AZ16" s="197"/>
      <c r="BA16" s="197"/>
      <c r="BB16" s="197"/>
      <c r="BC16" s="209"/>
      <c r="BD16" s="562"/>
      <c r="BE16" s="563"/>
      <c r="BF16" s="563"/>
      <c r="BG16" s="564"/>
    </row>
    <row r="17" spans="2:59" ht="6" customHeight="1" x14ac:dyDescent="0.15">
      <c r="B17" s="308"/>
      <c r="C17" s="308"/>
      <c r="D17" s="308"/>
      <c r="E17" s="308"/>
      <c r="F17" s="336"/>
      <c r="G17" s="336"/>
      <c r="H17" s="336"/>
      <c r="I17" s="336"/>
      <c r="J17" s="336"/>
      <c r="K17" s="336"/>
      <c r="L17" s="336"/>
      <c r="M17" s="336"/>
      <c r="N17" s="336"/>
      <c r="O17" s="336"/>
      <c r="P17" s="506"/>
      <c r="Q17" s="505"/>
      <c r="R17" s="505"/>
      <c r="S17" s="505"/>
      <c r="T17" s="490"/>
      <c r="U17" s="491"/>
      <c r="V17" s="491"/>
      <c r="W17" s="491"/>
      <c r="X17" s="491"/>
      <c r="Y17" s="491"/>
      <c r="Z17" s="491"/>
      <c r="AA17" s="491"/>
      <c r="AB17" s="491"/>
      <c r="AC17" s="491"/>
      <c r="AD17" s="491"/>
      <c r="AE17" s="491"/>
      <c r="AF17" s="491"/>
      <c r="AG17" s="492"/>
      <c r="AH17" s="488"/>
      <c r="AI17" s="488"/>
      <c r="AJ17" s="503"/>
      <c r="AK17" s="503"/>
      <c r="AL17" s="503"/>
      <c r="AM17" s="503"/>
      <c r="AN17" s="503"/>
      <c r="AO17" s="503"/>
      <c r="AP17" s="499"/>
      <c r="AQ17" s="499"/>
      <c r="AR17" s="499"/>
      <c r="AS17" s="499"/>
      <c r="AT17" s="499"/>
      <c r="AU17" s="500"/>
      <c r="AV17" s="208">
        <f>ROUNDDOWN(AJ17*AP17,0)</f>
        <v>0</v>
      </c>
      <c r="AW17" s="197"/>
      <c r="AX17" s="197"/>
      <c r="AY17" s="197"/>
      <c r="AZ17" s="197"/>
      <c r="BA17" s="197"/>
      <c r="BB17" s="197"/>
      <c r="BC17" s="209"/>
      <c r="BD17" s="562"/>
      <c r="BE17" s="563"/>
      <c r="BF17" s="563"/>
      <c r="BG17" s="564"/>
    </row>
    <row r="18" spans="2:59" ht="6" customHeight="1" x14ac:dyDescent="0.15">
      <c r="B18" s="308"/>
      <c r="C18" s="308"/>
      <c r="D18" s="308"/>
      <c r="E18" s="308"/>
      <c r="F18" s="336"/>
      <c r="G18" s="336"/>
      <c r="H18" s="336"/>
      <c r="I18" s="336"/>
      <c r="J18" s="336"/>
      <c r="K18" s="336"/>
      <c r="L18" s="336"/>
      <c r="M18" s="336"/>
      <c r="N18" s="336"/>
      <c r="O18" s="336"/>
      <c r="P18" s="506"/>
      <c r="Q18" s="505"/>
      <c r="R18" s="505"/>
      <c r="S18" s="505"/>
      <c r="T18" s="493"/>
      <c r="U18" s="494"/>
      <c r="V18" s="494"/>
      <c r="W18" s="494"/>
      <c r="X18" s="494"/>
      <c r="Y18" s="494"/>
      <c r="Z18" s="494"/>
      <c r="AA18" s="494"/>
      <c r="AB18" s="494"/>
      <c r="AC18" s="494"/>
      <c r="AD18" s="494"/>
      <c r="AE18" s="494"/>
      <c r="AF18" s="494"/>
      <c r="AG18" s="495"/>
      <c r="AH18" s="488"/>
      <c r="AI18" s="488"/>
      <c r="AJ18" s="503"/>
      <c r="AK18" s="503"/>
      <c r="AL18" s="503"/>
      <c r="AM18" s="503"/>
      <c r="AN18" s="503"/>
      <c r="AO18" s="503"/>
      <c r="AP18" s="499"/>
      <c r="AQ18" s="499"/>
      <c r="AR18" s="499"/>
      <c r="AS18" s="499"/>
      <c r="AT18" s="499"/>
      <c r="AU18" s="500"/>
      <c r="AV18" s="208"/>
      <c r="AW18" s="197"/>
      <c r="AX18" s="197"/>
      <c r="AY18" s="197"/>
      <c r="AZ18" s="197"/>
      <c r="BA18" s="197"/>
      <c r="BB18" s="197"/>
      <c r="BC18" s="209"/>
      <c r="BD18" s="562"/>
      <c r="BE18" s="563"/>
      <c r="BF18" s="563"/>
      <c r="BG18" s="564"/>
    </row>
    <row r="19" spans="2:59" ht="12" customHeight="1" x14ac:dyDescent="0.15">
      <c r="B19" s="308"/>
      <c r="C19" s="308"/>
      <c r="D19" s="308"/>
      <c r="E19" s="308"/>
      <c r="F19" s="336"/>
      <c r="G19" s="336"/>
      <c r="H19" s="336"/>
      <c r="I19" s="336"/>
      <c r="J19" s="336"/>
      <c r="K19" s="336"/>
      <c r="L19" s="336"/>
      <c r="M19" s="336"/>
      <c r="N19" s="336"/>
      <c r="O19" s="336"/>
      <c r="P19" s="506"/>
      <c r="Q19" s="505"/>
      <c r="R19" s="505"/>
      <c r="S19" s="505"/>
      <c r="T19" s="496"/>
      <c r="U19" s="497"/>
      <c r="V19" s="497"/>
      <c r="W19" s="497"/>
      <c r="X19" s="497"/>
      <c r="Y19" s="497"/>
      <c r="Z19" s="497"/>
      <c r="AA19" s="497"/>
      <c r="AB19" s="497"/>
      <c r="AC19" s="497"/>
      <c r="AD19" s="497"/>
      <c r="AE19" s="497"/>
      <c r="AF19" s="497"/>
      <c r="AG19" s="498"/>
      <c r="AH19" s="488"/>
      <c r="AI19" s="488"/>
      <c r="AJ19" s="503"/>
      <c r="AK19" s="503"/>
      <c r="AL19" s="503"/>
      <c r="AM19" s="503"/>
      <c r="AN19" s="503"/>
      <c r="AO19" s="503"/>
      <c r="AP19" s="499"/>
      <c r="AQ19" s="499"/>
      <c r="AR19" s="499"/>
      <c r="AS19" s="499"/>
      <c r="AT19" s="499"/>
      <c r="AU19" s="500"/>
      <c r="AV19" s="208"/>
      <c r="AW19" s="197"/>
      <c r="AX19" s="197"/>
      <c r="AY19" s="197"/>
      <c r="AZ19" s="197"/>
      <c r="BA19" s="197"/>
      <c r="BB19" s="197"/>
      <c r="BC19" s="209"/>
      <c r="BD19" s="562"/>
      <c r="BE19" s="563"/>
      <c r="BF19" s="563"/>
      <c r="BG19" s="564"/>
    </row>
    <row r="20" spans="2:59" ht="6" customHeight="1" x14ac:dyDescent="0.15">
      <c r="B20" s="308"/>
      <c r="C20" s="308"/>
      <c r="D20" s="308"/>
      <c r="E20" s="308"/>
      <c r="F20" s="336"/>
      <c r="G20" s="336"/>
      <c r="H20" s="336"/>
      <c r="I20" s="336"/>
      <c r="J20" s="336"/>
      <c r="K20" s="336"/>
      <c r="L20" s="336"/>
      <c r="M20" s="336"/>
      <c r="N20" s="336"/>
      <c r="O20" s="336"/>
      <c r="P20" s="506"/>
      <c r="Q20" s="505"/>
      <c r="R20" s="505"/>
      <c r="S20" s="505"/>
      <c r="T20" s="490"/>
      <c r="U20" s="491"/>
      <c r="V20" s="491"/>
      <c r="W20" s="491"/>
      <c r="X20" s="491"/>
      <c r="Y20" s="491"/>
      <c r="Z20" s="491"/>
      <c r="AA20" s="491"/>
      <c r="AB20" s="491"/>
      <c r="AC20" s="491"/>
      <c r="AD20" s="491"/>
      <c r="AE20" s="491"/>
      <c r="AF20" s="491"/>
      <c r="AG20" s="492"/>
      <c r="AH20" s="488"/>
      <c r="AI20" s="488"/>
      <c r="AJ20" s="503"/>
      <c r="AK20" s="503"/>
      <c r="AL20" s="503"/>
      <c r="AM20" s="503"/>
      <c r="AN20" s="503"/>
      <c r="AO20" s="503"/>
      <c r="AP20" s="499"/>
      <c r="AQ20" s="499"/>
      <c r="AR20" s="499"/>
      <c r="AS20" s="499"/>
      <c r="AT20" s="499"/>
      <c r="AU20" s="500"/>
      <c r="AV20" s="208">
        <f>ROUNDDOWN(AJ20*AP20,0)</f>
        <v>0</v>
      </c>
      <c r="AW20" s="197"/>
      <c r="AX20" s="197"/>
      <c r="AY20" s="197"/>
      <c r="AZ20" s="197"/>
      <c r="BA20" s="197"/>
      <c r="BB20" s="197"/>
      <c r="BC20" s="209"/>
      <c r="BD20" s="562"/>
      <c r="BE20" s="563"/>
      <c r="BF20" s="563"/>
      <c r="BG20" s="564"/>
    </row>
    <row r="21" spans="2:59" ht="6" customHeight="1" x14ac:dyDescent="0.15">
      <c r="B21" s="308"/>
      <c r="C21" s="308"/>
      <c r="D21" s="308"/>
      <c r="E21" s="308"/>
      <c r="F21" s="336"/>
      <c r="G21" s="336"/>
      <c r="H21" s="336"/>
      <c r="I21" s="336"/>
      <c r="J21" s="336"/>
      <c r="K21" s="336"/>
      <c r="L21" s="336"/>
      <c r="M21" s="336"/>
      <c r="N21" s="336"/>
      <c r="O21" s="336"/>
      <c r="P21" s="506"/>
      <c r="Q21" s="505"/>
      <c r="R21" s="505"/>
      <c r="S21" s="505"/>
      <c r="T21" s="493"/>
      <c r="U21" s="494"/>
      <c r="V21" s="494"/>
      <c r="W21" s="494"/>
      <c r="X21" s="494"/>
      <c r="Y21" s="494"/>
      <c r="Z21" s="494"/>
      <c r="AA21" s="494"/>
      <c r="AB21" s="494"/>
      <c r="AC21" s="494"/>
      <c r="AD21" s="494"/>
      <c r="AE21" s="494"/>
      <c r="AF21" s="494"/>
      <c r="AG21" s="495"/>
      <c r="AH21" s="488"/>
      <c r="AI21" s="488"/>
      <c r="AJ21" s="503"/>
      <c r="AK21" s="503"/>
      <c r="AL21" s="503"/>
      <c r="AM21" s="503"/>
      <c r="AN21" s="503"/>
      <c r="AO21" s="503"/>
      <c r="AP21" s="499"/>
      <c r="AQ21" s="499"/>
      <c r="AR21" s="499"/>
      <c r="AS21" s="499"/>
      <c r="AT21" s="499"/>
      <c r="AU21" s="500"/>
      <c r="AV21" s="208"/>
      <c r="AW21" s="197"/>
      <c r="AX21" s="197"/>
      <c r="AY21" s="197"/>
      <c r="AZ21" s="197"/>
      <c r="BA21" s="197"/>
      <c r="BB21" s="197"/>
      <c r="BC21" s="209"/>
      <c r="BD21" s="562"/>
      <c r="BE21" s="563"/>
      <c r="BF21" s="563"/>
      <c r="BG21" s="564"/>
    </row>
    <row r="22" spans="2:59" ht="12" customHeight="1" x14ac:dyDescent="0.15">
      <c r="B22" s="308"/>
      <c r="C22" s="308"/>
      <c r="D22" s="308"/>
      <c r="E22" s="308"/>
      <c r="F22" s="336"/>
      <c r="G22" s="336"/>
      <c r="H22" s="336"/>
      <c r="I22" s="336"/>
      <c r="J22" s="336"/>
      <c r="K22" s="336"/>
      <c r="L22" s="336"/>
      <c r="M22" s="336"/>
      <c r="N22" s="336"/>
      <c r="O22" s="336"/>
      <c r="P22" s="506"/>
      <c r="Q22" s="505"/>
      <c r="R22" s="505"/>
      <c r="S22" s="505"/>
      <c r="T22" s="496"/>
      <c r="U22" s="497"/>
      <c r="V22" s="497"/>
      <c r="W22" s="497"/>
      <c r="X22" s="497"/>
      <c r="Y22" s="497"/>
      <c r="Z22" s="497"/>
      <c r="AA22" s="497"/>
      <c r="AB22" s="497"/>
      <c r="AC22" s="497"/>
      <c r="AD22" s="497"/>
      <c r="AE22" s="497"/>
      <c r="AF22" s="497"/>
      <c r="AG22" s="498"/>
      <c r="AH22" s="488"/>
      <c r="AI22" s="488"/>
      <c r="AJ22" s="503"/>
      <c r="AK22" s="503"/>
      <c r="AL22" s="503"/>
      <c r="AM22" s="503"/>
      <c r="AN22" s="503"/>
      <c r="AO22" s="503"/>
      <c r="AP22" s="499"/>
      <c r="AQ22" s="499"/>
      <c r="AR22" s="499"/>
      <c r="AS22" s="499"/>
      <c r="AT22" s="499"/>
      <c r="AU22" s="500"/>
      <c r="AV22" s="208"/>
      <c r="AW22" s="197"/>
      <c r="AX22" s="197"/>
      <c r="AY22" s="197"/>
      <c r="AZ22" s="197"/>
      <c r="BA22" s="197"/>
      <c r="BB22" s="197"/>
      <c r="BC22" s="209"/>
      <c r="BD22" s="562"/>
      <c r="BE22" s="563"/>
      <c r="BF22" s="563"/>
      <c r="BG22" s="564"/>
    </row>
    <row r="23" spans="2:59" ht="6" customHeight="1" x14ac:dyDescent="0.15">
      <c r="B23" s="308"/>
      <c r="C23" s="308"/>
      <c r="D23" s="308"/>
      <c r="E23" s="308"/>
      <c r="F23" s="336"/>
      <c r="G23" s="336"/>
      <c r="H23" s="336"/>
      <c r="I23" s="336"/>
      <c r="J23" s="336"/>
      <c r="K23" s="336"/>
      <c r="L23" s="336"/>
      <c r="M23" s="336"/>
      <c r="N23" s="336"/>
      <c r="O23" s="336"/>
      <c r="P23" s="506"/>
      <c r="Q23" s="505"/>
      <c r="R23" s="505"/>
      <c r="S23" s="505"/>
      <c r="T23" s="490"/>
      <c r="U23" s="491"/>
      <c r="V23" s="491"/>
      <c r="W23" s="491"/>
      <c r="X23" s="491"/>
      <c r="Y23" s="491"/>
      <c r="Z23" s="491"/>
      <c r="AA23" s="491"/>
      <c r="AB23" s="491"/>
      <c r="AC23" s="491"/>
      <c r="AD23" s="491"/>
      <c r="AE23" s="491"/>
      <c r="AF23" s="491"/>
      <c r="AG23" s="492"/>
      <c r="AH23" s="488"/>
      <c r="AI23" s="488"/>
      <c r="AJ23" s="503"/>
      <c r="AK23" s="503"/>
      <c r="AL23" s="503"/>
      <c r="AM23" s="503"/>
      <c r="AN23" s="503"/>
      <c r="AO23" s="503"/>
      <c r="AP23" s="499"/>
      <c r="AQ23" s="499"/>
      <c r="AR23" s="499"/>
      <c r="AS23" s="499"/>
      <c r="AT23" s="499"/>
      <c r="AU23" s="500"/>
      <c r="AV23" s="208">
        <f>ROUNDDOWN(AJ23*AP23,0)</f>
        <v>0</v>
      </c>
      <c r="AW23" s="197"/>
      <c r="AX23" s="197"/>
      <c r="AY23" s="197"/>
      <c r="AZ23" s="197"/>
      <c r="BA23" s="197"/>
      <c r="BB23" s="197"/>
      <c r="BC23" s="209"/>
      <c r="BD23" s="562"/>
      <c r="BE23" s="563"/>
      <c r="BF23" s="563"/>
      <c r="BG23" s="564"/>
    </row>
    <row r="24" spans="2:59" ht="6" customHeight="1" x14ac:dyDescent="0.15">
      <c r="B24" s="308"/>
      <c r="C24" s="308"/>
      <c r="D24" s="308"/>
      <c r="E24" s="308"/>
      <c r="F24" s="336"/>
      <c r="G24" s="336"/>
      <c r="H24" s="336"/>
      <c r="I24" s="336"/>
      <c r="J24" s="336"/>
      <c r="K24" s="336"/>
      <c r="L24" s="336"/>
      <c r="M24" s="336"/>
      <c r="N24" s="336"/>
      <c r="O24" s="336"/>
      <c r="P24" s="506"/>
      <c r="Q24" s="505"/>
      <c r="R24" s="505"/>
      <c r="S24" s="505"/>
      <c r="T24" s="493"/>
      <c r="U24" s="494"/>
      <c r="V24" s="494"/>
      <c r="W24" s="494"/>
      <c r="X24" s="494"/>
      <c r="Y24" s="494"/>
      <c r="Z24" s="494"/>
      <c r="AA24" s="494"/>
      <c r="AB24" s="494"/>
      <c r="AC24" s="494"/>
      <c r="AD24" s="494"/>
      <c r="AE24" s="494"/>
      <c r="AF24" s="494"/>
      <c r="AG24" s="495"/>
      <c r="AH24" s="488"/>
      <c r="AI24" s="488"/>
      <c r="AJ24" s="503"/>
      <c r="AK24" s="503"/>
      <c r="AL24" s="503"/>
      <c r="AM24" s="503"/>
      <c r="AN24" s="503"/>
      <c r="AO24" s="503"/>
      <c r="AP24" s="499"/>
      <c r="AQ24" s="499"/>
      <c r="AR24" s="499"/>
      <c r="AS24" s="499"/>
      <c r="AT24" s="499"/>
      <c r="AU24" s="500"/>
      <c r="AV24" s="208"/>
      <c r="AW24" s="197"/>
      <c r="AX24" s="197"/>
      <c r="AY24" s="197"/>
      <c r="AZ24" s="197"/>
      <c r="BA24" s="197"/>
      <c r="BB24" s="197"/>
      <c r="BC24" s="209"/>
      <c r="BD24" s="562"/>
      <c r="BE24" s="563"/>
      <c r="BF24" s="563"/>
      <c r="BG24" s="564"/>
    </row>
    <row r="25" spans="2:59" ht="12" customHeight="1" x14ac:dyDescent="0.15">
      <c r="B25" s="308"/>
      <c r="C25" s="308"/>
      <c r="D25" s="308"/>
      <c r="E25" s="308"/>
      <c r="F25" s="336"/>
      <c r="G25" s="336"/>
      <c r="H25" s="336"/>
      <c r="I25" s="336"/>
      <c r="J25" s="336"/>
      <c r="K25" s="336"/>
      <c r="L25" s="336"/>
      <c r="M25" s="336"/>
      <c r="N25" s="336"/>
      <c r="O25" s="336"/>
      <c r="P25" s="506"/>
      <c r="Q25" s="505"/>
      <c r="R25" s="505"/>
      <c r="S25" s="505"/>
      <c r="T25" s="496"/>
      <c r="U25" s="497"/>
      <c r="V25" s="497"/>
      <c r="W25" s="497"/>
      <c r="X25" s="497"/>
      <c r="Y25" s="497"/>
      <c r="Z25" s="497"/>
      <c r="AA25" s="497"/>
      <c r="AB25" s="497"/>
      <c r="AC25" s="497"/>
      <c r="AD25" s="497"/>
      <c r="AE25" s="497"/>
      <c r="AF25" s="497"/>
      <c r="AG25" s="498"/>
      <c r="AH25" s="488"/>
      <c r="AI25" s="488"/>
      <c r="AJ25" s="503"/>
      <c r="AK25" s="503"/>
      <c r="AL25" s="503"/>
      <c r="AM25" s="503"/>
      <c r="AN25" s="503"/>
      <c r="AO25" s="503"/>
      <c r="AP25" s="499"/>
      <c r="AQ25" s="499"/>
      <c r="AR25" s="499"/>
      <c r="AS25" s="499"/>
      <c r="AT25" s="499"/>
      <c r="AU25" s="500"/>
      <c r="AV25" s="208"/>
      <c r="AW25" s="197"/>
      <c r="AX25" s="197"/>
      <c r="AY25" s="197"/>
      <c r="AZ25" s="197"/>
      <c r="BA25" s="197"/>
      <c r="BB25" s="197"/>
      <c r="BC25" s="209"/>
      <c r="BD25" s="562"/>
      <c r="BE25" s="563"/>
      <c r="BF25" s="563"/>
      <c r="BG25" s="564"/>
    </row>
    <row r="26" spans="2:59" ht="6" customHeight="1" x14ac:dyDescent="0.15">
      <c r="B26" s="308"/>
      <c r="C26" s="308"/>
      <c r="D26" s="308"/>
      <c r="E26" s="308"/>
      <c r="F26" s="336"/>
      <c r="G26" s="336"/>
      <c r="H26" s="336"/>
      <c r="I26" s="336"/>
      <c r="J26" s="336"/>
      <c r="K26" s="336"/>
      <c r="L26" s="336"/>
      <c r="M26" s="336"/>
      <c r="N26" s="336"/>
      <c r="O26" s="336"/>
      <c r="P26" s="506"/>
      <c r="Q26" s="505"/>
      <c r="R26" s="505"/>
      <c r="S26" s="505"/>
      <c r="T26" s="490"/>
      <c r="U26" s="491"/>
      <c r="V26" s="491"/>
      <c r="W26" s="491"/>
      <c r="X26" s="491"/>
      <c r="Y26" s="491"/>
      <c r="Z26" s="491"/>
      <c r="AA26" s="491"/>
      <c r="AB26" s="491"/>
      <c r="AC26" s="491"/>
      <c r="AD26" s="491"/>
      <c r="AE26" s="491"/>
      <c r="AF26" s="491"/>
      <c r="AG26" s="492"/>
      <c r="AH26" s="488"/>
      <c r="AI26" s="488"/>
      <c r="AJ26" s="503"/>
      <c r="AK26" s="503"/>
      <c r="AL26" s="503"/>
      <c r="AM26" s="503"/>
      <c r="AN26" s="503"/>
      <c r="AO26" s="503"/>
      <c r="AP26" s="499"/>
      <c r="AQ26" s="499"/>
      <c r="AR26" s="499"/>
      <c r="AS26" s="499"/>
      <c r="AT26" s="499"/>
      <c r="AU26" s="500"/>
      <c r="AV26" s="208">
        <f>ROUNDDOWN(AJ26*AP26,0)</f>
        <v>0</v>
      </c>
      <c r="AW26" s="197"/>
      <c r="AX26" s="197"/>
      <c r="AY26" s="197"/>
      <c r="AZ26" s="197"/>
      <c r="BA26" s="197"/>
      <c r="BB26" s="197"/>
      <c r="BC26" s="209"/>
      <c r="BD26" s="562"/>
      <c r="BE26" s="563"/>
      <c r="BF26" s="563"/>
      <c r="BG26" s="564"/>
    </row>
    <row r="27" spans="2:59" ht="6" customHeight="1" x14ac:dyDescent="0.15">
      <c r="B27" s="308"/>
      <c r="C27" s="308"/>
      <c r="D27" s="308"/>
      <c r="E27" s="308"/>
      <c r="F27" s="336"/>
      <c r="G27" s="336"/>
      <c r="H27" s="336"/>
      <c r="I27" s="336"/>
      <c r="J27" s="336"/>
      <c r="K27" s="336"/>
      <c r="L27" s="336"/>
      <c r="M27" s="336"/>
      <c r="N27" s="336"/>
      <c r="O27" s="336"/>
      <c r="P27" s="506"/>
      <c r="Q27" s="505"/>
      <c r="R27" s="505"/>
      <c r="S27" s="505"/>
      <c r="T27" s="493"/>
      <c r="U27" s="494"/>
      <c r="V27" s="494"/>
      <c r="W27" s="494"/>
      <c r="X27" s="494"/>
      <c r="Y27" s="494"/>
      <c r="Z27" s="494"/>
      <c r="AA27" s="494"/>
      <c r="AB27" s="494"/>
      <c r="AC27" s="494"/>
      <c r="AD27" s="494"/>
      <c r="AE27" s="494"/>
      <c r="AF27" s="494"/>
      <c r="AG27" s="495"/>
      <c r="AH27" s="488"/>
      <c r="AI27" s="488"/>
      <c r="AJ27" s="503"/>
      <c r="AK27" s="503"/>
      <c r="AL27" s="503"/>
      <c r="AM27" s="503"/>
      <c r="AN27" s="503"/>
      <c r="AO27" s="503"/>
      <c r="AP27" s="499"/>
      <c r="AQ27" s="499"/>
      <c r="AR27" s="499"/>
      <c r="AS27" s="499"/>
      <c r="AT27" s="499"/>
      <c r="AU27" s="500"/>
      <c r="AV27" s="208"/>
      <c r="AW27" s="197"/>
      <c r="AX27" s="197"/>
      <c r="AY27" s="197"/>
      <c r="AZ27" s="197"/>
      <c r="BA27" s="197"/>
      <c r="BB27" s="197"/>
      <c r="BC27" s="209"/>
      <c r="BD27" s="562"/>
      <c r="BE27" s="563"/>
      <c r="BF27" s="563"/>
      <c r="BG27" s="564"/>
    </row>
    <row r="28" spans="2:59" ht="12" customHeight="1" x14ac:dyDescent="0.15">
      <c r="B28" s="308"/>
      <c r="C28" s="308"/>
      <c r="D28" s="308"/>
      <c r="E28" s="308"/>
      <c r="F28" s="336"/>
      <c r="G28" s="336"/>
      <c r="H28" s="336"/>
      <c r="I28" s="336"/>
      <c r="J28" s="336"/>
      <c r="K28" s="336"/>
      <c r="L28" s="336"/>
      <c r="M28" s="336"/>
      <c r="N28" s="336"/>
      <c r="O28" s="336"/>
      <c r="P28" s="506"/>
      <c r="Q28" s="505"/>
      <c r="R28" s="505"/>
      <c r="S28" s="505"/>
      <c r="T28" s="496"/>
      <c r="U28" s="497"/>
      <c r="V28" s="497"/>
      <c r="W28" s="497"/>
      <c r="X28" s="497"/>
      <c r="Y28" s="497"/>
      <c r="Z28" s="497"/>
      <c r="AA28" s="497"/>
      <c r="AB28" s="497"/>
      <c r="AC28" s="497"/>
      <c r="AD28" s="497"/>
      <c r="AE28" s="497"/>
      <c r="AF28" s="497"/>
      <c r="AG28" s="498"/>
      <c r="AH28" s="488"/>
      <c r="AI28" s="488"/>
      <c r="AJ28" s="503"/>
      <c r="AK28" s="503"/>
      <c r="AL28" s="503"/>
      <c r="AM28" s="503"/>
      <c r="AN28" s="503"/>
      <c r="AO28" s="503"/>
      <c r="AP28" s="499"/>
      <c r="AQ28" s="499"/>
      <c r="AR28" s="499"/>
      <c r="AS28" s="499"/>
      <c r="AT28" s="499"/>
      <c r="AU28" s="500"/>
      <c r="AV28" s="208"/>
      <c r="AW28" s="197"/>
      <c r="AX28" s="197"/>
      <c r="AY28" s="197"/>
      <c r="AZ28" s="197"/>
      <c r="BA28" s="197"/>
      <c r="BB28" s="197"/>
      <c r="BC28" s="209"/>
      <c r="BD28" s="562"/>
      <c r="BE28" s="563"/>
      <c r="BF28" s="563"/>
      <c r="BG28" s="564"/>
    </row>
    <row r="29" spans="2:59" ht="6" customHeight="1" x14ac:dyDescent="0.15">
      <c r="B29" s="308"/>
      <c r="C29" s="308"/>
      <c r="D29" s="308"/>
      <c r="E29" s="308"/>
      <c r="F29" s="336"/>
      <c r="G29" s="336"/>
      <c r="H29" s="336"/>
      <c r="I29" s="336"/>
      <c r="J29" s="336"/>
      <c r="K29" s="336"/>
      <c r="L29" s="336"/>
      <c r="M29" s="336"/>
      <c r="N29" s="336"/>
      <c r="O29" s="336"/>
      <c r="P29" s="506"/>
      <c r="Q29" s="505"/>
      <c r="R29" s="505"/>
      <c r="S29" s="505"/>
      <c r="T29" s="490"/>
      <c r="U29" s="491"/>
      <c r="V29" s="491"/>
      <c r="W29" s="491"/>
      <c r="X29" s="491"/>
      <c r="Y29" s="491"/>
      <c r="Z29" s="491"/>
      <c r="AA29" s="491"/>
      <c r="AB29" s="491"/>
      <c r="AC29" s="491"/>
      <c r="AD29" s="491"/>
      <c r="AE29" s="491"/>
      <c r="AF29" s="491"/>
      <c r="AG29" s="492"/>
      <c r="AH29" s="488"/>
      <c r="AI29" s="488"/>
      <c r="AJ29" s="503"/>
      <c r="AK29" s="503"/>
      <c r="AL29" s="503"/>
      <c r="AM29" s="503"/>
      <c r="AN29" s="503"/>
      <c r="AO29" s="503"/>
      <c r="AP29" s="499"/>
      <c r="AQ29" s="499"/>
      <c r="AR29" s="499"/>
      <c r="AS29" s="499"/>
      <c r="AT29" s="499"/>
      <c r="AU29" s="500"/>
      <c r="AV29" s="208">
        <f>ROUNDDOWN(AJ29*AP29,0)</f>
        <v>0</v>
      </c>
      <c r="AW29" s="197"/>
      <c r="AX29" s="197"/>
      <c r="AY29" s="197"/>
      <c r="AZ29" s="197"/>
      <c r="BA29" s="197"/>
      <c r="BB29" s="197"/>
      <c r="BC29" s="209"/>
      <c r="BD29" s="562"/>
      <c r="BE29" s="563"/>
      <c r="BF29" s="563"/>
      <c r="BG29" s="564"/>
    </row>
    <row r="30" spans="2:59" ht="6" customHeight="1" x14ac:dyDescent="0.15">
      <c r="B30" s="308"/>
      <c r="C30" s="308"/>
      <c r="D30" s="308"/>
      <c r="E30" s="308"/>
      <c r="F30" s="336"/>
      <c r="G30" s="336"/>
      <c r="H30" s="336"/>
      <c r="I30" s="336"/>
      <c r="J30" s="336"/>
      <c r="K30" s="336"/>
      <c r="L30" s="336"/>
      <c r="M30" s="336"/>
      <c r="N30" s="336"/>
      <c r="O30" s="336"/>
      <c r="P30" s="506"/>
      <c r="Q30" s="505"/>
      <c r="R30" s="505"/>
      <c r="S30" s="505"/>
      <c r="T30" s="493"/>
      <c r="U30" s="494"/>
      <c r="V30" s="494"/>
      <c r="W30" s="494"/>
      <c r="X30" s="494"/>
      <c r="Y30" s="494"/>
      <c r="Z30" s="494"/>
      <c r="AA30" s="494"/>
      <c r="AB30" s="494"/>
      <c r="AC30" s="494"/>
      <c r="AD30" s="494"/>
      <c r="AE30" s="494"/>
      <c r="AF30" s="494"/>
      <c r="AG30" s="495"/>
      <c r="AH30" s="488"/>
      <c r="AI30" s="488"/>
      <c r="AJ30" s="503"/>
      <c r="AK30" s="503"/>
      <c r="AL30" s="503"/>
      <c r="AM30" s="503"/>
      <c r="AN30" s="503"/>
      <c r="AO30" s="503"/>
      <c r="AP30" s="499"/>
      <c r="AQ30" s="499"/>
      <c r="AR30" s="499"/>
      <c r="AS30" s="499"/>
      <c r="AT30" s="499"/>
      <c r="AU30" s="500"/>
      <c r="AV30" s="208"/>
      <c r="AW30" s="197"/>
      <c r="AX30" s="197"/>
      <c r="AY30" s="197"/>
      <c r="AZ30" s="197"/>
      <c r="BA30" s="197"/>
      <c r="BB30" s="197"/>
      <c r="BC30" s="209"/>
      <c r="BD30" s="562"/>
      <c r="BE30" s="563"/>
      <c r="BF30" s="563"/>
      <c r="BG30" s="564"/>
    </row>
    <row r="31" spans="2:59" ht="12" customHeight="1" x14ac:dyDescent="0.15">
      <c r="B31" s="308"/>
      <c r="C31" s="308"/>
      <c r="D31" s="308"/>
      <c r="E31" s="308"/>
      <c r="F31" s="336"/>
      <c r="G31" s="336"/>
      <c r="H31" s="336"/>
      <c r="I31" s="336"/>
      <c r="J31" s="336"/>
      <c r="K31" s="336"/>
      <c r="L31" s="336"/>
      <c r="M31" s="336"/>
      <c r="N31" s="336"/>
      <c r="O31" s="336"/>
      <c r="P31" s="506"/>
      <c r="Q31" s="505"/>
      <c r="R31" s="505"/>
      <c r="S31" s="505"/>
      <c r="T31" s="496"/>
      <c r="U31" s="497"/>
      <c r="V31" s="497"/>
      <c r="W31" s="497"/>
      <c r="X31" s="497"/>
      <c r="Y31" s="497"/>
      <c r="Z31" s="497"/>
      <c r="AA31" s="497"/>
      <c r="AB31" s="497"/>
      <c r="AC31" s="497"/>
      <c r="AD31" s="497"/>
      <c r="AE31" s="497"/>
      <c r="AF31" s="497"/>
      <c r="AG31" s="498"/>
      <c r="AH31" s="488"/>
      <c r="AI31" s="488"/>
      <c r="AJ31" s="503"/>
      <c r="AK31" s="503"/>
      <c r="AL31" s="503"/>
      <c r="AM31" s="503"/>
      <c r="AN31" s="503"/>
      <c r="AO31" s="503"/>
      <c r="AP31" s="499"/>
      <c r="AQ31" s="499"/>
      <c r="AR31" s="499"/>
      <c r="AS31" s="499"/>
      <c r="AT31" s="499"/>
      <c r="AU31" s="500"/>
      <c r="AV31" s="208"/>
      <c r="AW31" s="197"/>
      <c r="AX31" s="197"/>
      <c r="AY31" s="197"/>
      <c r="AZ31" s="197"/>
      <c r="BA31" s="197"/>
      <c r="BB31" s="197"/>
      <c r="BC31" s="209"/>
      <c r="BD31" s="562"/>
      <c r="BE31" s="563"/>
      <c r="BF31" s="563"/>
      <c r="BG31" s="564"/>
    </row>
    <row r="32" spans="2:59" ht="6" customHeight="1" x14ac:dyDescent="0.15">
      <c r="B32" s="308"/>
      <c r="C32" s="308"/>
      <c r="D32" s="308"/>
      <c r="E32" s="308"/>
      <c r="F32" s="336"/>
      <c r="G32" s="336"/>
      <c r="H32" s="336"/>
      <c r="I32" s="336"/>
      <c r="J32" s="336"/>
      <c r="K32" s="336"/>
      <c r="L32" s="336"/>
      <c r="M32" s="336"/>
      <c r="N32" s="336"/>
      <c r="O32" s="336"/>
      <c r="P32" s="506"/>
      <c r="Q32" s="505"/>
      <c r="R32" s="505"/>
      <c r="S32" s="505"/>
      <c r="T32" s="490"/>
      <c r="U32" s="491"/>
      <c r="V32" s="491"/>
      <c r="W32" s="491"/>
      <c r="X32" s="491"/>
      <c r="Y32" s="491"/>
      <c r="Z32" s="491"/>
      <c r="AA32" s="491"/>
      <c r="AB32" s="491"/>
      <c r="AC32" s="491"/>
      <c r="AD32" s="491"/>
      <c r="AE32" s="491"/>
      <c r="AF32" s="491"/>
      <c r="AG32" s="492"/>
      <c r="AH32" s="488"/>
      <c r="AI32" s="488"/>
      <c r="AJ32" s="503"/>
      <c r="AK32" s="503"/>
      <c r="AL32" s="503"/>
      <c r="AM32" s="503"/>
      <c r="AN32" s="503"/>
      <c r="AO32" s="503"/>
      <c r="AP32" s="499"/>
      <c r="AQ32" s="499"/>
      <c r="AR32" s="499"/>
      <c r="AS32" s="499"/>
      <c r="AT32" s="499"/>
      <c r="AU32" s="500"/>
      <c r="AV32" s="208">
        <f>ROUNDDOWN(AJ32*AP32,0)</f>
        <v>0</v>
      </c>
      <c r="AW32" s="197"/>
      <c r="AX32" s="197"/>
      <c r="AY32" s="197"/>
      <c r="AZ32" s="197"/>
      <c r="BA32" s="197"/>
      <c r="BB32" s="197"/>
      <c r="BC32" s="209"/>
      <c r="BD32" s="562"/>
      <c r="BE32" s="563"/>
      <c r="BF32" s="563"/>
      <c r="BG32" s="564"/>
    </row>
    <row r="33" spans="2:59" ht="6" customHeight="1" x14ac:dyDescent="0.15">
      <c r="B33" s="308"/>
      <c r="C33" s="308"/>
      <c r="D33" s="308"/>
      <c r="E33" s="308"/>
      <c r="F33" s="336"/>
      <c r="G33" s="336"/>
      <c r="H33" s="336"/>
      <c r="I33" s="336"/>
      <c r="J33" s="336"/>
      <c r="K33" s="336"/>
      <c r="L33" s="336"/>
      <c r="M33" s="336"/>
      <c r="N33" s="336"/>
      <c r="O33" s="336"/>
      <c r="P33" s="506"/>
      <c r="Q33" s="505"/>
      <c r="R33" s="505"/>
      <c r="S33" s="505"/>
      <c r="T33" s="493"/>
      <c r="U33" s="494"/>
      <c r="V33" s="494"/>
      <c r="W33" s="494"/>
      <c r="X33" s="494"/>
      <c r="Y33" s="494"/>
      <c r="Z33" s="494"/>
      <c r="AA33" s="494"/>
      <c r="AB33" s="494"/>
      <c r="AC33" s="494"/>
      <c r="AD33" s="494"/>
      <c r="AE33" s="494"/>
      <c r="AF33" s="494"/>
      <c r="AG33" s="495"/>
      <c r="AH33" s="488"/>
      <c r="AI33" s="488"/>
      <c r="AJ33" s="503"/>
      <c r="AK33" s="503"/>
      <c r="AL33" s="503"/>
      <c r="AM33" s="503"/>
      <c r="AN33" s="503"/>
      <c r="AO33" s="503"/>
      <c r="AP33" s="499"/>
      <c r="AQ33" s="499"/>
      <c r="AR33" s="499"/>
      <c r="AS33" s="499"/>
      <c r="AT33" s="499"/>
      <c r="AU33" s="500"/>
      <c r="AV33" s="208"/>
      <c r="AW33" s="197"/>
      <c r="AX33" s="197"/>
      <c r="AY33" s="197"/>
      <c r="AZ33" s="197"/>
      <c r="BA33" s="197"/>
      <c r="BB33" s="197"/>
      <c r="BC33" s="209"/>
      <c r="BD33" s="562"/>
      <c r="BE33" s="563"/>
      <c r="BF33" s="563"/>
      <c r="BG33" s="564"/>
    </row>
    <row r="34" spans="2:59" ht="12" customHeight="1" x14ac:dyDescent="0.15">
      <c r="B34" s="308"/>
      <c r="C34" s="308"/>
      <c r="D34" s="308"/>
      <c r="E34" s="308"/>
      <c r="F34" s="336"/>
      <c r="G34" s="336"/>
      <c r="H34" s="336"/>
      <c r="I34" s="336"/>
      <c r="J34" s="336"/>
      <c r="K34" s="336"/>
      <c r="L34" s="336"/>
      <c r="M34" s="336"/>
      <c r="N34" s="336"/>
      <c r="O34" s="336"/>
      <c r="P34" s="506"/>
      <c r="Q34" s="505"/>
      <c r="R34" s="505"/>
      <c r="S34" s="505"/>
      <c r="T34" s="496"/>
      <c r="U34" s="497"/>
      <c r="V34" s="497"/>
      <c r="W34" s="497"/>
      <c r="X34" s="497"/>
      <c r="Y34" s="497"/>
      <c r="Z34" s="497"/>
      <c r="AA34" s="497"/>
      <c r="AB34" s="497"/>
      <c r="AC34" s="497"/>
      <c r="AD34" s="497"/>
      <c r="AE34" s="497"/>
      <c r="AF34" s="497"/>
      <c r="AG34" s="498"/>
      <c r="AH34" s="488"/>
      <c r="AI34" s="488"/>
      <c r="AJ34" s="503"/>
      <c r="AK34" s="503"/>
      <c r="AL34" s="503"/>
      <c r="AM34" s="503"/>
      <c r="AN34" s="503"/>
      <c r="AO34" s="503"/>
      <c r="AP34" s="499"/>
      <c r="AQ34" s="499"/>
      <c r="AR34" s="499"/>
      <c r="AS34" s="499"/>
      <c r="AT34" s="499"/>
      <c r="AU34" s="500"/>
      <c r="AV34" s="208"/>
      <c r="AW34" s="197"/>
      <c r="AX34" s="197"/>
      <c r="AY34" s="197"/>
      <c r="AZ34" s="197"/>
      <c r="BA34" s="197"/>
      <c r="BB34" s="197"/>
      <c r="BC34" s="209"/>
      <c r="BD34" s="562"/>
      <c r="BE34" s="563"/>
      <c r="BF34" s="563"/>
      <c r="BG34" s="564"/>
    </row>
    <row r="35" spans="2:59" ht="6" customHeight="1" x14ac:dyDescent="0.15">
      <c r="B35" s="308"/>
      <c r="C35" s="308"/>
      <c r="D35" s="308"/>
      <c r="E35" s="308"/>
      <c r="F35" s="336"/>
      <c r="G35" s="336"/>
      <c r="H35" s="336"/>
      <c r="I35" s="336"/>
      <c r="J35" s="336"/>
      <c r="K35" s="336"/>
      <c r="L35" s="336"/>
      <c r="M35" s="336"/>
      <c r="N35" s="336"/>
      <c r="O35" s="336"/>
      <c r="P35" s="506"/>
      <c r="Q35" s="505"/>
      <c r="R35" s="505"/>
      <c r="S35" s="505"/>
      <c r="T35" s="490"/>
      <c r="U35" s="491"/>
      <c r="V35" s="491"/>
      <c r="W35" s="491"/>
      <c r="X35" s="491"/>
      <c r="Y35" s="491"/>
      <c r="Z35" s="491"/>
      <c r="AA35" s="491"/>
      <c r="AB35" s="491"/>
      <c r="AC35" s="491"/>
      <c r="AD35" s="491"/>
      <c r="AE35" s="491"/>
      <c r="AF35" s="491"/>
      <c r="AG35" s="492"/>
      <c r="AH35" s="488"/>
      <c r="AI35" s="488"/>
      <c r="AJ35" s="503"/>
      <c r="AK35" s="503"/>
      <c r="AL35" s="503"/>
      <c r="AM35" s="503"/>
      <c r="AN35" s="503"/>
      <c r="AO35" s="503"/>
      <c r="AP35" s="499"/>
      <c r="AQ35" s="499"/>
      <c r="AR35" s="499"/>
      <c r="AS35" s="499"/>
      <c r="AT35" s="499"/>
      <c r="AU35" s="500"/>
      <c r="AV35" s="208">
        <f>ROUNDDOWN(AJ35*AP35,0)</f>
        <v>0</v>
      </c>
      <c r="AW35" s="197"/>
      <c r="AX35" s="197"/>
      <c r="AY35" s="197"/>
      <c r="AZ35" s="197"/>
      <c r="BA35" s="197"/>
      <c r="BB35" s="197"/>
      <c r="BC35" s="209"/>
      <c r="BD35" s="562"/>
      <c r="BE35" s="563"/>
      <c r="BF35" s="563"/>
      <c r="BG35" s="564"/>
    </row>
    <row r="36" spans="2:59" ht="6" customHeight="1" x14ac:dyDescent="0.15">
      <c r="B36" s="308"/>
      <c r="C36" s="308"/>
      <c r="D36" s="308"/>
      <c r="E36" s="308"/>
      <c r="F36" s="336"/>
      <c r="G36" s="336"/>
      <c r="H36" s="336"/>
      <c r="I36" s="336"/>
      <c r="J36" s="336"/>
      <c r="K36" s="336"/>
      <c r="L36" s="336"/>
      <c r="M36" s="336"/>
      <c r="N36" s="336"/>
      <c r="O36" s="336"/>
      <c r="P36" s="506"/>
      <c r="Q36" s="505"/>
      <c r="R36" s="505"/>
      <c r="S36" s="505"/>
      <c r="T36" s="493"/>
      <c r="U36" s="494"/>
      <c r="V36" s="494"/>
      <c r="W36" s="494"/>
      <c r="X36" s="494"/>
      <c r="Y36" s="494"/>
      <c r="Z36" s="494"/>
      <c r="AA36" s="494"/>
      <c r="AB36" s="494"/>
      <c r="AC36" s="494"/>
      <c r="AD36" s="494"/>
      <c r="AE36" s="494"/>
      <c r="AF36" s="494"/>
      <c r="AG36" s="495"/>
      <c r="AH36" s="488"/>
      <c r="AI36" s="488"/>
      <c r="AJ36" s="503"/>
      <c r="AK36" s="503"/>
      <c r="AL36" s="503"/>
      <c r="AM36" s="503"/>
      <c r="AN36" s="503"/>
      <c r="AO36" s="503"/>
      <c r="AP36" s="499"/>
      <c r="AQ36" s="499"/>
      <c r="AR36" s="499"/>
      <c r="AS36" s="499"/>
      <c r="AT36" s="499"/>
      <c r="AU36" s="500"/>
      <c r="AV36" s="208"/>
      <c r="AW36" s="197"/>
      <c r="AX36" s="197"/>
      <c r="AY36" s="197"/>
      <c r="AZ36" s="197"/>
      <c r="BA36" s="197"/>
      <c r="BB36" s="197"/>
      <c r="BC36" s="209"/>
      <c r="BD36" s="562"/>
      <c r="BE36" s="563"/>
      <c r="BF36" s="563"/>
      <c r="BG36" s="564"/>
    </row>
    <row r="37" spans="2:59" ht="12" customHeight="1" x14ac:dyDescent="0.15">
      <c r="B37" s="308"/>
      <c r="C37" s="308"/>
      <c r="D37" s="308"/>
      <c r="E37" s="308"/>
      <c r="F37" s="336"/>
      <c r="G37" s="336"/>
      <c r="H37" s="336"/>
      <c r="I37" s="336"/>
      <c r="J37" s="336"/>
      <c r="K37" s="336"/>
      <c r="L37" s="336"/>
      <c r="M37" s="336"/>
      <c r="N37" s="336"/>
      <c r="O37" s="336"/>
      <c r="P37" s="506"/>
      <c r="Q37" s="505"/>
      <c r="R37" s="505"/>
      <c r="S37" s="505"/>
      <c r="T37" s="496"/>
      <c r="U37" s="497"/>
      <c r="V37" s="497"/>
      <c r="W37" s="497"/>
      <c r="X37" s="497"/>
      <c r="Y37" s="497"/>
      <c r="Z37" s="497"/>
      <c r="AA37" s="497"/>
      <c r="AB37" s="497"/>
      <c r="AC37" s="497"/>
      <c r="AD37" s="497"/>
      <c r="AE37" s="497"/>
      <c r="AF37" s="497"/>
      <c r="AG37" s="498"/>
      <c r="AH37" s="488"/>
      <c r="AI37" s="488"/>
      <c r="AJ37" s="503"/>
      <c r="AK37" s="503"/>
      <c r="AL37" s="503"/>
      <c r="AM37" s="503"/>
      <c r="AN37" s="503"/>
      <c r="AO37" s="503"/>
      <c r="AP37" s="499"/>
      <c r="AQ37" s="499"/>
      <c r="AR37" s="499"/>
      <c r="AS37" s="499"/>
      <c r="AT37" s="499"/>
      <c r="AU37" s="500"/>
      <c r="AV37" s="208"/>
      <c r="AW37" s="197"/>
      <c r="AX37" s="197"/>
      <c r="AY37" s="197"/>
      <c r="AZ37" s="197"/>
      <c r="BA37" s="197"/>
      <c r="BB37" s="197"/>
      <c r="BC37" s="209"/>
      <c r="BD37" s="562"/>
      <c r="BE37" s="563"/>
      <c r="BF37" s="563"/>
      <c r="BG37" s="564"/>
    </row>
    <row r="38" spans="2:59" ht="6" customHeight="1" x14ac:dyDescent="0.15">
      <c r="B38" s="308"/>
      <c r="C38" s="308"/>
      <c r="D38" s="308"/>
      <c r="E38" s="308"/>
      <c r="F38" s="336"/>
      <c r="G38" s="336"/>
      <c r="H38" s="336"/>
      <c r="I38" s="336"/>
      <c r="J38" s="336"/>
      <c r="K38" s="336"/>
      <c r="L38" s="336"/>
      <c r="M38" s="336"/>
      <c r="N38" s="336"/>
      <c r="O38" s="336"/>
      <c r="P38" s="506"/>
      <c r="Q38" s="505"/>
      <c r="R38" s="505"/>
      <c r="S38" s="505"/>
      <c r="T38" s="490"/>
      <c r="U38" s="491"/>
      <c r="V38" s="491"/>
      <c r="W38" s="491"/>
      <c r="X38" s="491"/>
      <c r="Y38" s="491"/>
      <c r="Z38" s="491"/>
      <c r="AA38" s="491"/>
      <c r="AB38" s="491"/>
      <c r="AC38" s="491"/>
      <c r="AD38" s="491"/>
      <c r="AE38" s="491"/>
      <c r="AF38" s="491"/>
      <c r="AG38" s="492"/>
      <c r="AH38" s="488"/>
      <c r="AI38" s="488"/>
      <c r="AJ38" s="503"/>
      <c r="AK38" s="503"/>
      <c r="AL38" s="503"/>
      <c r="AM38" s="503"/>
      <c r="AN38" s="503"/>
      <c r="AO38" s="503"/>
      <c r="AP38" s="499"/>
      <c r="AQ38" s="499"/>
      <c r="AR38" s="499"/>
      <c r="AS38" s="499"/>
      <c r="AT38" s="499"/>
      <c r="AU38" s="500"/>
      <c r="AV38" s="208">
        <f>ROUNDDOWN(AJ38*AP38,0)</f>
        <v>0</v>
      </c>
      <c r="AW38" s="197"/>
      <c r="AX38" s="197"/>
      <c r="AY38" s="197"/>
      <c r="AZ38" s="197"/>
      <c r="BA38" s="197"/>
      <c r="BB38" s="197"/>
      <c r="BC38" s="209"/>
      <c r="BD38" s="562"/>
      <c r="BE38" s="563"/>
      <c r="BF38" s="563"/>
      <c r="BG38" s="564"/>
    </row>
    <row r="39" spans="2:59" ht="6" customHeight="1" x14ac:dyDescent="0.15">
      <c r="B39" s="308"/>
      <c r="C39" s="308"/>
      <c r="D39" s="308"/>
      <c r="E39" s="308"/>
      <c r="F39" s="336"/>
      <c r="G39" s="336"/>
      <c r="H39" s="336"/>
      <c r="I39" s="336"/>
      <c r="J39" s="336"/>
      <c r="K39" s="336"/>
      <c r="L39" s="336"/>
      <c r="M39" s="336"/>
      <c r="N39" s="336"/>
      <c r="O39" s="336"/>
      <c r="P39" s="506"/>
      <c r="Q39" s="505"/>
      <c r="R39" s="505"/>
      <c r="S39" s="505"/>
      <c r="T39" s="493"/>
      <c r="U39" s="494"/>
      <c r="V39" s="494"/>
      <c r="W39" s="494"/>
      <c r="X39" s="494"/>
      <c r="Y39" s="494"/>
      <c r="Z39" s="494"/>
      <c r="AA39" s="494"/>
      <c r="AB39" s="494"/>
      <c r="AC39" s="494"/>
      <c r="AD39" s="494"/>
      <c r="AE39" s="494"/>
      <c r="AF39" s="494"/>
      <c r="AG39" s="495"/>
      <c r="AH39" s="488"/>
      <c r="AI39" s="488"/>
      <c r="AJ39" s="503"/>
      <c r="AK39" s="503"/>
      <c r="AL39" s="503"/>
      <c r="AM39" s="503"/>
      <c r="AN39" s="503"/>
      <c r="AO39" s="503"/>
      <c r="AP39" s="499"/>
      <c r="AQ39" s="499"/>
      <c r="AR39" s="499"/>
      <c r="AS39" s="499"/>
      <c r="AT39" s="499"/>
      <c r="AU39" s="500"/>
      <c r="AV39" s="208"/>
      <c r="AW39" s="197"/>
      <c r="AX39" s="197"/>
      <c r="AY39" s="197"/>
      <c r="AZ39" s="197"/>
      <c r="BA39" s="197"/>
      <c r="BB39" s="197"/>
      <c r="BC39" s="209"/>
      <c r="BD39" s="562"/>
      <c r="BE39" s="563"/>
      <c r="BF39" s="563"/>
      <c r="BG39" s="564"/>
    </row>
    <row r="40" spans="2:59" ht="12" customHeight="1" x14ac:dyDescent="0.15">
      <c r="B40" s="308"/>
      <c r="C40" s="308"/>
      <c r="D40" s="308"/>
      <c r="E40" s="308"/>
      <c r="F40" s="336"/>
      <c r="G40" s="336"/>
      <c r="H40" s="336"/>
      <c r="I40" s="336"/>
      <c r="J40" s="336"/>
      <c r="K40" s="336"/>
      <c r="L40" s="336"/>
      <c r="M40" s="336"/>
      <c r="N40" s="336"/>
      <c r="O40" s="336"/>
      <c r="P40" s="506"/>
      <c r="Q40" s="505"/>
      <c r="R40" s="505"/>
      <c r="S40" s="505"/>
      <c r="T40" s="496"/>
      <c r="U40" s="497"/>
      <c r="V40" s="497"/>
      <c r="W40" s="497"/>
      <c r="X40" s="497"/>
      <c r="Y40" s="497"/>
      <c r="Z40" s="497"/>
      <c r="AA40" s="497"/>
      <c r="AB40" s="497"/>
      <c r="AC40" s="497"/>
      <c r="AD40" s="497"/>
      <c r="AE40" s="497"/>
      <c r="AF40" s="497"/>
      <c r="AG40" s="498"/>
      <c r="AH40" s="488"/>
      <c r="AI40" s="488"/>
      <c r="AJ40" s="503"/>
      <c r="AK40" s="503"/>
      <c r="AL40" s="503"/>
      <c r="AM40" s="503"/>
      <c r="AN40" s="503"/>
      <c r="AO40" s="503"/>
      <c r="AP40" s="499"/>
      <c r="AQ40" s="499"/>
      <c r="AR40" s="499"/>
      <c r="AS40" s="499"/>
      <c r="AT40" s="499"/>
      <c r="AU40" s="500"/>
      <c r="AV40" s="208"/>
      <c r="AW40" s="197"/>
      <c r="AX40" s="197"/>
      <c r="AY40" s="197"/>
      <c r="AZ40" s="197"/>
      <c r="BA40" s="197"/>
      <c r="BB40" s="197"/>
      <c r="BC40" s="209"/>
      <c r="BD40" s="562"/>
      <c r="BE40" s="563"/>
      <c r="BF40" s="563"/>
      <c r="BG40" s="564"/>
    </row>
    <row r="41" spans="2:59" ht="6" customHeight="1" x14ac:dyDescent="0.15">
      <c r="B41" s="308"/>
      <c r="C41" s="308"/>
      <c r="D41" s="308"/>
      <c r="E41" s="308"/>
      <c r="F41" s="336"/>
      <c r="G41" s="336"/>
      <c r="H41" s="336"/>
      <c r="I41" s="336"/>
      <c r="J41" s="336"/>
      <c r="K41" s="336"/>
      <c r="L41" s="336"/>
      <c r="M41" s="336"/>
      <c r="N41" s="336"/>
      <c r="O41" s="336"/>
      <c r="P41" s="506"/>
      <c r="Q41" s="505"/>
      <c r="R41" s="505"/>
      <c r="S41" s="505"/>
      <c r="T41" s="490"/>
      <c r="U41" s="491"/>
      <c r="V41" s="491"/>
      <c r="W41" s="491"/>
      <c r="X41" s="491"/>
      <c r="Y41" s="491"/>
      <c r="Z41" s="491"/>
      <c r="AA41" s="491"/>
      <c r="AB41" s="491"/>
      <c r="AC41" s="491"/>
      <c r="AD41" s="491"/>
      <c r="AE41" s="491"/>
      <c r="AF41" s="491"/>
      <c r="AG41" s="492"/>
      <c r="AH41" s="488"/>
      <c r="AI41" s="488"/>
      <c r="AJ41" s="503"/>
      <c r="AK41" s="503"/>
      <c r="AL41" s="503"/>
      <c r="AM41" s="503"/>
      <c r="AN41" s="503"/>
      <c r="AO41" s="503"/>
      <c r="AP41" s="499"/>
      <c r="AQ41" s="499"/>
      <c r="AR41" s="499"/>
      <c r="AS41" s="499"/>
      <c r="AT41" s="499"/>
      <c r="AU41" s="500"/>
      <c r="AV41" s="208">
        <f>ROUNDDOWN(AJ41*AP41,0)</f>
        <v>0</v>
      </c>
      <c r="AW41" s="197"/>
      <c r="AX41" s="197"/>
      <c r="AY41" s="197"/>
      <c r="AZ41" s="197"/>
      <c r="BA41" s="197"/>
      <c r="BB41" s="197"/>
      <c r="BC41" s="209"/>
      <c r="BD41" s="562"/>
      <c r="BE41" s="563"/>
      <c r="BF41" s="563"/>
      <c r="BG41" s="564"/>
    </row>
    <row r="42" spans="2:59" ht="6" customHeight="1" x14ac:dyDescent="0.15">
      <c r="B42" s="308"/>
      <c r="C42" s="308"/>
      <c r="D42" s="308"/>
      <c r="E42" s="308"/>
      <c r="F42" s="336"/>
      <c r="G42" s="336"/>
      <c r="H42" s="336"/>
      <c r="I42" s="336"/>
      <c r="J42" s="336"/>
      <c r="K42" s="336"/>
      <c r="L42" s="336"/>
      <c r="M42" s="336"/>
      <c r="N42" s="336"/>
      <c r="O42" s="336"/>
      <c r="P42" s="506"/>
      <c r="Q42" s="505"/>
      <c r="R42" s="505"/>
      <c r="S42" s="505"/>
      <c r="T42" s="493"/>
      <c r="U42" s="494"/>
      <c r="V42" s="494"/>
      <c r="W42" s="494"/>
      <c r="X42" s="494"/>
      <c r="Y42" s="494"/>
      <c r="Z42" s="494"/>
      <c r="AA42" s="494"/>
      <c r="AB42" s="494"/>
      <c r="AC42" s="494"/>
      <c r="AD42" s="494"/>
      <c r="AE42" s="494"/>
      <c r="AF42" s="494"/>
      <c r="AG42" s="495"/>
      <c r="AH42" s="488"/>
      <c r="AI42" s="488"/>
      <c r="AJ42" s="503"/>
      <c r="AK42" s="503"/>
      <c r="AL42" s="503"/>
      <c r="AM42" s="503"/>
      <c r="AN42" s="503"/>
      <c r="AO42" s="503"/>
      <c r="AP42" s="499"/>
      <c r="AQ42" s="499"/>
      <c r="AR42" s="499"/>
      <c r="AS42" s="499"/>
      <c r="AT42" s="499"/>
      <c r="AU42" s="500"/>
      <c r="AV42" s="208"/>
      <c r="AW42" s="197"/>
      <c r="AX42" s="197"/>
      <c r="AY42" s="197"/>
      <c r="AZ42" s="197"/>
      <c r="BA42" s="197"/>
      <c r="BB42" s="197"/>
      <c r="BC42" s="209"/>
      <c r="BD42" s="562"/>
      <c r="BE42" s="563"/>
      <c r="BF42" s="563"/>
      <c r="BG42" s="564"/>
    </row>
    <row r="43" spans="2:59" ht="12" customHeight="1" x14ac:dyDescent="0.15">
      <c r="B43" s="308"/>
      <c r="C43" s="308"/>
      <c r="D43" s="308"/>
      <c r="E43" s="308"/>
      <c r="F43" s="336"/>
      <c r="G43" s="336"/>
      <c r="H43" s="336"/>
      <c r="I43" s="336"/>
      <c r="J43" s="336"/>
      <c r="K43" s="336"/>
      <c r="L43" s="336"/>
      <c r="M43" s="336"/>
      <c r="N43" s="336"/>
      <c r="O43" s="336"/>
      <c r="P43" s="506"/>
      <c r="Q43" s="505"/>
      <c r="R43" s="505"/>
      <c r="S43" s="505"/>
      <c r="T43" s="496"/>
      <c r="U43" s="497"/>
      <c r="V43" s="497"/>
      <c r="W43" s="497"/>
      <c r="X43" s="497"/>
      <c r="Y43" s="497"/>
      <c r="Z43" s="497"/>
      <c r="AA43" s="497"/>
      <c r="AB43" s="497"/>
      <c r="AC43" s="497"/>
      <c r="AD43" s="497"/>
      <c r="AE43" s="497"/>
      <c r="AF43" s="497"/>
      <c r="AG43" s="498"/>
      <c r="AH43" s="488"/>
      <c r="AI43" s="488"/>
      <c r="AJ43" s="503"/>
      <c r="AK43" s="503"/>
      <c r="AL43" s="503"/>
      <c r="AM43" s="503"/>
      <c r="AN43" s="503"/>
      <c r="AO43" s="503"/>
      <c r="AP43" s="499"/>
      <c r="AQ43" s="499"/>
      <c r="AR43" s="499"/>
      <c r="AS43" s="499"/>
      <c r="AT43" s="499"/>
      <c r="AU43" s="500"/>
      <c r="AV43" s="208"/>
      <c r="AW43" s="197"/>
      <c r="AX43" s="197"/>
      <c r="AY43" s="197"/>
      <c r="AZ43" s="197"/>
      <c r="BA43" s="197"/>
      <c r="BB43" s="197"/>
      <c r="BC43" s="209"/>
      <c r="BD43" s="562"/>
      <c r="BE43" s="563"/>
      <c r="BF43" s="563"/>
      <c r="BG43" s="564"/>
    </row>
    <row r="44" spans="2:59" ht="6" customHeight="1" x14ac:dyDescent="0.15">
      <c r="B44" s="308"/>
      <c r="C44" s="308"/>
      <c r="D44" s="308"/>
      <c r="E44" s="308"/>
      <c r="F44" s="336"/>
      <c r="G44" s="336"/>
      <c r="H44" s="336"/>
      <c r="I44" s="336"/>
      <c r="J44" s="336"/>
      <c r="K44" s="336"/>
      <c r="L44" s="336"/>
      <c r="M44" s="336"/>
      <c r="N44" s="336"/>
      <c r="O44" s="336"/>
      <c r="P44" s="506"/>
      <c r="Q44" s="505"/>
      <c r="R44" s="505"/>
      <c r="S44" s="505"/>
      <c r="T44" s="490"/>
      <c r="U44" s="491"/>
      <c r="V44" s="491"/>
      <c r="W44" s="491"/>
      <c r="X44" s="491"/>
      <c r="Y44" s="491"/>
      <c r="Z44" s="491"/>
      <c r="AA44" s="491"/>
      <c r="AB44" s="491"/>
      <c r="AC44" s="491"/>
      <c r="AD44" s="491"/>
      <c r="AE44" s="491"/>
      <c r="AF44" s="491"/>
      <c r="AG44" s="492"/>
      <c r="AH44" s="488"/>
      <c r="AI44" s="488"/>
      <c r="AJ44" s="503"/>
      <c r="AK44" s="503"/>
      <c r="AL44" s="503"/>
      <c r="AM44" s="503"/>
      <c r="AN44" s="503"/>
      <c r="AO44" s="503"/>
      <c r="AP44" s="499"/>
      <c r="AQ44" s="499"/>
      <c r="AR44" s="499"/>
      <c r="AS44" s="499"/>
      <c r="AT44" s="499"/>
      <c r="AU44" s="500"/>
      <c r="AV44" s="208">
        <f>ROUNDDOWN(AJ44*AP44,0)</f>
        <v>0</v>
      </c>
      <c r="AW44" s="197"/>
      <c r="AX44" s="197"/>
      <c r="AY44" s="197"/>
      <c r="AZ44" s="197"/>
      <c r="BA44" s="197"/>
      <c r="BB44" s="197"/>
      <c r="BC44" s="209"/>
      <c r="BD44" s="562"/>
      <c r="BE44" s="563"/>
      <c r="BF44" s="563"/>
      <c r="BG44" s="564"/>
    </row>
    <row r="45" spans="2:59" ht="6" customHeight="1" x14ac:dyDescent="0.15">
      <c r="B45" s="308"/>
      <c r="C45" s="308"/>
      <c r="D45" s="308"/>
      <c r="E45" s="308"/>
      <c r="F45" s="336"/>
      <c r="G45" s="336"/>
      <c r="H45" s="336"/>
      <c r="I45" s="336"/>
      <c r="J45" s="336"/>
      <c r="K45" s="336"/>
      <c r="L45" s="336"/>
      <c r="M45" s="336"/>
      <c r="N45" s="336"/>
      <c r="O45" s="336"/>
      <c r="P45" s="506"/>
      <c r="Q45" s="505"/>
      <c r="R45" s="505"/>
      <c r="S45" s="505"/>
      <c r="T45" s="493"/>
      <c r="U45" s="494"/>
      <c r="V45" s="494"/>
      <c r="W45" s="494"/>
      <c r="X45" s="494"/>
      <c r="Y45" s="494"/>
      <c r="Z45" s="494"/>
      <c r="AA45" s="494"/>
      <c r="AB45" s="494"/>
      <c r="AC45" s="494"/>
      <c r="AD45" s="494"/>
      <c r="AE45" s="494"/>
      <c r="AF45" s="494"/>
      <c r="AG45" s="495"/>
      <c r="AH45" s="488"/>
      <c r="AI45" s="488"/>
      <c r="AJ45" s="503"/>
      <c r="AK45" s="503"/>
      <c r="AL45" s="503"/>
      <c r="AM45" s="503"/>
      <c r="AN45" s="503"/>
      <c r="AO45" s="503"/>
      <c r="AP45" s="499"/>
      <c r="AQ45" s="499"/>
      <c r="AR45" s="499"/>
      <c r="AS45" s="499"/>
      <c r="AT45" s="499"/>
      <c r="AU45" s="500"/>
      <c r="AV45" s="208"/>
      <c r="AW45" s="197"/>
      <c r="AX45" s="197"/>
      <c r="AY45" s="197"/>
      <c r="AZ45" s="197"/>
      <c r="BA45" s="197"/>
      <c r="BB45" s="197"/>
      <c r="BC45" s="209"/>
      <c r="BD45" s="562"/>
      <c r="BE45" s="563"/>
      <c r="BF45" s="563"/>
      <c r="BG45" s="564"/>
    </row>
    <row r="46" spans="2:59" ht="12" customHeight="1" x14ac:dyDescent="0.15">
      <c r="B46" s="308"/>
      <c r="C46" s="308"/>
      <c r="D46" s="308"/>
      <c r="E46" s="308"/>
      <c r="F46" s="336"/>
      <c r="G46" s="336"/>
      <c r="H46" s="336"/>
      <c r="I46" s="336"/>
      <c r="J46" s="336"/>
      <c r="K46" s="336"/>
      <c r="L46" s="336"/>
      <c r="M46" s="336"/>
      <c r="N46" s="336"/>
      <c r="O46" s="336"/>
      <c r="P46" s="506"/>
      <c r="Q46" s="505"/>
      <c r="R46" s="505"/>
      <c r="S46" s="505"/>
      <c r="T46" s="496"/>
      <c r="U46" s="497"/>
      <c r="V46" s="497"/>
      <c r="W46" s="497"/>
      <c r="X46" s="497"/>
      <c r="Y46" s="497"/>
      <c r="Z46" s="497"/>
      <c r="AA46" s="497"/>
      <c r="AB46" s="497"/>
      <c r="AC46" s="497"/>
      <c r="AD46" s="497"/>
      <c r="AE46" s="497"/>
      <c r="AF46" s="497"/>
      <c r="AG46" s="498"/>
      <c r="AH46" s="488"/>
      <c r="AI46" s="488"/>
      <c r="AJ46" s="503"/>
      <c r="AK46" s="503"/>
      <c r="AL46" s="503"/>
      <c r="AM46" s="503"/>
      <c r="AN46" s="503"/>
      <c r="AO46" s="503"/>
      <c r="AP46" s="499"/>
      <c r="AQ46" s="499"/>
      <c r="AR46" s="499"/>
      <c r="AS46" s="499"/>
      <c r="AT46" s="499"/>
      <c r="AU46" s="500"/>
      <c r="AV46" s="208"/>
      <c r="AW46" s="197"/>
      <c r="AX46" s="197"/>
      <c r="AY46" s="197"/>
      <c r="AZ46" s="197"/>
      <c r="BA46" s="197"/>
      <c r="BB46" s="197"/>
      <c r="BC46" s="209"/>
      <c r="BD46" s="562"/>
      <c r="BE46" s="563"/>
      <c r="BF46" s="563"/>
      <c r="BG46" s="564"/>
    </row>
    <row r="47" spans="2:59" ht="6" customHeight="1" x14ac:dyDescent="0.15">
      <c r="B47" s="308"/>
      <c r="C47" s="308"/>
      <c r="D47" s="308"/>
      <c r="E47" s="308"/>
      <c r="F47" s="336"/>
      <c r="G47" s="336"/>
      <c r="H47" s="336"/>
      <c r="I47" s="336"/>
      <c r="J47" s="336"/>
      <c r="K47" s="336"/>
      <c r="L47" s="336"/>
      <c r="M47" s="336"/>
      <c r="N47" s="336"/>
      <c r="O47" s="336"/>
      <c r="P47" s="506"/>
      <c r="Q47" s="505"/>
      <c r="R47" s="505"/>
      <c r="S47" s="505"/>
      <c r="T47" s="490"/>
      <c r="U47" s="491"/>
      <c r="V47" s="491"/>
      <c r="W47" s="491"/>
      <c r="X47" s="491"/>
      <c r="Y47" s="491"/>
      <c r="Z47" s="491"/>
      <c r="AA47" s="491"/>
      <c r="AB47" s="491"/>
      <c r="AC47" s="491"/>
      <c r="AD47" s="491"/>
      <c r="AE47" s="491"/>
      <c r="AF47" s="491"/>
      <c r="AG47" s="492"/>
      <c r="AH47" s="488"/>
      <c r="AI47" s="488"/>
      <c r="AJ47" s="503"/>
      <c r="AK47" s="503"/>
      <c r="AL47" s="503"/>
      <c r="AM47" s="503"/>
      <c r="AN47" s="503"/>
      <c r="AO47" s="503"/>
      <c r="AP47" s="499"/>
      <c r="AQ47" s="499"/>
      <c r="AR47" s="499"/>
      <c r="AS47" s="499"/>
      <c r="AT47" s="499"/>
      <c r="AU47" s="500"/>
      <c r="AV47" s="208">
        <f>ROUNDDOWN(AJ47*AP47,0)</f>
        <v>0</v>
      </c>
      <c r="AW47" s="197"/>
      <c r="AX47" s="197"/>
      <c r="AY47" s="197"/>
      <c r="AZ47" s="197"/>
      <c r="BA47" s="197"/>
      <c r="BB47" s="197"/>
      <c r="BC47" s="209"/>
      <c r="BD47" s="562"/>
      <c r="BE47" s="563"/>
      <c r="BF47" s="563"/>
      <c r="BG47" s="564"/>
    </row>
    <row r="48" spans="2:59" ht="6" customHeight="1" x14ac:dyDescent="0.15">
      <c r="B48" s="308"/>
      <c r="C48" s="308"/>
      <c r="D48" s="308"/>
      <c r="E48" s="308"/>
      <c r="F48" s="336"/>
      <c r="G48" s="336"/>
      <c r="H48" s="336"/>
      <c r="I48" s="336"/>
      <c r="J48" s="336"/>
      <c r="K48" s="336"/>
      <c r="L48" s="336"/>
      <c r="M48" s="336"/>
      <c r="N48" s="336"/>
      <c r="O48" s="336"/>
      <c r="P48" s="506"/>
      <c r="Q48" s="505"/>
      <c r="R48" s="505"/>
      <c r="S48" s="505"/>
      <c r="T48" s="493"/>
      <c r="U48" s="494"/>
      <c r="V48" s="494"/>
      <c r="W48" s="494"/>
      <c r="X48" s="494"/>
      <c r="Y48" s="494"/>
      <c r="Z48" s="494"/>
      <c r="AA48" s="494"/>
      <c r="AB48" s="494"/>
      <c r="AC48" s="494"/>
      <c r="AD48" s="494"/>
      <c r="AE48" s="494"/>
      <c r="AF48" s="494"/>
      <c r="AG48" s="495"/>
      <c r="AH48" s="488"/>
      <c r="AI48" s="488"/>
      <c r="AJ48" s="503"/>
      <c r="AK48" s="503"/>
      <c r="AL48" s="503"/>
      <c r="AM48" s="503"/>
      <c r="AN48" s="503"/>
      <c r="AO48" s="503"/>
      <c r="AP48" s="499"/>
      <c r="AQ48" s="499"/>
      <c r="AR48" s="499"/>
      <c r="AS48" s="499"/>
      <c r="AT48" s="499"/>
      <c r="AU48" s="500"/>
      <c r="AV48" s="208"/>
      <c r="AW48" s="197"/>
      <c r="AX48" s="197"/>
      <c r="AY48" s="197"/>
      <c r="AZ48" s="197"/>
      <c r="BA48" s="197"/>
      <c r="BB48" s="197"/>
      <c r="BC48" s="209"/>
      <c r="BD48" s="562"/>
      <c r="BE48" s="563"/>
      <c r="BF48" s="563"/>
      <c r="BG48" s="564"/>
    </row>
    <row r="49" spans="2:59" ht="12" customHeight="1" x14ac:dyDescent="0.15">
      <c r="B49" s="308"/>
      <c r="C49" s="308"/>
      <c r="D49" s="308"/>
      <c r="E49" s="308"/>
      <c r="F49" s="336"/>
      <c r="G49" s="336"/>
      <c r="H49" s="336"/>
      <c r="I49" s="336"/>
      <c r="J49" s="336"/>
      <c r="K49" s="336"/>
      <c r="L49" s="336"/>
      <c r="M49" s="336"/>
      <c r="N49" s="336"/>
      <c r="O49" s="336"/>
      <c r="P49" s="506"/>
      <c r="Q49" s="505"/>
      <c r="R49" s="505"/>
      <c r="S49" s="505"/>
      <c r="T49" s="496"/>
      <c r="U49" s="497"/>
      <c r="V49" s="497"/>
      <c r="W49" s="497"/>
      <c r="X49" s="497"/>
      <c r="Y49" s="497"/>
      <c r="Z49" s="497"/>
      <c r="AA49" s="497"/>
      <c r="AB49" s="497"/>
      <c r="AC49" s="497"/>
      <c r="AD49" s="497"/>
      <c r="AE49" s="497"/>
      <c r="AF49" s="497"/>
      <c r="AG49" s="498"/>
      <c r="AH49" s="488"/>
      <c r="AI49" s="488"/>
      <c r="AJ49" s="503"/>
      <c r="AK49" s="503"/>
      <c r="AL49" s="503"/>
      <c r="AM49" s="503"/>
      <c r="AN49" s="503"/>
      <c r="AO49" s="503"/>
      <c r="AP49" s="499"/>
      <c r="AQ49" s="499"/>
      <c r="AR49" s="499"/>
      <c r="AS49" s="499"/>
      <c r="AT49" s="499"/>
      <c r="AU49" s="500"/>
      <c r="AV49" s="208"/>
      <c r="AW49" s="197"/>
      <c r="AX49" s="197"/>
      <c r="AY49" s="197"/>
      <c r="AZ49" s="197"/>
      <c r="BA49" s="197"/>
      <c r="BB49" s="197"/>
      <c r="BC49" s="209"/>
      <c r="BD49" s="562"/>
      <c r="BE49" s="563"/>
      <c r="BF49" s="563"/>
      <c r="BG49" s="564"/>
    </row>
    <row r="50" spans="2:59" ht="6" customHeight="1" x14ac:dyDescent="0.15">
      <c r="B50" s="308"/>
      <c r="C50" s="308"/>
      <c r="D50" s="308"/>
      <c r="E50" s="308"/>
      <c r="F50" s="336"/>
      <c r="G50" s="336"/>
      <c r="H50" s="336"/>
      <c r="I50" s="336"/>
      <c r="J50" s="336"/>
      <c r="K50" s="336"/>
      <c r="L50" s="336"/>
      <c r="M50" s="336"/>
      <c r="N50" s="336"/>
      <c r="O50" s="336"/>
      <c r="P50" s="506"/>
      <c r="Q50" s="505"/>
      <c r="R50" s="505"/>
      <c r="S50" s="505"/>
      <c r="T50" s="490"/>
      <c r="U50" s="491"/>
      <c r="V50" s="491"/>
      <c r="W50" s="491"/>
      <c r="X50" s="491"/>
      <c r="Y50" s="491"/>
      <c r="Z50" s="491"/>
      <c r="AA50" s="491"/>
      <c r="AB50" s="491"/>
      <c r="AC50" s="491"/>
      <c r="AD50" s="491"/>
      <c r="AE50" s="491"/>
      <c r="AF50" s="491"/>
      <c r="AG50" s="492"/>
      <c r="AH50" s="488"/>
      <c r="AI50" s="488"/>
      <c r="AJ50" s="503"/>
      <c r="AK50" s="503"/>
      <c r="AL50" s="503"/>
      <c r="AM50" s="503"/>
      <c r="AN50" s="503"/>
      <c r="AO50" s="503"/>
      <c r="AP50" s="499"/>
      <c r="AQ50" s="499"/>
      <c r="AR50" s="499"/>
      <c r="AS50" s="499"/>
      <c r="AT50" s="499"/>
      <c r="AU50" s="500"/>
      <c r="AV50" s="208">
        <f>ROUNDDOWN(AJ50*AP50,0)</f>
        <v>0</v>
      </c>
      <c r="AW50" s="197"/>
      <c r="AX50" s="197"/>
      <c r="AY50" s="197"/>
      <c r="AZ50" s="197"/>
      <c r="BA50" s="197"/>
      <c r="BB50" s="197"/>
      <c r="BC50" s="209"/>
      <c r="BD50" s="562"/>
      <c r="BE50" s="563"/>
      <c r="BF50" s="563"/>
      <c r="BG50" s="564"/>
    </row>
    <row r="51" spans="2:59" ht="6" customHeight="1" x14ac:dyDescent="0.15">
      <c r="B51" s="308"/>
      <c r="C51" s="308"/>
      <c r="D51" s="308"/>
      <c r="E51" s="308"/>
      <c r="F51" s="336"/>
      <c r="G51" s="336"/>
      <c r="H51" s="336"/>
      <c r="I51" s="336"/>
      <c r="J51" s="336"/>
      <c r="K51" s="336"/>
      <c r="L51" s="336"/>
      <c r="M51" s="336"/>
      <c r="N51" s="336"/>
      <c r="O51" s="336"/>
      <c r="P51" s="506"/>
      <c r="Q51" s="505"/>
      <c r="R51" s="505"/>
      <c r="S51" s="505"/>
      <c r="T51" s="493"/>
      <c r="U51" s="494"/>
      <c r="V51" s="494"/>
      <c r="W51" s="494"/>
      <c r="X51" s="494"/>
      <c r="Y51" s="494"/>
      <c r="Z51" s="494"/>
      <c r="AA51" s="494"/>
      <c r="AB51" s="494"/>
      <c r="AC51" s="494"/>
      <c r="AD51" s="494"/>
      <c r="AE51" s="494"/>
      <c r="AF51" s="494"/>
      <c r="AG51" s="495"/>
      <c r="AH51" s="488"/>
      <c r="AI51" s="488"/>
      <c r="AJ51" s="503"/>
      <c r="AK51" s="503"/>
      <c r="AL51" s="503"/>
      <c r="AM51" s="503"/>
      <c r="AN51" s="503"/>
      <c r="AO51" s="503"/>
      <c r="AP51" s="499"/>
      <c r="AQ51" s="499"/>
      <c r="AR51" s="499"/>
      <c r="AS51" s="499"/>
      <c r="AT51" s="499"/>
      <c r="AU51" s="500"/>
      <c r="AV51" s="208"/>
      <c r="AW51" s="197"/>
      <c r="AX51" s="197"/>
      <c r="AY51" s="197"/>
      <c r="AZ51" s="197"/>
      <c r="BA51" s="197"/>
      <c r="BB51" s="197"/>
      <c r="BC51" s="209"/>
      <c r="BD51" s="562"/>
      <c r="BE51" s="563"/>
      <c r="BF51" s="563"/>
      <c r="BG51" s="564"/>
    </row>
    <row r="52" spans="2:59" ht="12" customHeight="1" x14ac:dyDescent="0.15">
      <c r="B52" s="308"/>
      <c r="C52" s="308"/>
      <c r="D52" s="308"/>
      <c r="E52" s="308"/>
      <c r="F52" s="336"/>
      <c r="G52" s="336"/>
      <c r="H52" s="336"/>
      <c r="I52" s="336"/>
      <c r="J52" s="336"/>
      <c r="K52" s="336"/>
      <c r="L52" s="336"/>
      <c r="M52" s="336"/>
      <c r="N52" s="336"/>
      <c r="O52" s="336"/>
      <c r="P52" s="506"/>
      <c r="Q52" s="505"/>
      <c r="R52" s="505"/>
      <c r="S52" s="505"/>
      <c r="T52" s="496"/>
      <c r="U52" s="497"/>
      <c r="V52" s="497"/>
      <c r="W52" s="497"/>
      <c r="X52" s="497"/>
      <c r="Y52" s="497"/>
      <c r="Z52" s="497"/>
      <c r="AA52" s="497"/>
      <c r="AB52" s="497"/>
      <c r="AC52" s="497"/>
      <c r="AD52" s="497"/>
      <c r="AE52" s="497"/>
      <c r="AF52" s="497"/>
      <c r="AG52" s="498"/>
      <c r="AH52" s="488"/>
      <c r="AI52" s="488"/>
      <c r="AJ52" s="503"/>
      <c r="AK52" s="503"/>
      <c r="AL52" s="503"/>
      <c r="AM52" s="503"/>
      <c r="AN52" s="503"/>
      <c r="AO52" s="503"/>
      <c r="AP52" s="499"/>
      <c r="AQ52" s="499"/>
      <c r="AR52" s="499"/>
      <c r="AS52" s="499"/>
      <c r="AT52" s="499"/>
      <c r="AU52" s="500"/>
      <c r="AV52" s="208"/>
      <c r="AW52" s="197"/>
      <c r="AX52" s="197"/>
      <c r="AY52" s="197"/>
      <c r="AZ52" s="197"/>
      <c r="BA52" s="197"/>
      <c r="BB52" s="197"/>
      <c r="BC52" s="209"/>
      <c r="BD52" s="562"/>
      <c r="BE52" s="563"/>
      <c r="BF52" s="563"/>
      <c r="BG52" s="564"/>
    </row>
    <row r="53" spans="2:59" ht="6" customHeight="1" x14ac:dyDescent="0.15">
      <c r="B53" s="308"/>
      <c r="C53" s="308"/>
      <c r="D53" s="308"/>
      <c r="E53" s="308"/>
      <c r="F53" s="336"/>
      <c r="G53" s="336"/>
      <c r="H53" s="336"/>
      <c r="I53" s="336"/>
      <c r="J53" s="336"/>
      <c r="K53" s="336"/>
      <c r="L53" s="336"/>
      <c r="M53" s="336"/>
      <c r="N53" s="336"/>
      <c r="O53" s="336"/>
      <c r="P53" s="506"/>
      <c r="Q53" s="505"/>
      <c r="R53" s="505"/>
      <c r="S53" s="505"/>
      <c r="T53" s="490"/>
      <c r="U53" s="491"/>
      <c r="V53" s="491"/>
      <c r="W53" s="491"/>
      <c r="X53" s="491"/>
      <c r="Y53" s="491"/>
      <c r="Z53" s="491"/>
      <c r="AA53" s="491"/>
      <c r="AB53" s="491"/>
      <c r="AC53" s="491"/>
      <c r="AD53" s="491"/>
      <c r="AE53" s="491"/>
      <c r="AF53" s="491"/>
      <c r="AG53" s="492"/>
      <c r="AH53" s="488"/>
      <c r="AI53" s="488"/>
      <c r="AJ53" s="503"/>
      <c r="AK53" s="503"/>
      <c r="AL53" s="503"/>
      <c r="AM53" s="503"/>
      <c r="AN53" s="503"/>
      <c r="AO53" s="503"/>
      <c r="AP53" s="499"/>
      <c r="AQ53" s="499"/>
      <c r="AR53" s="499"/>
      <c r="AS53" s="499"/>
      <c r="AT53" s="499"/>
      <c r="AU53" s="500"/>
      <c r="AV53" s="208">
        <f>ROUNDDOWN(AJ53*AP53,0)</f>
        <v>0</v>
      </c>
      <c r="AW53" s="197"/>
      <c r="AX53" s="197"/>
      <c r="AY53" s="197"/>
      <c r="AZ53" s="197"/>
      <c r="BA53" s="197"/>
      <c r="BB53" s="197"/>
      <c r="BC53" s="209"/>
      <c r="BD53" s="562"/>
      <c r="BE53" s="563"/>
      <c r="BF53" s="563"/>
      <c r="BG53" s="564"/>
    </row>
    <row r="54" spans="2:59" ht="6" customHeight="1" x14ac:dyDescent="0.15">
      <c r="B54" s="308"/>
      <c r="C54" s="308"/>
      <c r="D54" s="308"/>
      <c r="E54" s="308"/>
      <c r="F54" s="336"/>
      <c r="G54" s="336"/>
      <c r="H54" s="336"/>
      <c r="I54" s="336"/>
      <c r="J54" s="336"/>
      <c r="K54" s="336"/>
      <c r="L54" s="336"/>
      <c r="M54" s="336"/>
      <c r="N54" s="336"/>
      <c r="O54" s="336"/>
      <c r="P54" s="506"/>
      <c r="Q54" s="505"/>
      <c r="R54" s="505"/>
      <c r="S54" s="505"/>
      <c r="T54" s="493"/>
      <c r="U54" s="494"/>
      <c r="V54" s="494"/>
      <c r="W54" s="494"/>
      <c r="X54" s="494"/>
      <c r="Y54" s="494"/>
      <c r="Z54" s="494"/>
      <c r="AA54" s="494"/>
      <c r="AB54" s="494"/>
      <c r="AC54" s="494"/>
      <c r="AD54" s="494"/>
      <c r="AE54" s="494"/>
      <c r="AF54" s="494"/>
      <c r="AG54" s="495"/>
      <c r="AH54" s="488"/>
      <c r="AI54" s="488"/>
      <c r="AJ54" s="503"/>
      <c r="AK54" s="503"/>
      <c r="AL54" s="503"/>
      <c r="AM54" s="503"/>
      <c r="AN54" s="503"/>
      <c r="AO54" s="503"/>
      <c r="AP54" s="499"/>
      <c r="AQ54" s="499"/>
      <c r="AR54" s="499"/>
      <c r="AS54" s="499"/>
      <c r="AT54" s="499"/>
      <c r="AU54" s="500"/>
      <c r="AV54" s="208"/>
      <c r="AW54" s="197"/>
      <c r="AX54" s="197"/>
      <c r="AY54" s="197"/>
      <c r="AZ54" s="197"/>
      <c r="BA54" s="197"/>
      <c r="BB54" s="197"/>
      <c r="BC54" s="209"/>
      <c r="BD54" s="562"/>
      <c r="BE54" s="563"/>
      <c r="BF54" s="563"/>
      <c r="BG54" s="564"/>
    </row>
    <row r="55" spans="2:59" ht="12" customHeight="1" x14ac:dyDescent="0.15">
      <c r="B55" s="308"/>
      <c r="C55" s="308"/>
      <c r="D55" s="308"/>
      <c r="E55" s="308"/>
      <c r="F55" s="336"/>
      <c r="G55" s="336"/>
      <c r="H55" s="336"/>
      <c r="I55" s="336"/>
      <c r="J55" s="336"/>
      <c r="K55" s="336"/>
      <c r="L55" s="336"/>
      <c r="M55" s="336"/>
      <c r="N55" s="336"/>
      <c r="O55" s="336"/>
      <c r="P55" s="506"/>
      <c r="Q55" s="505"/>
      <c r="R55" s="505"/>
      <c r="S55" s="505"/>
      <c r="T55" s="496"/>
      <c r="U55" s="497"/>
      <c r="V55" s="497"/>
      <c r="W55" s="497"/>
      <c r="X55" s="497"/>
      <c r="Y55" s="497"/>
      <c r="Z55" s="497"/>
      <c r="AA55" s="497"/>
      <c r="AB55" s="497"/>
      <c r="AC55" s="497"/>
      <c r="AD55" s="497"/>
      <c r="AE55" s="497"/>
      <c r="AF55" s="497"/>
      <c r="AG55" s="498"/>
      <c r="AH55" s="488"/>
      <c r="AI55" s="488"/>
      <c r="AJ55" s="503"/>
      <c r="AK55" s="503"/>
      <c r="AL55" s="503"/>
      <c r="AM55" s="503"/>
      <c r="AN55" s="503"/>
      <c r="AO55" s="503"/>
      <c r="AP55" s="499"/>
      <c r="AQ55" s="499"/>
      <c r="AR55" s="499"/>
      <c r="AS55" s="499"/>
      <c r="AT55" s="499"/>
      <c r="AU55" s="500"/>
      <c r="AV55" s="208"/>
      <c r="AW55" s="197"/>
      <c r="AX55" s="197"/>
      <c r="AY55" s="197"/>
      <c r="AZ55" s="197"/>
      <c r="BA55" s="197"/>
      <c r="BB55" s="197"/>
      <c r="BC55" s="209"/>
      <c r="BD55" s="562"/>
      <c r="BE55" s="563"/>
      <c r="BF55" s="563"/>
      <c r="BG55" s="564"/>
    </row>
    <row r="56" spans="2:59" ht="6" customHeight="1" x14ac:dyDescent="0.15">
      <c r="B56" s="308"/>
      <c r="C56" s="308"/>
      <c r="D56" s="308"/>
      <c r="E56" s="308"/>
      <c r="F56" s="336"/>
      <c r="G56" s="336"/>
      <c r="H56" s="336"/>
      <c r="I56" s="336"/>
      <c r="J56" s="336"/>
      <c r="K56" s="336"/>
      <c r="L56" s="336"/>
      <c r="M56" s="336"/>
      <c r="N56" s="336"/>
      <c r="O56" s="336"/>
      <c r="P56" s="506"/>
      <c r="Q56" s="505"/>
      <c r="R56" s="505"/>
      <c r="S56" s="505"/>
      <c r="T56" s="490"/>
      <c r="U56" s="491"/>
      <c r="V56" s="491"/>
      <c r="W56" s="491"/>
      <c r="X56" s="491"/>
      <c r="Y56" s="491"/>
      <c r="Z56" s="491"/>
      <c r="AA56" s="491"/>
      <c r="AB56" s="491"/>
      <c r="AC56" s="491"/>
      <c r="AD56" s="491"/>
      <c r="AE56" s="491"/>
      <c r="AF56" s="491"/>
      <c r="AG56" s="492"/>
      <c r="AH56" s="488"/>
      <c r="AI56" s="488"/>
      <c r="AJ56" s="503"/>
      <c r="AK56" s="503"/>
      <c r="AL56" s="503"/>
      <c r="AM56" s="503"/>
      <c r="AN56" s="503"/>
      <c r="AO56" s="503"/>
      <c r="AP56" s="499"/>
      <c r="AQ56" s="499"/>
      <c r="AR56" s="499"/>
      <c r="AS56" s="499"/>
      <c r="AT56" s="499"/>
      <c r="AU56" s="500"/>
      <c r="AV56" s="208">
        <f>ROUNDDOWN(AJ56*AP56,0)</f>
        <v>0</v>
      </c>
      <c r="AW56" s="197"/>
      <c r="AX56" s="197"/>
      <c r="AY56" s="197"/>
      <c r="AZ56" s="197"/>
      <c r="BA56" s="197"/>
      <c r="BB56" s="197"/>
      <c r="BC56" s="209"/>
      <c r="BD56" s="562"/>
      <c r="BE56" s="563"/>
      <c r="BF56" s="563"/>
      <c r="BG56" s="564"/>
    </row>
    <row r="57" spans="2:59" ht="6" customHeight="1" x14ac:dyDescent="0.15">
      <c r="B57" s="308"/>
      <c r="C57" s="308"/>
      <c r="D57" s="308"/>
      <c r="E57" s="308"/>
      <c r="F57" s="336"/>
      <c r="G57" s="336"/>
      <c r="H57" s="336"/>
      <c r="I57" s="336"/>
      <c r="J57" s="336"/>
      <c r="K57" s="336"/>
      <c r="L57" s="336"/>
      <c r="M57" s="336"/>
      <c r="N57" s="336"/>
      <c r="O57" s="336"/>
      <c r="P57" s="506"/>
      <c r="Q57" s="505"/>
      <c r="R57" s="505"/>
      <c r="S57" s="505"/>
      <c r="T57" s="493"/>
      <c r="U57" s="494"/>
      <c r="V57" s="494"/>
      <c r="W57" s="494"/>
      <c r="X57" s="494"/>
      <c r="Y57" s="494"/>
      <c r="Z57" s="494"/>
      <c r="AA57" s="494"/>
      <c r="AB57" s="494"/>
      <c r="AC57" s="494"/>
      <c r="AD57" s="494"/>
      <c r="AE57" s="494"/>
      <c r="AF57" s="494"/>
      <c r="AG57" s="495"/>
      <c r="AH57" s="488"/>
      <c r="AI57" s="488"/>
      <c r="AJ57" s="503"/>
      <c r="AK57" s="503"/>
      <c r="AL57" s="503"/>
      <c r="AM57" s="503"/>
      <c r="AN57" s="503"/>
      <c r="AO57" s="503"/>
      <c r="AP57" s="499"/>
      <c r="AQ57" s="499"/>
      <c r="AR57" s="499"/>
      <c r="AS57" s="499"/>
      <c r="AT57" s="499"/>
      <c r="AU57" s="500"/>
      <c r="AV57" s="208"/>
      <c r="AW57" s="197"/>
      <c r="AX57" s="197"/>
      <c r="AY57" s="197"/>
      <c r="AZ57" s="197"/>
      <c r="BA57" s="197"/>
      <c r="BB57" s="197"/>
      <c r="BC57" s="209"/>
      <c r="BD57" s="562"/>
      <c r="BE57" s="563"/>
      <c r="BF57" s="563"/>
      <c r="BG57" s="564"/>
    </row>
    <row r="58" spans="2:59" ht="12" customHeight="1" x14ac:dyDescent="0.15">
      <c r="B58" s="308"/>
      <c r="C58" s="308"/>
      <c r="D58" s="308"/>
      <c r="E58" s="308"/>
      <c r="F58" s="336"/>
      <c r="G58" s="336"/>
      <c r="H58" s="336"/>
      <c r="I58" s="336"/>
      <c r="J58" s="336"/>
      <c r="K58" s="336"/>
      <c r="L58" s="336"/>
      <c r="M58" s="336"/>
      <c r="N58" s="336"/>
      <c r="O58" s="336"/>
      <c r="P58" s="506"/>
      <c r="Q58" s="505"/>
      <c r="R58" s="505"/>
      <c r="S58" s="505"/>
      <c r="T58" s="496"/>
      <c r="U58" s="497"/>
      <c r="V58" s="497"/>
      <c r="W58" s="497"/>
      <c r="X58" s="497"/>
      <c r="Y58" s="497"/>
      <c r="Z58" s="497"/>
      <c r="AA58" s="497"/>
      <c r="AB58" s="497"/>
      <c r="AC58" s="497"/>
      <c r="AD58" s="497"/>
      <c r="AE58" s="497"/>
      <c r="AF58" s="497"/>
      <c r="AG58" s="498"/>
      <c r="AH58" s="488"/>
      <c r="AI58" s="488"/>
      <c r="AJ58" s="503"/>
      <c r="AK58" s="503"/>
      <c r="AL58" s="503"/>
      <c r="AM58" s="503"/>
      <c r="AN58" s="503"/>
      <c r="AO58" s="503"/>
      <c r="AP58" s="499"/>
      <c r="AQ58" s="499"/>
      <c r="AR58" s="499"/>
      <c r="AS58" s="499"/>
      <c r="AT58" s="499"/>
      <c r="AU58" s="500"/>
      <c r="AV58" s="208"/>
      <c r="AW58" s="197"/>
      <c r="AX58" s="197"/>
      <c r="AY58" s="197"/>
      <c r="AZ58" s="197"/>
      <c r="BA58" s="197"/>
      <c r="BB58" s="197"/>
      <c r="BC58" s="209"/>
      <c r="BD58" s="562"/>
      <c r="BE58" s="563"/>
      <c r="BF58" s="563"/>
      <c r="BG58" s="564"/>
    </row>
    <row r="59" spans="2:59" ht="6" customHeight="1" x14ac:dyDescent="0.15">
      <c r="B59" s="308"/>
      <c r="C59" s="308"/>
      <c r="D59" s="308"/>
      <c r="E59" s="308"/>
      <c r="F59" s="336"/>
      <c r="G59" s="336"/>
      <c r="H59" s="336"/>
      <c r="I59" s="336"/>
      <c r="J59" s="336"/>
      <c r="K59" s="336"/>
      <c r="L59" s="336"/>
      <c r="M59" s="336"/>
      <c r="N59" s="336"/>
      <c r="O59" s="336"/>
      <c r="P59" s="506"/>
      <c r="Q59" s="505"/>
      <c r="R59" s="505"/>
      <c r="S59" s="505"/>
      <c r="T59" s="490"/>
      <c r="U59" s="491"/>
      <c r="V59" s="491"/>
      <c r="W59" s="491"/>
      <c r="X59" s="491"/>
      <c r="Y59" s="491"/>
      <c r="Z59" s="491"/>
      <c r="AA59" s="491"/>
      <c r="AB59" s="491"/>
      <c r="AC59" s="491"/>
      <c r="AD59" s="491"/>
      <c r="AE59" s="491"/>
      <c r="AF59" s="491"/>
      <c r="AG59" s="492"/>
      <c r="AH59" s="488"/>
      <c r="AI59" s="488"/>
      <c r="AJ59" s="503"/>
      <c r="AK59" s="503"/>
      <c r="AL59" s="503"/>
      <c r="AM59" s="503"/>
      <c r="AN59" s="503"/>
      <c r="AO59" s="503"/>
      <c r="AP59" s="499"/>
      <c r="AQ59" s="499"/>
      <c r="AR59" s="499"/>
      <c r="AS59" s="499"/>
      <c r="AT59" s="499"/>
      <c r="AU59" s="500"/>
      <c r="AV59" s="208">
        <f>ROUNDDOWN(AJ59*AP59,0)</f>
        <v>0</v>
      </c>
      <c r="AW59" s="197"/>
      <c r="AX59" s="197"/>
      <c r="AY59" s="197"/>
      <c r="AZ59" s="197"/>
      <c r="BA59" s="197"/>
      <c r="BB59" s="197"/>
      <c r="BC59" s="209"/>
      <c r="BD59" s="562"/>
      <c r="BE59" s="563"/>
      <c r="BF59" s="563"/>
      <c r="BG59" s="564"/>
    </row>
    <row r="60" spans="2:59" ht="6" customHeight="1" x14ac:dyDescent="0.15">
      <c r="B60" s="308"/>
      <c r="C60" s="308"/>
      <c r="D60" s="308"/>
      <c r="E60" s="308"/>
      <c r="F60" s="336"/>
      <c r="G60" s="336"/>
      <c r="H60" s="336"/>
      <c r="I60" s="336"/>
      <c r="J60" s="336"/>
      <c r="K60" s="336"/>
      <c r="L60" s="336"/>
      <c r="M60" s="336"/>
      <c r="N60" s="336"/>
      <c r="O60" s="336"/>
      <c r="P60" s="506"/>
      <c r="Q60" s="505"/>
      <c r="R60" s="505"/>
      <c r="S60" s="505"/>
      <c r="T60" s="493"/>
      <c r="U60" s="494"/>
      <c r="V60" s="494"/>
      <c r="W60" s="494"/>
      <c r="X60" s="494"/>
      <c r="Y60" s="494"/>
      <c r="Z60" s="494"/>
      <c r="AA60" s="494"/>
      <c r="AB60" s="494"/>
      <c r="AC60" s="494"/>
      <c r="AD60" s="494"/>
      <c r="AE60" s="494"/>
      <c r="AF60" s="494"/>
      <c r="AG60" s="495"/>
      <c r="AH60" s="488"/>
      <c r="AI60" s="488"/>
      <c r="AJ60" s="503"/>
      <c r="AK60" s="503"/>
      <c r="AL60" s="503"/>
      <c r="AM60" s="503"/>
      <c r="AN60" s="503"/>
      <c r="AO60" s="503"/>
      <c r="AP60" s="499"/>
      <c r="AQ60" s="499"/>
      <c r="AR60" s="499"/>
      <c r="AS60" s="499"/>
      <c r="AT60" s="499"/>
      <c r="AU60" s="500"/>
      <c r="AV60" s="208"/>
      <c r="AW60" s="197"/>
      <c r="AX60" s="197"/>
      <c r="AY60" s="197"/>
      <c r="AZ60" s="197"/>
      <c r="BA60" s="197"/>
      <c r="BB60" s="197"/>
      <c r="BC60" s="209"/>
      <c r="BD60" s="562"/>
      <c r="BE60" s="563"/>
      <c r="BF60" s="563"/>
      <c r="BG60" s="564"/>
    </row>
    <row r="61" spans="2:59" ht="12" customHeight="1" x14ac:dyDescent="0.15">
      <c r="B61" s="308"/>
      <c r="C61" s="308"/>
      <c r="D61" s="308"/>
      <c r="E61" s="308"/>
      <c r="F61" s="336"/>
      <c r="G61" s="336"/>
      <c r="H61" s="336"/>
      <c r="I61" s="336"/>
      <c r="J61" s="336"/>
      <c r="K61" s="336"/>
      <c r="L61" s="336"/>
      <c r="M61" s="336"/>
      <c r="N61" s="336"/>
      <c r="O61" s="336"/>
      <c r="P61" s="506"/>
      <c r="Q61" s="505"/>
      <c r="R61" s="505"/>
      <c r="S61" s="505"/>
      <c r="T61" s="496"/>
      <c r="U61" s="497"/>
      <c r="V61" s="497"/>
      <c r="W61" s="497"/>
      <c r="X61" s="497"/>
      <c r="Y61" s="497"/>
      <c r="Z61" s="497"/>
      <c r="AA61" s="497"/>
      <c r="AB61" s="497"/>
      <c r="AC61" s="497"/>
      <c r="AD61" s="497"/>
      <c r="AE61" s="497"/>
      <c r="AF61" s="497"/>
      <c r="AG61" s="498"/>
      <c r="AH61" s="488"/>
      <c r="AI61" s="488"/>
      <c r="AJ61" s="503"/>
      <c r="AK61" s="503"/>
      <c r="AL61" s="503"/>
      <c r="AM61" s="503"/>
      <c r="AN61" s="503"/>
      <c r="AO61" s="503"/>
      <c r="AP61" s="499"/>
      <c r="AQ61" s="499"/>
      <c r="AR61" s="499"/>
      <c r="AS61" s="499"/>
      <c r="AT61" s="499"/>
      <c r="AU61" s="500"/>
      <c r="AV61" s="208"/>
      <c r="AW61" s="197"/>
      <c r="AX61" s="197"/>
      <c r="AY61" s="197"/>
      <c r="AZ61" s="197"/>
      <c r="BA61" s="197"/>
      <c r="BB61" s="197"/>
      <c r="BC61" s="209"/>
      <c r="BD61" s="562"/>
      <c r="BE61" s="563"/>
      <c r="BF61" s="563"/>
      <c r="BG61" s="564"/>
    </row>
    <row r="62" spans="2:59" ht="6" customHeight="1" x14ac:dyDescent="0.15">
      <c r="B62" s="308"/>
      <c r="C62" s="308"/>
      <c r="D62" s="308"/>
      <c r="E62" s="308"/>
      <c r="F62" s="336"/>
      <c r="G62" s="336"/>
      <c r="H62" s="336"/>
      <c r="I62" s="336"/>
      <c r="J62" s="336"/>
      <c r="K62" s="336"/>
      <c r="L62" s="336"/>
      <c r="M62" s="336"/>
      <c r="N62" s="336"/>
      <c r="O62" s="336"/>
      <c r="P62" s="506"/>
      <c r="Q62" s="505"/>
      <c r="R62" s="505"/>
      <c r="S62" s="505"/>
      <c r="T62" s="490"/>
      <c r="U62" s="491"/>
      <c r="V62" s="491"/>
      <c r="W62" s="491"/>
      <c r="X62" s="491"/>
      <c r="Y62" s="491"/>
      <c r="Z62" s="491"/>
      <c r="AA62" s="491"/>
      <c r="AB62" s="491"/>
      <c r="AC62" s="491"/>
      <c r="AD62" s="491"/>
      <c r="AE62" s="491"/>
      <c r="AF62" s="491"/>
      <c r="AG62" s="492"/>
      <c r="AH62" s="488"/>
      <c r="AI62" s="488"/>
      <c r="AJ62" s="503"/>
      <c r="AK62" s="503"/>
      <c r="AL62" s="503"/>
      <c r="AM62" s="503"/>
      <c r="AN62" s="503"/>
      <c r="AO62" s="503"/>
      <c r="AP62" s="499"/>
      <c r="AQ62" s="499"/>
      <c r="AR62" s="499"/>
      <c r="AS62" s="499"/>
      <c r="AT62" s="499"/>
      <c r="AU62" s="500"/>
      <c r="AV62" s="208">
        <f>ROUNDDOWN(AJ62*AP62,0)</f>
        <v>0</v>
      </c>
      <c r="AW62" s="197"/>
      <c r="AX62" s="197"/>
      <c r="AY62" s="197"/>
      <c r="AZ62" s="197"/>
      <c r="BA62" s="197"/>
      <c r="BB62" s="197"/>
      <c r="BC62" s="209"/>
      <c r="BD62" s="562"/>
      <c r="BE62" s="563"/>
      <c r="BF62" s="563"/>
      <c r="BG62" s="564"/>
    </row>
    <row r="63" spans="2:59" ht="6" customHeight="1" x14ac:dyDescent="0.15">
      <c r="B63" s="308"/>
      <c r="C63" s="308"/>
      <c r="D63" s="308"/>
      <c r="E63" s="308"/>
      <c r="F63" s="336"/>
      <c r="G63" s="336"/>
      <c r="H63" s="336"/>
      <c r="I63" s="336"/>
      <c r="J63" s="336"/>
      <c r="K63" s="336"/>
      <c r="L63" s="336"/>
      <c r="M63" s="336"/>
      <c r="N63" s="336"/>
      <c r="O63" s="336"/>
      <c r="P63" s="506"/>
      <c r="Q63" s="505"/>
      <c r="R63" s="505"/>
      <c r="S63" s="505"/>
      <c r="T63" s="493"/>
      <c r="U63" s="494"/>
      <c r="V63" s="494"/>
      <c r="W63" s="494"/>
      <c r="X63" s="494"/>
      <c r="Y63" s="494"/>
      <c r="Z63" s="494"/>
      <c r="AA63" s="494"/>
      <c r="AB63" s="494"/>
      <c r="AC63" s="494"/>
      <c r="AD63" s="494"/>
      <c r="AE63" s="494"/>
      <c r="AF63" s="494"/>
      <c r="AG63" s="495"/>
      <c r="AH63" s="488"/>
      <c r="AI63" s="488"/>
      <c r="AJ63" s="503"/>
      <c r="AK63" s="503"/>
      <c r="AL63" s="503"/>
      <c r="AM63" s="503"/>
      <c r="AN63" s="503"/>
      <c r="AO63" s="503"/>
      <c r="AP63" s="499"/>
      <c r="AQ63" s="499"/>
      <c r="AR63" s="499"/>
      <c r="AS63" s="499"/>
      <c r="AT63" s="499"/>
      <c r="AU63" s="500"/>
      <c r="AV63" s="208"/>
      <c r="AW63" s="197"/>
      <c r="AX63" s="197"/>
      <c r="AY63" s="197"/>
      <c r="AZ63" s="197"/>
      <c r="BA63" s="197"/>
      <c r="BB63" s="197"/>
      <c r="BC63" s="209"/>
      <c r="BD63" s="562"/>
      <c r="BE63" s="563"/>
      <c r="BF63" s="563"/>
      <c r="BG63" s="564"/>
    </row>
    <row r="64" spans="2:59" ht="12" customHeight="1" x14ac:dyDescent="0.15">
      <c r="B64" s="308"/>
      <c r="C64" s="308"/>
      <c r="D64" s="308"/>
      <c r="E64" s="308"/>
      <c r="F64" s="336"/>
      <c r="G64" s="336"/>
      <c r="H64" s="336"/>
      <c r="I64" s="336"/>
      <c r="J64" s="336"/>
      <c r="K64" s="336"/>
      <c r="L64" s="336"/>
      <c r="M64" s="336"/>
      <c r="N64" s="336"/>
      <c r="O64" s="336"/>
      <c r="P64" s="506"/>
      <c r="Q64" s="505"/>
      <c r="R64" s="505"/>
      <c r="S64" s="505"/>
      <c r="T64" s="496"/>
      <c r="U64" s="497"/>
      <c r="V64" s="497"/>
      <c r="W64" s="497"/>
      <c r="X64" s="497"/>
      <c r="Y64" s="497"/>
      <c r="Z64" s="497"/>
      <c r="AA64" s="497"/>
      <c r="AB64" s="497"/>
      <c r="AC64" s="497"/>
      <c r="AD64" s="497"/>
      <c r="AE64" s="497"/>
      <c r="AF64" s="497"/>
      <c r="AG64" s="498"/>
      <c r="AH64" s="488"/>
      <c r="AI64" s="488"/>
      <c r="AJ64" s="503"/>
      <c r="AK64" s="503"/>
      <c r="AL64" s="503"/>
      <c r="AM64" s="503"/>
      <c r="AN64" s="503"/>
      <c r="AO64" s="503"/>
      <c r="AP64" s="499"/>
      <c r="AQ64" s="499"/>
      <c r="AR64" s="499"/>
      <c r="AS64" s="499"/>
      <c r="AT64" s="499"/>
      <c r="AU64" s="500"/>
      <c r="AV64" s="208"/>
      <c r="AW64" s="197"/>
      <c r="AX64" s="197"/>
      <c r="AY64" s="197"/>
      <c r="AZ64" s="197"/>
      <c r="BA64" s="197"/>
      <c r="BB64" s="197"/>
      <c r="BC64" s="209"/>
      <c r="BD64" s="562"/>
      <c r="BE64" s="563"/>
      <c r="BF64" s="563"/>
      <c r="BG64" s="564"/>
    </row>
    <row r="65" spans="2:59" ht="6" customHeight="1" x14ac:dyDescent="0.15">
      <c r="B65" s="308"/>
      <c r="C65" s="308"/>
      <c r="D65" s="308"/>
      <c r="E65" s="308"/>
      <c r="F65" s="336"/>
      <c r="G65" s="336"/>
      <c r="H65" s="336"/>
      <c r="I65" s="336"/>
      <c r="J65" s="336"/>
      <c r="K65" s="336"/>
      <c r="L65" s="336"/>
      <c r="M65" s="336"/>
      <c r="N65" s="336"/>
      <c r="O65" s="336"/>
      <c r="P65" s="506"/>
      <c r="Q65" s="505"/>
      <c r="R65" s="505"/>
      <c r="S65" s="505"/>
      <c r="T65" s="490"/>
      <c r="U65" s="491"/>
      <c r="V65" s="491"/>
      <c r="W65" s="491"/>
      <c r="X65" s="491"/>
      <c r="Y65" s="491"/>
      <c r="Z65" s="491"/>
      <c r="AA65" s="491"/>
      <c r="AB65" s="491"/>
      <c r="AC65" s="491"/>
      <c r="AD65" s="491"/>
      <c r="AE65" s="491"/>
      <c r="AF65" s="491"/>
      <c r="AG65" s="492"/>
      <c r="AH65" s="488"/>
      <c r="AI65" s="488"/>
      <c r="AJ65" s="503"/>
      <c r="AK65" s="503"/>
      <c r="AL65" s="503"/>
      <c r="AM65" s="503"/>
      <c r="AN65" s="503"/>
      <c r="AO65" s="503"/>
      <c r="AP65" s="499"/>
      <c r="AQ65" s="499"/>
      <c r="AR65" s="499"/>
      <c r="AS65" s="499"/>
      <c r="AT65" s="499"/>
      <c r="AU65" s="500"/>
      <c r="AV65" s="208">
        <f>ROUNDDOWN(AJ65*AP65,0)</f>
        <v>0</v>
      </c>
      <c r="AW65" s="197"/>
      <c r="AX65" s="197"/>
      <c r="AY65" s="197"/>
      <c r="AZ65" s="197"/>
      <c r="BA65" s="197"/>
      <c r="BB65" s="197"/>
      <c r="BC65" s="209"/>
      <c r="BD65" s="562"/>
      <c r="BE65" s="563"/>
      <c r="BF65" s="563"/>
      <c r="BG65" s="564"/>
    </row>
    <row r="66" spans="2:59" ht="6" customHeight="1" x14ac:dyDescent="0.15">
      <c r="B66" s="308"/>
      <c r="C66" s="308"/>
      <c r="D66" s="308"/>
      <c r="E66" s="308"/>
      <c r="F66" s="336"/>
      <c r="G66" s="336"/>
      <c r="H66" s="336"/>
      <c r="I66" s="336"/>
      <c r="J66" s="336"/>
      <c r="K66" s="336"/>
      <c r="L66" s="336"/>
      <c r="M66" s="336"/>
      <c r="N66" s="336"/>
      <c r="O66" s="336"/>
      <c r="P66" s="506"/>
      <c r="Q66" s="505"/>
      <c r="R66" s="505"/>
      <c r="S66" s="505"/>
      <c r="T66" s="493"/>
      <c r="U66" s="494"/>
      <c r="V66" s="494"/>
      <c r="W66" s="494"/>
      <c r="X66" s="494"/>
      <c r="Y66" s="494"/>
      <c r="Z66" s="494"/>
      <c r="AA66" s="494"/>
      <c r="AB66" s="494"/>
      <c r="AC66" s="494"/>
      <c r="AD66" s="494"/>
      <c r="AE66" s="494"/>
      <c r="AF66" s="494"/>
      <c r="AG66" s="495"/>
      <c r="AH66" s="488"/>
      <c r="AI66" s="488"/>
      <c r="AJ66" s="503"/>
      <c r="AK66" s="503"/>
      <c r="AL66" s="503"/>
      <c r="AM66" s="503"/>
      <c r="AN66" s="503"/>
      <c r="AO66" s="503"/>
      <c r="AP66" s="499"/>
      <c r="AQ66" s="499"/>
      <c r="AR66" s="499"/>
      <c r="AS66" s="499"/>
      <c r="AT66" s="499"/>
      <c r="AU66" s="500"/>
      <c r="AV66" s="208"/>
      <c r="AW66" s="197"/>
      <c r="AX66" s="197"/>
      <c r="AY66" s="197"/>
      <c r="AZ66" s="197"/>
      <c r="BA66" s="197"/>
      <c r="BB66" s="197"/>
      <c r="BC66" s="209"/>
      <c r="BD66" s="562"/>
      <c r="BE66" s="563"/>
      <c r="BF66" s="563"/>
      <c r="BG66" s="564"/>
    </row>
    <row r="67" spans="2:59" ht="12" customHeight="1" x14ac:dyDescent="0.15">
      <c r="B67" s="308"/>
      <c r="C67" s="308"/>
      <c r="D67" s="308"/>
      <c r="E67" s="308"/>
      <c r="F67" s="336"/>
      <c r="G67" s="336"/>
      <c r="H67" s="336"/>
      <c r="I67" s="336"/>
      <c r="J67" s="336"/>
      <c r="K67" s="336"/>
      <c r="L67" s="336"/>
      <c r="M67" s="336"/>
      <c r="N67" s="336"/>
      <c r="O67" s="336"/>
      <c r="P67" s="506"/>
      <c r="Q67" s="505"/>
      <c r="R67" s="505"/>
      <c r="S67" s="505"/>
      <c r="T67" s="496"/>
      <c r="U67" s="497"/>
      <c r="V67" s="497"/>
      <c r="W67" s="497"/>
      <c r="X67" s="497"/>
      <c r="Y67" s="497"/>
      <c r="Z67" s="497"/>
      <c r="AA67" s="497"/>
      <c r="AB67" s="497"/>
      <c r="AC67" s="497"/>
      <c r="AD67" s="497"/>
      <c r="AE67" s="497"/>
      <c r="AF67" s="497"/>
      <c r="AG67" s="498"/>
      <c r="AH67" s="488"/>
      <c r="AI67" s="488"/>
      <c r="AJ67" s="503"/>
      <c r="AK67" s="503"/>
      <c r="AL67" s="503"/>
      <c r="AM67" s="503"/>
      <c r="AN67" s="503"/>
      <c r="AO67" s="503"/>
      <c r="AP67" s="499"/>
      <c r="AQ67" s="499"/>
      <c r="AR67" s="499"/>
      <c r="AS67" s="499"/>
      <c r="AT67" s="499"/>
      <c r="AU67" s="500"/>
      <c r="AV67" s="208"/>
      <c r="AW67" s="197"/>
      <c r="AX67" s="197"/>
      <c r="AY67" s="197"/>
      <c r="AZ67" s="197"/>
      <c r="BA67" s="197"/>
      <c r="BB67" s="197"/>
      <c r="BC67" s="209"/>
      <c r="BD67" s="562"/>
      <c r="BE67" s="563"/>
      <c r="BF67" s="563"/>
      <c r="BG67" s="564"/>
    </row>
    <row r="68" spans="2:59" ht="6" customHeight="1" x14ac:dyDescent="0.15">
      <c r="B68" s="308"/>
      <c r="C68" s="308"/>
      <c r="D68" s="308"/>
      <c r="E68" s="308"/>
      <c r="F68" s="336"/>
      <c r="G68" s="336"/>
      <c r="H68" s="336"/>
      <c r="I68" s="336"/>
      <c r="J68" s="336"/>
      <c r="K68" s="336"/>
      <c r="L68" s="336"/>
      <c r="M68" s="336"/>
      <c r="N68" s="336"/>
      <c r="O68" s="336"/>
      <c r="P68" s="506"/>
      <c r="Q68" s="505"/>
      <c r="R68" s="505"/>
      <c r="S68" s="505"/>
      <c r="T68" s="490"/>
      <c r="U68" s="491"/>
      <c r="V68" s="491"/>
      <c r="W68" s="491"/>
      <c r="X68" s="491"/>
      <c r="Y68" s="491"/>
      <c r="Z68" s="491"/>
      <c r="AA68" s="491"/>
      <c r="AB68" s="491"/>
      <c r="AC68" s="491"/>
      <c r="AD68" s="491"/>
      <c r="AE68" s="491"/>
      <c r="AF68" s="491"/>
      <c r="AG68" s="492"/>
      <c r="AH68" s="488"/>
      <c r="AI68" s="488"/>
      <c r="AJ68" s="503"/>
      <c r="AK68" s="503"/>
      <c r="AL68" s="503"/>
      <c r="AM68" s="503"/>
      <c r="AN68" s="503"/>
      <c r="AO68" s="503"/>
      <c r="AP68" s="499"/>
      <c r="AQ68" s="499"/>
      <c r="AR68" s="499"/>
      <c r="AS68" s="499"/>
      <c r="AT68" s="499"/>
      <c r="AU68" s="500"/>
      <c r="AV68" s="208">
        <f>ROUNDDOWN(AJ68*AP68,0)</f>
        <v>0</v>
      </c>
      <c r="AW68" s="197"/>
      <c r="AX68" s="197"/>
      <c r="AY68" s="197"/>
      <c r="AZ68" s="197"/>
      <c r="BA68" s="197"/>
      <c r="BB68" s="197"/>
      <c r="BC68" s="209"/>
      <c r="BD68" s="562"/>
      <c r="BE68" s="563"/>
      <c r="BF68" s="563"/>
      <c r="BG68" s="564"/>
    </row>
    <row r="69" spans="2:59" ht="6" customHeight="1" x14ac:dyDescent="0.15">
      <c r="B69" s="308"/>
      <c r="C69" s="308"/>
      <c r="D69" s="308"/>
      <c r="E69" s="308"/>
      <c r="F69" s="336"/>
      <c r="G69" s="336"/>
      <c r="H69" s="336"/>
      <c r="I69" s="336"/>
      <c r="J69" s="336"/>
      <c r="K69" s="336"/>
      <c r="L69" s="336"/>
      <c r="M69" s="336"/>
      <c r="N69" s="336"/>
      <c r="O69" s="336"/>
      <c r="P69" s="506"/>
      <c r="Q69" s="505"/>
      <c r="R69" s="505"/>
      <c r="S69" s="505"/>
      <c r="T69" s="493"/>
      <c r="U69" s="494"/>
      <c r="V69" s="494"/>
      <c r="W69" s="494"/>
      <c r="X69" s="494"/>
      <c r="Y69" s="494"/>
      <c r="Z69" s="494"/>
      <c r="AA69" s="494"/>
      <c r="AB69" s="494"/>
      <c r="AC69" s="494"/>
      <c r="AD69" s="494"/>
      <c r="AE69" s="494"/>
      <c r="AF69" s="494"/>
      <c r="AG69" s="495"/>
      <c r="AH69" s="488"/>
      <c r="AI69" s="488"/>
      <c r="AJ69" s="503"/>
      <c r="AK69" s="503"/>
      <c r="AL69" s="503"/>
      <c r="AM69" s="503"/>
      <c r="AN69" s="503"/>
      <c r="AO69" s="503"/>
      <c r="AP69" s="499"/>
      <c r="AQ69" s="499"/>
      <c r="AR69" s="499"/>
      <c r="AS69" s="499"/>
      <c r="AT69" s="499"/>
      <c r="AU69" s="500"/>
      <c r="AV69" s="208"/>
      <c r="AW69" s="197"/>
      <c r="AX69" s="197"/>
      <c r="AY69" s="197"/>
      <c r="AZ69" s="197"/>
      <c r="BA69" s="197"/>
      <c r="BB69" s="197"/>
      <c r="BC69" s="209"/>
      <c r="BD69" s="562"/>
      <c r="BE69" s="563"/>
      <c r="BF69" s="563"/>
      <c r="BG69" s="564"/>
    </row>
    <row r="70" spans="2:59" ht="12" customHeight="1" x14ac:dyDescent="0.15">
      <c r="B70" s="308"/>
      <c r="C70" s="308"/>
      <c r="D70" s="308"/>
      <c r="E70" s="308"/>
      <c r="F70" s="336"/>
      <c r="G70" s="336"/>
      <c r="H70" s="336"/>
      <c r="I70" s="336"/>
      <c r="J70" s="336"/>
      <c r="K70" s="336"/>
      <c r="L70" s="336"/>
      <c r="M70" s="336"/>
      <c r="N70" s="336"/>
      <c r="O70" s="336"/>
      <c r="P70" s="506"/>
      <c r="Q70" s="505"/>
      <c r="R70" s="505"/>
      <c r="S70" s="505"/>
      <c r="T70" s="496"/>
      <c r="U70" s="497"/>
      <c r="V70" s="497"/>
      <c r="W70" s="497"/>
      <c r="X70" s="497"/>
      <c r="Y70" s="497"/>
      <c r="Z70" s="497"/>
      <c r="AA70" s="497"/>
      <c r="AB70" s="497"/>
      <c r="AC70" s="497"/>
      <c r="AD70" s="497"/>
      <c r="AE70" s="497"/>
      <c r="AF70" s="497"/>
      <c r="AG70" s="498"/>
      <c r="AH70" s="488"/>
      <c r="AI70" s="488"/>
      <c r="AJ70" s="503"/>
      <c r="AK70" s="503"/>
      <c r="AL70" s="503"/>
      <c r="AM70" s="503"/>
      <c r="AN70" s="503"/>
      <c r="AO70" s="503"/>
      <c r="AP70" s="499"/>
      <c r="AQ70" s="499"/>
      <c r="AR70" s="499"/>
      <c r="AS70" s="499"/>
      <c r="AT70" s="499"/>
      <c r="AU70" s="500"/>
      <c r="AV70" s="208"/>
      <c r="AW70" s="197"/>
      <c r="AX70" s="197"/>
      <c r="AY70" s="197"/>
      <c r="AZ70" s="197"/>
      <c r="BA70" s="197"/>
      <c r="BB70" s="197"/>
      <c r="BC70" s="209"/>
      <c r="BD70" s="562"/>
      <c r="BE70" s="563"/>
      <c r="BF70" s="563"/>
      <c r="BG70" s="564"/>
    </row>
    <row r="71" spans="2:59" ht="6" customHeight="1" x14ac:dyDescent="0.15">
      <c r="B71" s="308"/>
      <c r="C71" s="308"/>
      <c r="D71" s="308"/>
      <c r="E71" s="308"/>
      <c r="F71" s="336"/>
      <c r="G71" s="336"/>
      <c r="H71" s="336"/>
      <c r="I71" s="336"/>
      <c r="J71" s="336"/>
      <c r="K71" s="336"/>
      <c r="L71" s="336"/>
      <c r="M71" s="336"/>
      <c r="N71" s="336"/>
      <c r="O71" s="336"/>
      <c r="P71" s="506"/>
      <c r="Q71" s="505"/>
      <c r="R71" s="505"/>
      <c r="S71" s="505"/>
      <c r="T71" s="490"/>
      <c r="U71" s="491"/>
      <c r="V71" s="491"/>
      <c r="W71" s="491"/>
      <c r="X71" s="491"/>
      <c r="Y71" s="491"/>
      <c r="Z71" s="491"/>
      <c r="AA71" s="491"/>
      <c r="AB71" s="491"/>
      <c r="AC71" s="491"/>
      <c r="AD71" s="491"/>
      <c r="AE71" s="491"/>
      <c r="AF71" s="491"/>
      <c r="AG71" s="492"/>
      <c r="AH71" s="488"/>
      <c r="AI71" s="488"/>
      <c r="AJ71" s="503"/>
      <c r="AK71" s="503"/>
      <c r="AL71" s="503"/>
      <c r="AM71" s="503"/>
      <c r="AN71" s="503"/>
      <c r="AO71" s="503"/>
      <c r="AP71" s="499"/>
      <c r="AQ71" s="499"/>
      <c r="AR71" s="499"/>
      <c r="AS71" s="499"/>
      <c r="AT71" s="499"/>
      <c r="AU71" s="500"/>
      <c r="AV71" s="208">
        <f>ROUNDDOWN(AJ71*AP71,0)</f>
        <v>0</v>
      </c>
      <c r="AW71" s="197"/>
      <c r="AX71" s="197"/>
      <c r="AY71" s="197"/>
      <c r="AZ71" s="197"/>
      <c r="BA71" s="197"/>
      <c r="BB71" s="197"/>
      <c r="BC71" s="209"/>
      <c r="BD71" s="562"/>
      <c r="BE71" s="563"/>
      <c r="BF71" s="563"/>
      <c r="BG71" s="564"/>
    </row>
    <row r="72" spans="2:59" ht="6" customHeight="1" x14ac:dyDescent="0.15">
      <c r="B72" s="308"/>
      <c r="C72" s="308"/>
      <c r="D72" s="308"/>
      <c r="E72" s="308"/>
      <c r="F72" s="336"/>
      <c r="G72" s="336"/>
      <c r="H72" s="336"/>
      <c r="I72" s="336"/>
      <c r="J72" s="336"/>
      <c r="K72" s="336"/>
      <c r="L72" s="336"/>
      <c r="M72" s="336"/>
      <c r="N72" s="336"/>
      <c r="O72" s="336"/>
      <c r="P72" s="506"/>
      <c r="Q72" s="505"/>
      <c r="R72" s="505"/>
      <c r="S72" s="505"/>
      <c r="T72" s="493"/>
      <c r="U72" s="494"/>
      <c r="V72" s="494"/>
      <c r="W72" s="494"/>
      <c r="X72" s="494"/>
      <c r="Y72" s="494"/>
      <c r="Z72" s="494"/>
      <c r="AA72" s="494"/>
      <c r="AB72" s="494"/>
      <c r="AC72" s="494"/>
      <c r="AD72" s="494"/>
      <c r="AE72" s="494"/>
      <c r="AF72" s="494"/>
      <c r="AG72" s="495"/>
      <c r="AH72" s="488"/>
      <c r="AI72" s="488"/>
      <c r="AJ72" s="503"/>
      <c r="AK72" s="503"/>
      <c r="AL72" s="503"/>
      <c r="AM72" s="503"/>
      <c r="AN72" s="503"/>
      <c r="AO72" s="503"/>
      <c r="AP72" s="499"/>
      <c r="AQ72" s="499"/>
      <c r="AR72" s="499"/>
      <c r="AS72" s="499"/>
      <c r="AT72" s="499"/>
      <c r="AU72" s="500"/>
      <c r="AV72" s="208"/>
      <c r="AW72" s="197"/>
      <c r="AX72" s="197"/>
      <c r="AY72" s="197"/>
      <c r="AZ72" s="197"/>
      <c r="BA72" s="197"/>
      <c r="BB72" s="197"/>
      <c r="BC72" s="209"/>
      <c r="BD72" s="562"/>
      <c r="BE72" s="563"/>
      <c r="BF72" s="563"/>
      <c r="BG72" s="564"/>
    </row>
    <row r="73" spans="2:59" ht="12" customHeight="1" x14ac:dyDescent="0.15">
      <c r="B73" s="308"/>
      <c r="C73" s="308"/>
      <c r="D73" s="308"/>
      <c r="E73" s="308"/>
      <c r="F73" s="336"/>
      <c r="G73" s="336"/>
      <c r="H73" s="336"/>
      <c r="I73" s="336"/>
      <c r="J73" s="336"/>
      <c r="K73" s="336"/>
      <c r="L73" s="336"/>
      <c r="M73" s="336"/>
      <c r="N73" s="336"/>
      <c r="O73" s="336"/>
      <c r="P73" s="506"/>
      <c r="Q73" s="505"/>
      <c r="R73" s="505"/>
      <c r="S73" s="505"/>
      <c r="T73" s="496"/>
      <c r="U73" s="497"/>
      <c r="V73" s="497"/>
      <c r="W73" s="497"/>
      <c r="X73" s="497"/>
      <c r="Y73" s="497"/>
      <c r="Z73" s="497"/>
      <c r="AA73" s="497"/>
      <c r="AB73" s="497"/>
      <c r="AC73" s="497"/>
      <c r="AD73" s="497"/>
      <c r="AE73" s="497"/>
      <c r="AF73" s="497"/>
      <c r="AG73" s="498"/>
      <c r="AH73" s="488"/>
      <c r="AI73" s="488"/>
      <c r="AJ73" s="503"/>
      <c r="AK73" s="503"/>
      <c r="AL73" s="503"/>
      <c r="AM73" s="503"/>
      <c r="AN73" s="503"/>
      <c r="AO73" s="503"/>
      <c r="AP73" s="499"/>
      <c r="AQ73" s="499"/>
      <c r="AR73" s="499"/>
      <c r="AS73" s="499"/>
      <c r="AT73" s="499"/>
      <c r="AU73" s="500"/>
      <c r="AV73" s="208"/>
      <c r="AW73" s="197"/>
      <c r="AX73" s="197"/>
      <c r="AY73" s="197"/>
      <c r="AZ73" s="197"/>
      <c r="BA73" s="197"/>
      <c r="BB73" s="197"/>
      <c r="BC73" s="209"/>
      <c r="BD73" s="562"/>
      <c r="BE73" s="563"/>
      <c r="BF73" s="563"/>
      <c r="BG73" s="564"/>
    </row>
    <row r="74" spans="2:59" ht="6" customHeight="1" x14ac:dyDescent="0.15">
      <c r="B74" s="308"/>
      <c r="C74" s="308"/>
      <c r="D74" s="308"/>
      <c r="E74" s="308"/>
      <c r="F74" s="336"/>
      <c r="G74" s="336"/>
      <c r="H74" s="336"/>
      <c r="I74" s="336"/>
      <c r="J74" s="336"/>
      <c r="K74" s="336"/>
      <c r="L74" s="336"/>
      <c r="M74" s="336"/>
      <c r="N74" s="336"/>
      <c r="O74" s="336"/>
      <c r="P74" s="506"/>
      <c r="Q74" s="505"/>
      <c r="R74" s="505"/>
      <c r="S74" s="505"/>
      <c r="T74" s="490"/>
      <c r="U74" s="491"/>
      <c r="V74" s="491"/>
      <c r="W74" s="491"/>
      <c r="X74" s="491"/>
      <c r="Y74" s="491"/>
      <c r="Z74" s="491"/>
      <c r="AA74" s="491"/>
      <c r="AB74" s="491"/>
      <c r="AC74" s="491"/>
      <c r="AD74" s="491"/>
      <c r="AE74" s="491"/>
      <c r="AF74" s="491"/>
      <c r="AG74" s="492"/>
      <c r="AH74" s="488"/>
      <c r="AI74" s="488"/>
      <c r="AJ74" s="503"/>
      <c r="AK74" s="503"/>
      <c r="AL74" s="503"/>
      <c r="AM74" s="503"/>
      <c r="AN74" s="503"/>
      <c r="AO74" s="503"/>
      <c r="AP74" s="499"/>
      <c r="AQ74" s="499"/>
      <c r="AR74" s="499"/>
      <c r="AS74" s="499"/>
      <c r="AT74" s="499"/>
      <c r="AU74" s="500"/>
      <c r="AV74" s="208">
        <f>ROUNDDOWN(AJ74*AP74,0)</f>
        <v>0</v>
      </c>
      <c r="AW74" s="197"/>
      <c r="AX74" s="197"/>
      <c r="AY74" s="197"/>
      <c r="AZ74" s="197"/>
      <c r="BA74" s="197"/>
      <c r="BB74" s="197"/>
      <c r="BC74" s="209"/>
      <c r="BD74" s="562"/>
      <c r="BE74" s="563"/>
      <c r="BF74" s="563"/>
      <c r="BG74" s="564"/>
    </row>
    <row r="75" spans="2:59" ht="6" customHeight="1" x14ac:dyDescent="0.15">
      <c r="B75" s="308"/>
      <c r="C75" s="308"/>
      <c r="D75" s="308"/>
      <c r="E75" s="308"/>
      <c r="F75" s="336"/>
      <c r="G75" s="336"/>
      <c r="H75" s="336"/>
      <c r="I75" s="336"/>
      <c r="J75" s="336"/>
      <c r="K75" s="336"/>
      <c r="L75" s="336"/>
      <c r="M75" s="336"/>
      <c r="N75" s="336"/>
      <c r="O75" s="336"/>
      <c r="P75" s="506"/>
      <c r="Q75" s="505"/>
      <c r="R75" s="505"/>
      <c r="S75" s="505"/>
      <c r="T75" s="493"/>
      <c r="U75" s="494"/>
      <c r="V75" s="494"/>
      <c r="W75" s="494"/>
      <c r="X75" s="494"/>
      <c r="Y75" s="494"/>
      <c r="Z75" s="494"/>
      <c r="AA75" s="494"/>
      <c r="AB75" s="494"/>
      <c r="AC75" s="494"/>
      <c r="AD75" s="494"/>
      <c r="AE75" s="494"/>
      <c r="AF75" s="494"/>
      <c r="AG75" s="495"/>
      <c r="AH75" s="488"/>
      <c r="AI75" s="488"/>
      <c r="AJ75" s="503"/>
      <c r="AK75" s="503"/>
      <c r="AL75" s="503"/>
      <c r="AM75" s="503"/>
      <c r="AN75" s="503"/>
      <c r="AO75" s="503"/>
      <c r="AP75" s="499"/>
      <c r="AQ75" s="499"/>
      <c r="AR75" s="499"/>
      <c r="AS75" s="499"/>
      <c r="AT75" s="499"/>
      <c r="AU75" s="500"/>
      <c r="AV75" s="208"/>
      <c r="AW75" s="197"/>
      <c r="AX75" s="197"/>
      <c r="AY75" s="197"/>
      <c r="AZ75" s="197"/>
      <c r="BA75" s="197"/>
      <c r="BB75" s="197"/>
      <c r="BC75" s="209"/>
      <c r="BD75" s="562"/>
      <c r="BE75" s="563"/>
      <c r="BF75" s="563"/>
      <c r="BG75" s="564"/>
    </row>
    <row r="76" spans="2:59" ht="12" customHeight="1" x14ac:dyDescent="0.15">
      <c r="B76" s="308"/>
      <c r="C76" s="308"/>
      <c r="D76" s="308"/>
      <c r="E76" s="308"/>
      <c r="F76" s="336"/>
      <c r="G76" s="336"/>
      <c r="H76" s="336"/>
      <c r="I76" s="336"/>
      <c r="J76" s="336"/>
      <c r="K76" s="336"/>
      <c r="L76" s="336"/>
      <c r="M76" s="336"/>
      <c r="N76" s="336"/>
      <c r="O76" s="336"/>
      <c r="P76" s="506"/>
      <c r="Q76" s="505"/>
      <c r="R76" s="505"/>
      <c r="S76" s="505"/>
      <c r="T76" s="496"/>
      <c r="U76" s="497"/>
      <c r="V76" s="497"/>
      <c r="W76" s="497"/>
      <c r="X76" s="497"/>
      <c r="Y76" s="497"/>
      <c r="Z76" s="497"/>
      <c r="AA76" s="497"/>
      <c r="AB76" s="497"/>
      <c r="AC76" s="497"/>
      <c r="AD76" s="497"/>
      <c r="AE76" s="497"/>
      <c r="AF76" s="497"/>
      <c r="AG76" s="498"/>
      <c r="AH76" s="488"/>
      <c r="AI76" s="488"/>
      <c r="AJ76" s="503"/>
      <c r="AK76" s="503"/>
      <c r="AL76" s="503"/>
      <c r="AM76" s="503"/>
      <c r="AN76" s="503"/>
      <c r="AO76" s="503"/>
      <c r="AP76" s="499"/>
      <c r="AQ76" s="499"/>
      <c r="AR76" s="499"/>
      <c r="AS76" s="499"/>
      <c r="AT76" s="499"/>
      <c r="AU76" s="500"/>
      <c r="AV76" s="208"/>
      <c r="AW76" s="197"/>
      <c r="AX76" s="197"/>
      <c r="AY76" s="197"/>
      <c r="AZ76" s="197"/>
      <c r="BA76" s="197"/>
      <c r="BB76" s="197"/>
      <c r="BC76" s="209"/>
      <c r="BD76" s="562"/>
      <c r="BE76" s="563"/>
      <c r="BF76" s="563"/>
      <c r="BG76" s="564"/>
    </row>
    <row r="77" spans="2:59" ht="6" customHeight="1" x14ac:dyDescent="0.15">
      <c r="B77" s="308"/>
      <c r="C77" s="308"/>
      <c r="D77" s="308"/>
      <c r="E77" s="308"/>
      <c r="F77" s="336"/>
      <c r="G77" s="336"/>
      <c r="H77" s="336"/>
      <c r="I77" s="336"/>
      <c r="J77" s="336"/>
      <c r="K77" s="336"/>
      <c r="L77" s="336"/>
      <c r="M77" s="336"/>
      <c r="N77" s="336"/>
      <c r="O77" s="336"/>
      <c r="P77" s="506"/>
      <c r="Q77" s="505"/>
      <c r="R77" s="505"/>
      <c r="S77" s="505"/>
      <c r="T77" s="490"/>
      <c r="U77" s="491"/>
      <c r="V77" s="491"/>
      <c r="W77" s="491"/>
      <c r="X77" s="491"/>
      <c r="Y77" s="491"/>
      <c r="Z77" s="491"/>
      <c r="AA77" s="491"/>
      <c r="AB77" s="491"/>
      <c r="AC77" s="491"/>
      <c r="AD77" s="491"/>
      <c r="AE77" s="491"/>
      <c r="AF77" s="491"/>
      <c r="AG77" s="492"/>
      <c r="AH77" s="488"/>
      <c r="AI77" s="488"/>
      <c r="AJ77" s="503"/>
      <c r="AK77" s="503"/>
      <c r="AL77" s="503"/>
      <c r="AM77" s="503"/>
      <c r="AN77" s="503"/>
      <c r="AO77" s="503"/>
      <c r="AP77" s="499"/>
      <c r="AQ77" s="499"/>
      <c r="AR77" s="499"/>
      <c r="AS77" s="499"/>
      <c r="AT77" s="499"/>
      <c r="AU77" s="500"/>
      <c r="AV77" s="208">
        <f>ROUNDDOWN(AJ77*AP77,0)</f>
        <v>0</v>
      </c>
      <c r="AW77" s="197"/>
      <c r="AX77" s="197"/>
      <c r="AY77" s="197"/>
      <c r="AZ77" s="197"/>
      <c r="BA77" s="197"/>
      <c r="BB77" s="197"/>
      <c r="BC77" s="209"/>
      <c r="BD77" s="562"/>
      <c r="BE77" s="563"/>
      <c r="BF77" s="563"/>
      <c r="BG77" s="564"/>
    </row>
    <row r="78" spans="2:59" ht="6" customHeight="1" x14ac:dyDescent="0.15">
      <c r="B78" s="308"/>
      <c r="C78" s="308"/>
      <c r="D78" s="308"/>
      <c r="E78" s="308"/>
      <c r="F78" s="336"/>
      <c r="G78" s="336"/>
      <c r="H78" s="336"/>
      <c r="I78" s="336"/>
      <c r="J78" s="336"/>
      <c r="K78" s="336"/>
      <c r="L78" s="336"/>
      <c r="M78" s="336"/>
      <c r="N78" s="336"/>
      <c r="O78" s="336"/>
      <c r="P78" s="506"/>
      <c r="Q78" s="505"/>
      <c r="R78" s="505"/>
      <c r="S78" s="505"/>
      <c r="T78" s="493"/>
      <c r="U78" s="494"/>
      <c r="V78" s="494"/>
      <c r="W78" s="494"/>
      <c r="X78" s="494"/>
      <c r="Y78" s="494"/>
      <c r="Z78" s="494"/>
      <c r="AA78" s="494"/>
      <c r="AB78" s="494"/>
      <c r="AC78" s="494"/>
      <c r="AD78" s="494"/>
      <c r="AE78" s="494"/>
      <c r="AF78" s="494"/>
      <c r="AG78" s="495"/>
      <c r="AH78" s="488"/>
      <c r="AI78" s="488"/>
      <c r="AJ78" s="503"/>
      <c r="AK78" s="503"/>
      <c r="AL78" s="503"/>
      <c r="AM78" s="503"/>
      <c r="AN78" s="503"/>
      <c r="AO78" s="503"/>
      <c r="AP78" s="499"/>
      <c r="AQ78" s="499"/>
      <c r="AR78" s="499"/>
      <c r="AS78" s="499"/>
      <c r="AT78" s="499"/>
      <c r="AU78" s="500"/>
      <c r="AV78" s="208"/>
      <c r="AW78" s="197"/>
      <c r="AX78" s="197"/>
      <c r="AY78" s="197"/>
      <c r="AZ78" s="197"/>
      <c r="BA78" s="197"/>
      <c r="BB78" s="197"/>
      <c r="BC78" s="209"/>
      <c r="BD78" s="562"/>
      <c r="BE78" s="563"/>
      <c r="BF78" s="563"/>
      <c r="BG78" s="564"/>
    </row>
    <row r="79" spans="2:59" ht="12" customHeight="1" x14ac:dyDescent="0.15">
      <c r="B79" s="308"/>
      <c r="C79" s="308"/>
      <c r="D79" s="308"/>
      <c r="E79" s="308"/>
      <c r="F79" s="336"/>
      <c r="G79" s="336"/>
      <c r="H79" s="336"/>
      <c r="I79" s="336"/>
      <c r="J79" s="336"/>
      <c r="K79" s="336"/>
      <c r="L79" s="336"/>
      <c r="M79" s="336"/>
      <c r="N79" s="336"/>
      <c r="O79" s="336"/>
      <c r="P79" s="506"/>
      <c r="Q79" s="505"/>
      <c r="R79" s="505"/>
      <c r="S79" s="505"/>
      <c r="T79" s="496"/>
      <c r="U79" s="497"/>
      <c r="V79" s="497"/>
      <c r="W79" s="497"/>
      <c r="X79" s="497"/>
      <c r="Y79" s="497"/>
      <c r="Z79" s="497"/>
      <c r="AA79" s="497"/>
      <c r="AB79" s="497"/>
      <c r="AC79" s="497"/>
      <c r="AD79" s="497"/>
      <c r="AE79" s="497"/>
      <c r="AF79" s="497"/>
      <c r="AG79" s="498"/>
      <c r="AH79" s="488"/>
      <c r="AI79" s="488"/>
      <c r="AJ79" s="503"/>
      <c r="AK79" s="503"/>
      <c r="AL79" s="503"/>
      <c r="AM79" s="503"/>
      <c r="AN79" s="503"/>
      <c r="AO79" s="503"/>
      <c r="AP79" s="499"/>
      <c r="AQ79" s="499"/>
      <c r="AR79" s="499"/>
      <c r="AS79" s="499"/>
      <c r="AT79" s="499"/>
      <c r="AU79" s="500"/>
      <c r="AV79" s="208"/>
      <c r="AW79" s="197"/>
      <c r="AX79" s="197"/>
      <c r="AY79" s="197"/>
      <c r="AZ79" s="197"/>
      <c r="BA79" s="197"/>
      <c r="BB79" s="197"/>
      <c r="BC79" s="209"/>
      <c r="BD79" s="562"/>
      <c r="BE79" s="563"/>
      <c r="BF79" s="563"/>
      <c r="BG79" s="564"/>
    </row>
    <row r="80" spans="2:59" ht="6" customHeight="1" x14ac:dyDescent="0.15">
      <c r="B80" s="308"/>
      <c r="C80" s="308"/>
      <c r="D80" s="308"/>
      <c r="E80" s="308"/>
      <c r="F80" s="336"/>
      <c r="G80" s="336"/>
      <c r="H80" s="336"/>
      <c r="I80" s="336"/>
      <c r="J80" s="336"/>
      <c r="K80" s="336"/>
      <c r="L80" s="336"/>
      <c r="M80" s="336"/>
      <c r="N80" s="336"/>
      <c r="O80" s="336"/>
      <c r="P80" s="506"/>
      <c r="Q80" s="505"/>
      <c r="R80" s="505"/>
      <c r="S80" s="505"/>
      <c r="T80" s="490"/>
      <c r="U80" s="491"/>
      <c r="V80" s="491"/>
      <c r="W80" s="491"/>
      <c r="X80" s="491"/>
      <c r="Y80" s="491"/>
      <c r="Z80" s="491"/>
      <c r="AA80" s="491"/>
      <c r="AB80" s="491"/>
      <c r="AC80" s="491"/>
      <c r="AD80" s="491"/>
      <c r="AE80" s="491"/>
      <c r="AF80" s="491"/>
      <c r="AG80" s="492"/>
      <c r="AH80" s="488"/>
      <c r="AI80" s="488"/>
      <c r="AJ80" s="503"/>
      <c r="AK80" s="503"/>
      <c r="AL80" s="503"/>
      <c r="AM80" s="503"/>
      <c r="AN80" s="503"/>
      <c r="AO80" s="503"/>
      <c r="AP80" s="499"/>
      <c r="AQ80" s="499"/>
      <c r="AR80" s="499"/>
      <c r="AS80" s="499"/>
      <c r="AT80" s="499"/>
      <c r="AU80" s="500"/>
      <c r="AV80" s="208">
        <f>ROUNDDOWN(AJ80*AP80,0)</f>
        <v>0</v>
      </c>
      <c r="AW80" s="197"/>
      <c r="AX80" s="197"/>
      <c r="AY80" s="197"/>
      <c r="AZ80" s="197"/>
      <c r="BA80" s="197"/>
      <c r="BB80" s="197"/>
      <c r="BC80" s="209"/>
      <c r="BD80" s="562"/>
      <c r="BE80" s="563"/>
      <c r="BF80" s="563"/>
      <c r="BG80" s="564"/>
    </row>
    <row r="81" spans="2:59" ht="6" customHeight="1" x14ac:dyDescent="0.15">
      <c r="B81" s="308"/>
      <c r="C81" s="308"/>
      <c r="D81" s="308"/>
      <c r="E81" s="308"/>
      <c r="F81" s="336"/>
      <c r="G81" s="336"/>
      <c r="H81" s="336"/>
      <c r="I81" s="336"/>
      <c r="J81" s="336"/>
      <c r="K81" s="336"/>
      <c r="L81" s="336"/>
      <c r="M81" s="336"/>
      <c r="N81" s="336"/>
      <c r="O81" s="336"/>
      <c r="P81" s="506"/>
      <c r="Q81" s="505"/>
      <c r="R81" s="505"/>
      <c r="S81" s="505"/>
      <c r="T81" s="493"/>
      <c r="U81" s="494"/>
      <c r="V81" s="494"/>
      <c r="W81" s="494"/>
      <c r="X81" s="494"/>
      <c r="Y81" s="494"/>
      <c r="Z81" s="494"/>
      <c r="AA81" s="494"/>
      <c r="AB81" s="494"/>
      <c r="AC81" s="494"/>
      <c r="AD81" s="494"/>
      <c r="AE81" s="494"/>
      <c r="AF81" s="494"/>
      <c r="AG81" s="495"/>
      <c r="AH81" s="488"/>
      <c r="AI81" s="488"/>
      <c r="AJ81" s="503"/>
      <c r="AK81" s="503"/>
      <c r="AL81" s="503"/>
      <c r="AM81" s="503"/>
      <c r="AN81" s="503"/>
      <c r="AO81" s="503"/>
      <c r="AP81" s="499"/>
      <c r="AQ81" s="499"/>
      <c r="AR81" s="499"/>
      <c r="AS81" s="499"/>
      <c r="AT81" s="499"/>
      <c r="AU81" s="500"/>
      <c r="AV81" s="208"/>
      <c r="AW81" s="197"/>
      <c r="AX81" s="197"/>
      <c r="AY81" s="197"/>
      <c r="AZ81" s="197"/>
      <c r="BA81" s="197"/>
      <c r="BB81" s="197"/>
      <c r="BC81" s="209"/>
      <c r="BD81" s="562"/>
      <c r="BE81" s="563"/>
      <c r="BF81" s="563"/>
      <c r="BG81" s="564"/>
    </row>
    <row r="82" spans="2:59" ht="12" customHeight="1" x14ac:dyDescent="0.15">
      <c r="B82" s="308"/>
      <c r="C82" s="308"/>
      <c r="D82" s="308"/>
      <c r="E82" s="308"/>
      <c r="F82" s="336"/>
      <c r="G82" s="336"/>
      <c r="H82" s="336"/>
      <c r="I82" s="336"/>
      <c r="J82" s="336"/>
      <c r="K82" s="336"/>
      <c r="L82" s="336"/>
      <c r="M82" s="336"/>
      <c r="N82" s="336"/>
      <c r="O82" s="336"/>
      <c r="P82" s="506"/>
      <c r="Q82" s="505"/>
      <c r="R82" s="505"/>
      <c r="S82" s="505"/>
      <c r="T82" s="496"/>
      <c r="U82" s="497"/>
      <c r="V82" s="497"/>
      <c r="W82" s="497"/>
      <c r="X82" s="497"/>
      <c r="Y82" s="497"/>
      <c r="Z82" s="497"/>
      <c r="AA82" s="497"/>
      <c r="AB82" s="497"/>
      <c r="AC82" s="497"/>
      <c r="AD82" s="497"/>
      <c r="AE82" s="497"/>
      <c r="AF82" s="497"/>
      <c r="AG82" s="498"/>
      <c r="AH82" s="488"/>
      <c r="AI82" s="488"/>
      <c r="AJ82" s="503"/>
      <c r="AK82" s="503"/>
      <c r="AL82" s="503"/>
      <c r="AM82" s="503"/>
      <c r="AN82" s="503"/>
      <c r="AO82" s="503"/>
      <c r="AP82" s="499"/>
      <c r="AQ82" s="499"/>
      <c r="AR82" s="499"/>
      <c r="AS82" s="499"/>
      <c r="AT82" s="499"/>
      <c r="AU82" s="500"/>
      <c r="AV82" s="208"/>
      <c r="AW82" s="197"/>
      <c r="AX82" s="197"/>
      <c r="AY82" s="197"/>
      <c r="AZ82" s="197"/>
      <c r="BA82" s="197"/>
      <c r="BB82" s="197"/>
      <c r="BC82" s="209"/>
      <c r="BD82" s="562"/>
      <c r="BE82" s="563"/>
      <c r="BF82" s="563"/>
      <c r="BG82" s="564"/>
    </row>
    <row r="83" spans="2:59" ht="6" customHeight="1" x14ac:dyDescent="0.15">
      <c r="B83" s="308"/>
      <c r="C83" s="308"/>
      <c r="D83" s="308"/>
      <c r="E83" s="308"/>
      <c r="F83" s="336"/>
      <c r="G83" s="336"/>
      <c r="H83" s="336"/>
      <c r="I83" s="336"/>
      <c r="J83" s="336"/>
      <c r="K83" s="336"/>
      <c r="L83" s="336"/>
      <c r="M83" s="336"/>
      <c r="N83" s="336"/>
      <c r="O83" s="336"/>
      <c r="P83" s="506"/>
      <c r="Q83" s="505"/>
      <c r="R83" s="505"/>
      <c r="S83" s="505"/>
      <c r="T83" s="490"/>
      <c r="U83" s="491"/>
      <c r="V83" s="491"/>
      <c r="W83" s="491"/>
      <c r="X83" s="491"/>
      <c r="Y83" s="491"/>
      <c r="Z83" s="491"/>
      <c r="AA83" s="491"/>
      <c r="AB83" s="491"/>
      <c r="AC83" s="491"/>
      <c r="AD83" s="491"/>
      <c r="AE83" s="491"/>
      <c r="AF83" s="491"/>
      <c r="AG83" s="492"/>
      <c r="AH83" s="488"/>
      <c r="AI83" s="488"/>
      <c r="AJ83" s="503"/>
      <c r="AK83" s="503"/>
      <c r="AL83" s="503"/>
      <c r="AM83" s="503"/>
      <c r="AN83" s="503"/>
      <c r="AO83" s="503"/>
      <c r="AP83" s="499"/>
      <c r="AQ83" s="499"/>
      <c r="AR83" s="499"/>
      <c r="AS83" s="499"/>
      <c r="AT83" s="499"/>
      <c r="AU83" s="500"/>
      <c r="AV83" s="208">
        <f>ROUNDDOWN(AJ83*AP83,0)</f>
        <v>0</v>
      </c>
      <c r="AW83" s="197"/>
      <c r="AX83" s="197"/>
      <c r="AY83" s="197"/>
      <c r="AZ83" s="197"/>
      <c r="BA83" s="197"/>
      <c r="BB83" s="197"/>
      <c r="BC83" s="209"/>
      <c r="BD83" s="562"/>
      <c r="BE83" s="563"/>
      <c r="BF83" s="563"/>
      <c r="BG83" s="564"/>
    </row>
    <row r="84" spans="2:59" ht="6" customHeight="1" x14ac:dyDescent="0.15">
      <c r="B84" s="308"/>
      <c r="C84" s="308"/>
      <c r="D84" s="308"/>
      <c r="E84" s="308"/>
      <c r="F84" s="336"/>
      <c r="G84" s="336"/>
      <c r="H84" s="336"/>
      <c r="I84" s="336"/>
      <c r="J84" s="336"/>
      <c r="K84" s="336"/>
      <c r="L84" s="336"/>
      <c r="M84" s="336"/>
      <c r="N84" s="336"/>
      <c r="O84" s="336"/>
      <c r="P84" s="506"/>
      <c r="Q84" s="505"/>
      <c r="R84" s="505"/>
      <c r="S84" s="505"/>
      <c r="T84" s="493"/>
      <c r="U84" s="494"/>
      <c r="V84" s="494"/>
      <c r="W84" s="494"/>
      <c r="X84" s="494"/>
      <c r="Y84" s="494"/>
      <c r="Z84" s="494"/>
      <c r="AA84" s="494"/>
      <c r="AB84" s="494"/>
      <c r="AC84" s="494"/>
      <c r="AD84" s="494"/>
      <c r="AE84" s="494"/>
      <c r="AF84" s="494"/>
      <c r="AG84" s="495"/>
      <c r="AH84" s="488"/>
      <c r="AI84" s="488"/>
      <c r="AJ84" s="503"/>
      <c r="AK84" s="503"/>
      <c r="AL84" s="503"/>
      <c r="AM84" s="503"/>
      <c r="AN84" s="503"/>
      <c r="AO84" s="503"/>
      <c r="AP84" s="499"/>
      <c r="AQ84" s="499"/>
      <c r="AR84" s="499"/>
      <c r="AS84" s="499"/>
      <c r="AT84" s="499"/>
      <c r="AU84" s="500"/>
      <c r="AV84" s="208"/>
      <c r="AW84" s="197"/>
      <c r="AX84" s="197"/>
      <c r="AY84" s="197"/>
      <c r="AZ84" s="197"/>
      <c r="BA84" s="197"/>
      <c r="BB84" s="197"/>
      <c r="BC84" s="209"/>
      <c r="BD84" s="562"/>
      <c r="BE84" s="563"/>
      <c r="BF84" s="563"/>
      <c r="BG84" s="564"/>
    </row>
    <row r="85" spans="2:59" ht="12" customHeight="1" x14ac:dyDescent="0.15">
      <c r="B85" s="308"/>
      <c r="C85" s="308"/>
      <c r="D85" s="308"/>
      <c r="E85" s="308"/>
      <c r="F85" s="336"/>
      <c r="G85" s="336"/>
      <c r="H85" s="336"/>
      <c r="I85" s="336"/>
      <c r="J85" s="336"/>
      <c r="K85" s="336"/>
      <c r="L85" s="336"/>
      <c r="M85" s="336"/>
      <c r="N85" s="336"/>
      <c r="O85" s="336"/>
      <c r="P85" s="506"/>
      <c r="Q85" s="505"/>
      <c r="R85" s="505"/>
      <c r="S85" s="505"/>
      <c r="T85" s="496"/>
      <c r="U85" s="497"/>
      <c r="V85" s="497"/>
      <c r="W85" s="497"/>
      <c r="X85" s="497"/>
      <c r="Y85" s="497"/>
      <c r="Z85" s="497"/>
      <c r="AA85" s="497"/>
      <c r="AB85" s="497"/>
      <c r="AC85" s="497"/>
      <c r="AD85" s="497"/>
      <c r="AE85" s="497"/>
      <c r="AF85" s="497"/>
      <c r="AG85" s="498"/>
      <c r="AH85" s="488"/>
      <c r="AI85" s="488"/>
      <c r="AJ85" s="503"/>
      <c r="AK85" s="503"/>
      <c r="AL85" s="503"/>
      <c r="AM85" s="503"/>
      <c r="AN85" s="503"/>
      <c r="AO85" s="503"/>
      <c r="AP85" s="499"/>
      <c r="AQ85" s="499"/>
      <c r="AR85" s="499"/>
      <c r="AS85" s="499"/>
      <c r="AT85" s="499"/>
      <c r="AU85" s="500"/>
      <c r="AV85" s="208"/>
      <c r="AW85" s="197"/>
      <c r="AX85" s="197"/>
      <c r="AY85" s="197"/>
      <c r="AZ85" s="197"/>
      <c r="BA85" s="197"/>
      <c r="BB85" s="197"/>
      <c r="BC85" s="209"/>
      <c r="BD85" s="562"/>
      <c r="BE85" s="563"/>
      <c r="BF85" s="563"/>
      <c r="BG85" s="564"/>
    </row>
    <row r="86" spans="2:59" ht="6" customHeight="1" x14ac:dyDescent="0.15">
      <c r="B86" s="308"/>
      <c r="C86" s="308"/>
      <c r="D86" s="308"/>
      <c r="E86" s="308"/>
      <c r="F86" s="336"/>
      <c r="G86" s="336"/>
      <c r="H86" s="336"/>
      <c r="I86" s="336"/>
      <c r="J86" s="336"/>
      <c r="K86" s="336"/>
      <c r="L86" s="336"/>
      <c r="M86" s="336"/>
      <c r="N86" s="336"/>
      <c r="O86" s="336"/>
      <c r="P86" s="506"/>
      <c r="Q86" s="505"/>
      <c r="R86" s="505"/>
      <c r="S86" s="505"/>
      <c r="T86" s="490"/>
      <c r="U86" s="491"/>
      <c r="V86" s="491"/>
      <c r="W86" s="491"/>
      <c r="X86" s="491"/>
      <c r="Y86" s="491"/>
      <c r="Z86" s="491"/>
      <c r="AA86" s="491"/>
      <c r="AB86" s="491"/>
      <c r="AC86" s="491"/>
      <c r="AD86" s="491"/>
      <c r="AE86" s="491"/>
      <c r="AF86" s="491"/>
      <c r="AG86" s="492"/>
      <c r="AH86" s="488"/>
      <c r="AI86" s="488"/>
      <c r="AJ86" s="503"/>
      <c r="AK86" s="503"/>
      <c r="AL86" s="503"/>
      <c r="AM86" s="503"/>
      <c r="AN86" s="503"/>
      <c r="AO86" s="503"/>
      <c r="AP86" s="499"/>
      <c r="AQ86" s="499"/>
      <c r="AR86" s="499"/>
      <c r="AS86" s="499"/>
      <c r="AT86" s="499"/>
      <c r="AU86" s="500"/>
      <c r="AV86" s="208">
        <f>ROUNDDOWN(AJ86*AP86,0)</f>
        <v>0</v>
      </c>
      <c r="AW86" s="197"/>
      <c r="AX86" s="197"/>
      <c r="AY86" s="197"/>
      <c r="AZ86" s="197"/>
      <c r="BA86" s="197"/>
      <c r="BB86" s="197"/>
      <c r="BC86" s="209"/>
      <c r="BD86" s="562"/>
      <c r="BE86" s="563"/>
      <c r="BF86" s="563"/>
      <c r="BG86" s="564"/>
    </row>
    <row r="87" spans="2:59" ht="6" customHeight="1" x14ac:dyDescent="0.15">
      <c r="B87" s="308"/>
      <c r="C87" s="308"/>
      <c r="D87" s="308"/>
      <c r="E87" s="308"/>
      <c r="F87" s="336"/>
      <c r="G87" s="336"/>
      <c r="H87" s="336"/>
      <c r="I87" s="336"/>
      <c r="J87" s="336"/>
      <c r="K87" s="336"/>
      <c r="L87" s="336"/>
      <c r="M87" s="336"/>
      <c r="N87" s="336"/>
      <c r="O87" s="336"/>
      <c r="P87" s="506"/>
      <c r="Q87" s="505"/>
      <c r="R87" s="505"/>
      <c r="S87" s="505"/>
      <c r="T87" s="493"/>
      <c r="U87" s="494"/>
      <c r="V87" s="494"/>
      <c r="W87" s="494"/>
      <c r="X87" s="494"/>
      <c r="Y87" s="494"/>
      <c r="Z87" s="494"/>
      <c r="AA87" s="494"/>
      <c r="AB87" s="494"/>
      <c r="AC87" s="494"/>
      <c r="AD87" s="494"/>
      <c r="AE87" s="494"/>
      <c r="AF87" s="494"/>
      <c r="AG87" s="495"/>
      <c r="AH87" s="488"/>
      <c r="AI87" s="488"/>
      <c r="AJ87" s="503"/>
      <c r="AK87" s="503"/>
      <c r="AL87" s="503"/>
      <c r="AM87" s="503"/>
      <c r="AN87" s="503"/>
      <c r="AO87" s="503"/>
      <c r="AP87" s="499"/>
      <c r="AQ87" s="499"/>
      <c r="AR87" s="499"/>
      <c r="AS87" s="499"/>
      <c r="AT87" s="499"/>
      <c r="AU87" s="500"/>
      <c r="AV87" s="208"/>
      <c r="AW87" s="197"/>
      <c r="AX87" s="197"/>
      <c r="AY87" s="197"/>
      <c r="AZ87" s="197"/>
      <c r="BA87" s="197"/>
      <c r="BB87" s="197"/>
      <c r="BC87" s="209"/>
      <c r="BD87" s="562"/>
      <c r="BE87" s="563"/>
      <c r="BF87" s="563"/>
      <c r="BG87" s="564"/>
    </row>
    <row r="88" spans="2:59" ht="12" customHeight="1" x14ac:dyDescent="0.15">
      <c r="B88" s="308"/>
      <c r="C88" s="308"/>
      <c r="D88" s="308"/>
      <c r="E88" s="308"/>
      <c r="F88" s="336"/>
      <c r="G88" s="336"/>
      <c r="H88" s="336"/>
      <c r="I88" s="336"/>
      <c r="J88" s="336"/>
      <c r="K88" s="336"/>
      <c r="L88" s="336"/>
      <c r="M88" s="336"/>
      <c r="N88" s="336"/>
      <c r="O88" s="336"/>
      <c r="P88" s="506"/>
      <c r="Q88" s="505"/>
      <c r="R88" s="505"/>
      <c r="S88" s="505"/>
      <c r="T88" s="496"/>
      <c r="U88" s="497"/>
      <c r="V88" s="497"/>
      <c r="W88" s="497"/>
      <c r="X88" s="497"/>
      <c r="Y88" s="497"/>
      <c r="Z88" s="497"/>
      <c r="AA88" s="497"/>
      <c r="AB88" s="497"/>
      <c r="AC88" s="497"/>
      <c r="AD88" s="497"/>
      <c r="AE88" s="497"/>
      <c r="AF88" s="497"/>
      <c r="AG88" s="498"/>
      <c r="AH88" s="488"/>
      <c r="AI88" s="488"/>
      <c r="AJ88" s="503"/>
      <c r="AK88" s="503"/>
      <c r="AL88" s="503"/>
      <c r="AM88" s="503"/>
      <c r="AN88" s="503"/>
      <c r="AO88" s="503"/>
      <c r="AP88" s="499"/>
      <c r="AQ88" s="499"/>
      <c r="AR88" s="499"/>
      <c r="AS88" s="499"/>
      <c r="AT88" s="499"/>
      <c r="AU88" s="500"/>
      <c r="AV88" s="208"/>
      <c r="AW88" s="197"/>
      <c r="AX88" s="197"/>
      <c r="AY88" s="197"/>
      <c r="AZ88" s="197"/>
      <c r="BA88" s="197"/>
      <c r="BB88" s="197"/>
      <c r="BC88" s="209"/>
      <c r="BD88" s="562"/>
      <c r="BE88" s="563"/>
      <c r="BF88" s="563"/>
      <c r="BG88" s="564"/>
    </row>
    <row r="89" spans="2:59" ht="6" customHeight="1" x14ac:dyDescent="0.15">
      <c r="B89" s="308"/>
      <c r="C89" s="308"/>
      <c r="D89" s="308"/>
      <c r="E89" s="308"/>
      <c r="F89" s="336"/>
      <c r="G89" s="336"/>
      <c r="H89" s="336"/>
      <c r="I89" s="336"/>
      <c r="J89" s="336"/>
      <c r="K89" s="336"/>
      <c r="L89" s="336"/>
      <c r="M89" s="336"/>
      <c r="N89" s="336"/>
      <c r="O89" s="336"/>
      <c r="P89" s="506"/>
      <c r="Q89" s="505"/>
      <c r="R89" s="505"/>
      <c r="S89" s="505"/>
      <c r="T89" s="490"/>
      <c r="U89" s="491"/>
      <c r="V89" s="491"/>
      <c r="W89" s="491"/>
      <c r="X89" s="491"/>
      <c r="Y89" s="491"/>
      <c r="Z89" s="491"/>
      <c r="AA89" s="491"/>
      <c r="AB89" s="491"/>
      <c r="AC89" s="491"/>
      <c r="AD89" s="491"/>
      <c r="AE89" s="491"/>
      <c r="AF89" s="491"/>
      <c r="AG89" s="492"/>
      <c r="AH89" s="488"/>
      <c r="AI89" s="488"/>
      <c r="AJ89" s="503"/>
      <c r="AK89" s="503"/>
      <c r="AL89" s="503"/>
      <c r="AM89" s="503"/>
      <c r="AN89" s="503"/>
      <c r="AO89" s="503"/>
      <c r="AP89" s="499"/>
      <c r="AQ89" s="499"/>
      <c r="AR89" s="499"/>
      <c r="AS89" s="499"/>
      <c r="AT89" s="499"/>
      <c r="AU89" s="500"/>
      <c r="AV89" s="208">
        <f>ROUNDDOWN(AJ89*AP89,0)</f>
        <v>0</v>
      </c>
      <c r="AW89" s="197"/>
      <c r="AX89" s="197"/>
      <c r="AY89" s="197"/>
      <c r="AZ89" s="197"/>
      <c r="BA89" s="197"/>
      <c r="BB89" s="197"/>
      <c r="BC89" s="209"/>
      <c r="BD89" s="562"/>
      <c r="BE89" s="563"/>
      <c r="BF89" s="563"/>
      <c r="BG89" s="564"/>
    </row>
    <row r="90" spans="2:59" ht="6" customHeight="1" x14ac:dyDescent="0.15">
      <c r="B90" s="308"/>
      <c r="C90" s="308"/>
      <c r="D90" s="308"/>
      <c r="E90" s="308"/>
      <c r="F90" s="336"/>
      <c r="G90" s="336"/>
      <c r="H90" s="336"/>
      <c r="I90" s="336"/>
      <c r="J90" s="336"/>
      <c r="K90" s="336"/>
      <c r="L90" s="336"/>
      <c r="M90" s="336"/>
      <c r="N90" s="336"/>
      <c r="O90" s="336"/>
      <c r="P90" s="506"/>
      <c r="Q90" s="505"/>
      <c r="R90" s="505"/>
      <c r="S90" s="505"/>
      <c r="T90" s="493"/>
      <c r="U90" s="494"/>
      <c r="V90" s="494"/>
      <c r="W90" s="494"/>
      <c r="X90" s="494"/>
      <c r="Y90" s="494"/>
      <c r="Z90" s="494"/>
      <c r="AA90" s="494"/>
      <c r="AB90" s="494"/>
      <c r="AC90" s="494"/>
      <c r="AD90" s="494"/>
      <c r="AE90" s="494"/>
      <c r="AF90" s="494"/>
      <c r="AG90" s="495"/>
      <c r="AH90" s="488"/>
      <c r="AI90" s="488"/>
      <c r="AJ90" s="503"/>
      <c r="AK90" s="503"/>
      <c r="AL90" s="503"/>
      <c r="AM90" s="503"/>
      <c r="AN90" s="503"/>
      <c r="AO90" s="503"/>
      <c r="AP90" s="499"/>
      <c r="AQ90" s="499"/>
      <c r="AR90" s="499"/>
      <c r="AS90" s="499"/>
      <c r="AT90" s="499"/>
      <c r="AU90" s="500"/>
      <c r="AV90" s="208"/>
      <c r="AW90" s="197"/>
      <c r="AX90" s="197"/>
      <c r="AY90" s="197"/>
      <c r="AZ90" s="197"/>
      <c r="BA90" s="197"/>
      <c r="BB90" s="197"/>
      <c r="BC90" s="209"/>
      <c r="BD90" s="562"/>
      <c r="BE90" s="563"/>
      <c r="BF90" s="563"/>
      <c r="BG90" s="564"/>
    </row>
    <row r="91" spans="2:59" ht="12" customHeight="1" thickBot="1" x14ac:dyDescent="0.2">
      <c r="B91" s="308"/>
      <c r="C91" s="308"/>
      <c r="D91" s="308"/>
      <c r="E91" s="308"/>
      <c r="F91" s="336"/>
      <c r="G91" s="336"/>
      <c r="H91" s="336"/>
      <c r="I91" s="336"/>
      <c r="J91" s="336"/>
      <c r="K91" s="336"/>
      <c r="L91" s="336"/>
      <c r="M91" s="336"/>
      <c r="N91" s="336"/>
      <c r="O91" s="336"/>
      <c r="P91" s="507"/>
      <c r="Q91" s="508"/>
      <c r="R91" s="508"/>
      <c r="S91" s="508"/>
      <c r="T91" s="543"/>
      <c r="U91" s="544"/>
      <c r="V91" s="544"/>
      <c r="W91" s="544"/>
      <c r="X91" s="544"/>
      <c r="Y91" s="544"/>
      <c r="Z91" s="544"/>
      <c r="AA91" s="544"/>
      <c r="AB91" s="544"/>
      <c r="AC91" s="544"/>
      <c r="AD91" s="544"/>
      <c r="AE91" s="544"/>
      <c r="AF91" s="544"/>
      <c r="AG91" s="545"/>
      <c r="AH91" s="489"/>
      <c r="AI91" s="489"/>
      <c r="AJ91" s="504"/>
      <c r="AK91" s="504"/>
      <c r="AL91" s="504"/>
      <c r="AM91" s="504"/>
      <c r="AN91" s="504"/>
      <c r="AO91" s="504"/>
      <c r="AP91" s="501"/>
      <c r="AQ91" s="501"/>
      <c r="AR91" s="501"/>
      <c r="AS91" s="501"/>
      <c r="AT91" s="501"/>
      <c r="AU91" s="502"/>
      <c r="AV91" s="208"/>
      <c r="AW91" s="197"/>
      <c r="AX91" s="197"/>
      <c r="AY91" s="197"/>
      <c r="AZ91" s="197"/>
      <c r="BA91" s="197"/>
      <c r="BB91" s="197"/>
      <c r="BC91" s="209"/>
      <c r="BD91" s="574"/>
      <c r="BE91" s="575"/>
      <c r="BF91" s="575"/>
      <c r="BG91" s="576"/>
    </row>
    <row r="92" spans="2:59" ht="6" customHeight="1" x14ac:dyDescent="0.15">
      <c r="B92" s="75"/>
      <c r="C92" s="75"/>
      <c r="D92" s="75"/>
      <c r="E92" s="75"/>
      <c r="F92" s="75"/>
      <c r="G92" s="75"/>
      <c r="H92" s="75"/>
      <c r="I92" s="75"/>
      <c r="J92" s="75"/>
      <c r="K92" s="75"/>
      <c r="L92" s="75"/>
      <c r="M92" s="75"/>
      <c r="N92" s="75"/>
      <c r="O92" s="76"/>
      <c r="P92" s="203" t="s">
        <v>149</v>
      </c>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197">
        <f>SUM(AV14:BC91)</f>
        <v>0</v>
      </c>
      <c r="AW92" s="197"/>
      <c r="AX92" s="197"/>
      <c r="AY92" s="197"/>
      <c r="AZ92" s="197"/>
      <c r="BA92" s="197"/>
      <c r="BB92" s="197"/>
      <c r="BC92" s="197"/>
    </row>
    <row r="93" spans="2:59" ht="6" customHeight="1" x14ac:dyDescent="0.15">
      <c r="B93" s="75"/>
      <c r="C93" s="75"/>
      <c r="D93" s="75"/>
      <c r="E93" s="75"/>
      <c r="F93" s="75"/>
      <c r="G93" s="75"/>
      <c r="H93" s="75"/>
      <c r="I93" s="75"/>
      <c r="J93" s="75"/>
      <c r="K93" s="75"/>
      <c r="L93" s="75"/>
      <c r="M93" s="75"/>
      <c r="N93" s="75"/>
      <c r="O93" s="76"/>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197"/>
      <c r="AW93" s="197"/>
      <c r="AX93" s="197"/>
      <c r="AY93" s="197"/>
      <c r="AZ93" s="197"/>
      <c r="BA93" s="197"/>
      <c r="BB93" s="197"/>
      <c r="BC93" s="197"/>
      <c r="BD93" s="34"/>
      <c r="BE93" s="34"/>
      <c r="BF93" s="34"/>
      <c r="BG93" s="34"/>
    </row>
    <row r="94" spans="2:59" ht="12" customHeight="1" x14ac:dyDescent="0.15">
      <c r="B94" s="75"/>
      <c r="C94" s="75"/>
      <c r="D94" s="75"/>
      <c r="E94" s="75"/>
      <c r="F94" s="75"/>
      <c r="G94" s="75"/>
      <c r="H94" s="75"/>
      <c r="I94" s="75"/>
      <c r="J94" s="75"/>
      <c r="K94" s="75"/>
      <c r="L94" s="75"/>
      <c r="M94" s="75"/>
      <c r="N94" s="75"/>
      <c r="O94" s="76"/>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197"/>
      <c r="AW94" s="197"/>
      <c r="AX94" s="197"/>
      <c r="AY94" s="197"/>
      <c r="AZ94" s="197"/>
      <c r="BA94" s="197"/>
      <c r="BB94" s="197"/>
      <c r="BC94" s="197"/>
      <c r="BD94" s="34"/>
      <c r="BE94" s="34"/>
      <c r="BF94" s="34"/>
      <c r="BG94" s="34"/>
    </row>
    <row r="95" spans="2:59" ht="6" customHeight="1" x14ac:dyDescent="0.15">
      <c r="AX95" s="34"/>
      <c r="AY95" s="34"/>
      <c r="AZ95" s="34"/>
      <c r="BA95" s="34"/>
      <c r="BB95" s="34"/>
      <c r="BC95" s="34"/>
      <c r="BD95" s="34"/>
      <c r="BE95" s="34"/>
      <c r="BF95" s="34"/>
      <c r="BG95" s="34"/>
    </row>
    <row r="96" spans="2:59" ht="7.5" customHeight="1" x14ac:dyDescent="0.15"/>
    <row r="97" spans="1:59" ht="8.25" customHeight="1" x14ac:dyDescent="0.15">
      <c r="B97" s="486" t="s">
        <v>107</v>
      </c>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6"/>
      <c r="BC97" s="486"/>
      <c r="BD97" s="486"/>
      <c r="BE97" s="486"/>
      <c r="BF97" s="486"/>
      <c r="BG97" s="486"/>
    </row>
    <row r="98" spans="1:59" ht="8.25" customHeight="1" x14ac:dyDescent="0.15">
      <c r="B98" s="486"/>
      <c r="C98" s="486"/>
      <c r="D98" s="486"/>
      <c r="E98" s="486"/>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row>
    <row r="99" spans="1:59" ht="113.25" customHeight="1" x14ac:dyDescent="0.15">
      <c r="A99" s="35"/>
      <c r="B99" s="20" t="s">
        <v>38</v>
      </c>
      <c r="C99" s="35"/>
      <c r="D99" s="35"/>
      <c r="E99" s="35"/>
      <c r="F99" s="35"/>
      <c r="G99" s="35"/>
      <c r="H99" s="35"/>
      <c r="I99" s="35"/>
      <c r="J99" s="35"/>
      <c r="K99" s="35"/>
      <c r="L99" s="35"/>
      <c r="M99" s="35"/>
      <c r="N99" s="35"/>
      <c r="O99" s="35"/>
      <c r="P99" s="35"/>
      <c r="Q99" s="35"/>
      <c r="R99" s="35"/>
      <c r="S99" s="35"/>
      <c r="T99" s="35"/>
      <c r="U99" s="35"/>
      <c r="V99" s="35"/>
      <c r="W99" s="35"/>
      <c r="X99" s="35"/>
      <c r="Y99" s="35"/>
      <c r="Z99" s="72"/>
      <c r="AA99" s="72"/>
      <c r="AB99" s="36"/>
      <c r="AC99" s="36"/>
      <c r="AD99" s="36"/>
      <c r="AE99" s="36"/>
      <c r="AF99" s="36"/>
      <c r="AG99" s="36"/>
      <c r="AH99" s="37"/>
      <c r="AI99" s="37"/>
      <c r="AJ99" s="37"/>
      <c r="AK99" s="37"/>
      <c r="AL99" s="37"/>
      <c r="AM99" s="37"/>
      <c r="AN99" s="37"/>
      <c r="AO99" s="35"/>
      <c r="AP99" s="35"/>
      <c r="AQ99" s="35"/>
      <c r="AR99" s="35"/>
      <c r="AS99" s="35"/>
      <c r="AT99" s="35"/>
      <c r="AU99" s="35"/>
      <c r="AV99" s="35"/>
      <c r="AW99" s="35"/>
      <c r="AX99" s="35"/>
      <c r="AY99" s="35"/>
      <c r="AZ99" s="35"/>
      <c r="BA99" s="35"/>
      <c r="BB99" s="35"/>
      <c r="BC99" s="35"/>
      <c r="BD99" s="35"/>
      <c r="BE99" s="35"/>
      <c r="BF99" s="35"/>
      <c r="BG99" s="35"/>
    </row>
    <row r="100" spans="1:59" x14ac:dyDescent="0.1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72"/>
      <c r="AA100" s="72"/>
      <c r="AB100" s="36"/>
      <c r="AC100" s="36"/>
      <c r="AD100" s="36"/>
      <c r="AE100" s="36"/>
      <c r="AF100" s="36"/>
      <c r="AG100" s="36"/>
      <c r="AH100" s="37"/>
      <c r="AI100" s="37"/>
      <c r="AJ100" s="37"/>
      <c r="AK100" s="37"/>
      <c r="AL100" s="37"/>
      <c r="AM100" s="37"/>
      <c r="AN100" s="37"/>
      <c r="AO100" s="35"/>
      <c r="AP100" s="35"/>
      <c r="AQ100" s="35"/>
      <c r="AR100" s="35"/>
      <c r="AS100" s="35"/>
      <c r="AT100" s="35"/>
      <c r="AU100" s="35"/>
      <c r="AV100" s="35"/>
      <c r="AW100" s="35"/>
      <c r="AX100" s="35"/>
      <c r="AY100" s="35"/>
      <c r="AZ100" s="35"/>
      <c r="BA100" s="35"/>
      <c r="BB100" s="35"/>
      <c r="BC100" s="35"/>
      <c r="BD100" s="35"/>
      <c r="BE100" s="35"/>
      <c r="BF100" s="35"/>
      <c r="BG100" s="35"/>
    </row>
    <row r="101" spans="1:59" ht="15" customHeight="1" x14ac:dyDescent="0.15">
      <c r="AD101" s="32" t="s">
        <v>18</v>
      </c>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1:59" ht="7.5" customHeight="1" x14ac:dyDescent="0.15">
      <c r="E102" s="561" t="s">
        <v>138</v>
      </c>
      <c r="F102" s="561"/>
      <c r="G102" s="561"/>
      <c r="H102" s="561"/>
      <c r="I102" s="561"/>
      <c r="J102" s="561"/>
      <c r="K102" s="561"/>
      <c r="L102" s="561"/>
      <c r="M102" s="561"/>
      <c r="N102" s="561"/>
      <c r="O102" s="561"/>
      <c r="P102" s="561"/>
      <c r="Q102" s="561"/>
      <c r="R102" s="561"/>
      <c r="S102" s="561"/>
      <c r="T102" s="561"/>
      <c r="U102" s="561"/>
      <c r="V102" s="561"/>
      <c r="W102" s="561"/>
      <c r="X102" s="561"/>
      <c r="Y102" s="561"/>
      <c r="Z102" s="561"/>
      <c r="AE102" s="525">
        <f>'請求書（一般・物品Ⅰ）'!$AF$15</f>
        <v>0</v>
      </c>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7"/>
    </row>
    <row r="103" spans="1:59" ht="7.5" customHeight="1" x14ac:dyDescent="0.15">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E103" s="528"/>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529"/>
    </row>
    <row r="104" spans="1:59" ht="7.5" customHeight="1" x14ac:dyDescent="0.15">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E104" s="528"/>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529"/>
    </row>
    <row r="105" spans="1:59" ht="5.25" customHeight="1" x14ac:dyDescent="0.15">
      <c r="AE105" s="530"/>
      <c r="AF105" s="531"/>
      <c r="AG105" s="531"/>
      <c r="AH105" s="531"/>
      <c r="AI105" s="531"/>
      <c r="AJ105" s="531"/>
      <c r="AK105" s="531"/>
      <c r="AL105" s="531"/>
      <c r="AM105" s="531"/>
      <c r="AN105" s="531"/>
      <c r="AO105" s="531"/>
      <c r="AP105" s="531"/>
      <c r="AQ105" s="531"/>
      <c r="AR105" s="531"/>
      <c r="AS105" s="531"/>
      <c r="AT105" s="531"/>
      <c r="AU105" s="531"/>
      <c r="AV105" s="531"/>
      <c r="AW105" s="531"/>
      <c r="AX105" s="531"/>
      <c r="AY105" s="531"/>
      <c r="AZ105" s="531"/>
      <c r="BA105" s="531"/>
      <c r="BB105" s="531"/>
      <c r="BC105" s="531"/>
      <c r="BD105" s="531"/>
      <c r="BE105" s="531"/>
      <c r="BF105" s="532"/>
    </row>
    <row r="106" spans="1:59" ht="7.5" customHeight="1" x14ac:dyDescent="0.15"/>
    <row r="107" spans="1:59" ht="7.5" customHeight="1" x14ac:dyDescent="0.15"/>
    <row r="108" spans="1:59" ht="6" customHeight="1" x14ac:dyDescent="0.15"/>
    <row r="109" spans="1:59" ht="12" customHeight="1" x14ac:dyDescent="0.15">
      <c r="B109" s="568" t="s">
        <v>110</v>
      </c>
      <c r="C109" s="569"/>
      <c r="D109" s="569"/>
      <c r="E109" s="569"/>
      <c r="F109" s="569"/>
      <c r="G109" s="569"/>
      <c r="H109" s="569"/>
      <c r="I109" s="569"/>
      <c r="J109" s="569"/>
      <c r="K109" s="569"/>
      <c r="L109" s="570"/>
      <c r="M109" s="187" t="str">
        <f>$M$9</f>
        <v>2030000</v>
      </c>
      <c r="N109" s="188"/>
      <c r="O109" s="188"/>
      <c r="P109" s="188"/>
      <c r="Q109" s="188"/>
      <c r="R109" s="188"/>
      <c r="S109" s="188"/>
      <c r="T109" s="188"/>
      <c r="U109" s="188"/>
      <c r="V109" s="188"/>
      <c r="W109" s="188"/>
      <c r="X109" s="188"/>
      <c r="Y109" s="188"/>
      <c r="Z109" s="188"/>
      <c r="AA109" s="188"/>
      <c r="AB109" s="189"/>
      <c r="AD109" s="319" t="s">
        <v>122</v>
      </c>
      <c r="AE109" s="319"/>
      <c r="AF109" s="319"/>
      <c r="AG109" s="319"/>
      <c r="AH109" s="319"/>
      <c r="AI109" s="319"/>
      <c r="AJ109" s="319"/>
      <c r="AK109" s="319"/>
      <c r="AL109" s="408" t="str">
        <f>AL9</f>
        <v>000</v>
      </c>
      <c r="AM109" s="409"/>
      <c r="AN109" s="409"/>
      <c r="AO109" s="409"/>
      <c r="AP109" s="409"/>
      <c r="AQ109" s="409"/>
      <c r="AR109" s="409"/>
      <c r="AS109" s="409"/>
      <c r="AT109" s="409"/>
      <c r="AU109" s="409"/>
      <c r="AV109" s="409"/>
      <c r="AW109" s="409"/>
      <c r="AX109" s="409"/>
      <c r="AY109" s="409"/>
      <c r="AZ109" s="409"/>
      <c r="BA109" s="409"/>
      <c r="BB109" s="409"/>
      <c r="BC109" s="410"/>
      <c r="BD109" s="19"/>
      <c r="BE109" s="19"/>
      <c r="BF109" s="19"/>
      <c r="BG109" s="19"/>
    </row>
    <row r="110" spans="1:59" ht="12" customHeight="1" x14ac:dyDescent="0.15">
      <c r="B110" s="571"/>
      <c r="C110" s="572"/>
      <c r="D110" s="572"/>
      <c r="E110" s="572"/>
      <c r="F110" s="572"/>
      <c r="G110" s="572"/>
      <c r="H110" s="572"/>
      <c r="I110" s="572"/>
      <c r="J110" s="572"/>
      <c r="K110" s="572"/>
      <c r="L110" s="573"/>
      <c r="M110" s="190"/>
      <c r="N110" s="191"/>
      <c r="O110" s="191"/>
      <c r="P110" s="191"/>
      <c r="Q110" s="191"/>
      <c r="R110" s="191"/>
      <c r="S110" s="191"/>
      <c r="T110" s="191"/>
      <c r="U110" s="191"/>
      <c r="V110" s="191"/>
      <c r="W110" s="191"/>
      <c r="X110" s="191"/>
      <c r="Y110" s="191"/>
      <c r="Z110" s="191"/>
      <c r="AA110" s="191"/>
      <c r="AB110" s="192"/>
      <c r="AD110" s="319"/>
      <c r="AE110" s="319"/>
      <c r="AF110" s="319"/>
      <c r="AG110" s="319"/>
      <c r="AH110" s="319"/>
      <c r="AI110" s="319"/>
      <c r="AJ110" s="319"/>
      <c r="AK110" s="319"/>
      <c r="AL110" s="411"/>
      <c r="AM110" s="412"/>
      <c r="AN110" s="412"/>
      <c r="AO110" s="412"/>
      <c r="AP110" s="412"/>
      <c r="AQ110" s="412"/>
      <c r="AR110" s="412"/>
      <c r="AS110" s="412"/>
      <c r="AT110" s="412"/>
      <c r="AU110" s="412"/>
      <c r="AV110" s="412"/>
      <c r="AW110" s="412"/>
      <c r="AX110" s="412"/>
      <c r="AY110" s="412"/>
      <c r="AZ110" s="412"/>
      <c r="BA110" s="412"/>
      <c r="BB110" s="412"/>
      <c r="BC110" s="413"/>
      <c r="BD110" s="19"/>
      <c r="BE110" s="19"/>
      <c r="BF110" s="19"/>
      <c r="BG110" s="19"/>
    </row>
    <row r="111" spans="1:59" ht="6" customHeight="1" x14ac:dyDescent="0.15">
      <c r="AL111" s="73"/>
      <c r="AM111" s="73"/>
      <c r="AN111" s="73"/>
      <c r="AO111" s="74"/>
      <c r="AP111" s="74"/>
      <c r="AQ111" s="74"/>
      <c r="AR111" s="74"/>
      <c r="AS111" s="74"/>
      <c r="AT111" s="74"/>
      <c r="AU111" s="74"/>
      <c r="AV111" s="74"/>
      <c r="AW111" s="74"/>
      <c r="AX111" s="74"/>
      <c r="AY111" s="74"/>
      <c r="AZ111" s="74"/>
      <c r="BA111" s="74"/>
      <c r="BB111" s="74"/>
      <c r="BC111" s="74"/>
    </row>
    <row r="112" spans="1:59" ht="9" customHeight="1" x14ac:dyDescent="0.15">
      <c r="B112" s="431" t="s">
        <v>144</v>
      </c>
      <c r="C112" s="432"/>
      <c r="D112" s="432"/>
      <c r="E112" s="432"/>
      <c r="F112" s="432"/>
      <c r="G112" s="433"/>
      <c r="H112" s="376" t="s">
        <v>145</v>
      </c>
      <c r="I112" s="377"/>
      <c r="J112" s="377"/>
      <c r="K112" s="377"/>
      <c r="L112" s="377"/>
      <c r="M112" s="377"/>
      <c r="N112" s="377"/>
      <c r="O112" s="378"/>
      <c r="P112" s="319" t="s">
        <v>146</v>
      </c>
      <c r="Q112" s="319"/>
      <c r="R112" s="319"/>
      <c r="S112" s="319"/>
      <c r="T112" s="376" t="s">
        <v>147</v>
      </c>
      <c r="U112" s="377"/>
      <c r="V112" s="377"/>
      <c r="W112" s="377"/>
      <c r="X112" s="377"/>
      <c r="Y112" s="377"/>
      <c r="Z112" s="377"/>
      <c r="AA112" s="377"/>
      <c r="AB112" s="377"/>
      <c r="AC112" s="377"/>
      <c r="AD112" s="377"/>
      <c r="AE112" s="377"/>
      <c r="AF112" s="377"/>
      <c r="AG112" s="378"/>
      <c r="AH112" s="424" t="s">
        <v>6</v>
      </c>
      <c r="AI112" s="424"/>
      <c r="AJ112" s="424" t="s">
        <v>7</v>
      </c>
      <c r="AK112" s="424"/>
      <c r="AL112" s="424"/>
      <c r="AM112" s="424"/>
      <c r="AN112" s="424"/>
      <c r="AO112" s="424"/>
      <c r="AP112" s="368" t="s">
        <v>8</v>
      </c>
      <c r="AQ112" s="368"/>
      <c r="AR112" s="368"/>
      <c r="AS112" s="368"/>
      <c r="AT112" s="368"/>
      <c r="AU112" s="368"/>
      <c r="AV112" s="300" t="s">
        <v>9</v>
      </c>
      <c r="AW112" s="300"/>
      <c r="AX112" s="300"/>
      <c r="AY112" s="300"/>
      <c r="AZ112" s="300"/>
      <c r="BA112" s="300"/>
      <c r="BB112" s="300"/>
      <c r="BC112" s="300"/>
      <c r="BD112" s="319" t="s">
        <v>148</v>
      </c>
      <c r="BE112" s="319"/>
      <c r="BF112" s="319"/>
      <c r="BG112" s="319"/>
    </row>
    <row r="113" spans="2:59" ht="9" customHeight="1" x14ac:dyDescent="0.15">
      <c r="B113" s="434"/>
      <c r="C113" s="435"/>
      <c r="D113" s="435"/>
      <c r="E113" s="435"/>
      <c r="F113" s="435"/>
      <c r="G113" s="436"/>
      <c r="H113" s="399"/>
      <c r="I113" s="400"/>
      <c r="J113" s="400"/>
      <c r="K113" s="400"/>
      <c r="L113" s="400"/>
      <c r="M113" s="400"/>
      <c r="N113" s="400"/>
      <c r="O113" s="401"/>
      <c r="P113" s="319"/>
      <c r="Q113" s="319"/>
      <c r="R113" s="319"/>
      <c r="S113" s="319"/>
      <c r="T113" s="399"/>
      <c r="U113" s="400"/>
      <c r="V113" s="400"/>
      <c r="W113" s="400"/>
      <c r="X113" s="400"/>
      <c r="Y113" s="400"/>
      <c r="Z113" s="400"/>
      <c r="AA113" s="400"/>
      <c r="AB113" s="400"/>
      <c r="AC113" s="400"/>
      <c r="AD113" s="400"/>
      <c r="AE113" s="400"/>
      <c r="AF113" s="400"/>
      <c r="AG113" s="401"/>
      <c r="AH113" s="424"/>
      <c r="AI113" s="424"/>
      <c r="AJ113" s="424"/>
      <c r="AK113" s="424"/>
      <c r="AL113" s="424"/>
      <c r="AM113" s="424"/>
      <c r="AN113" s="424"/>
      <c r="AO113" s="424"/>
      <c r="AP113" s="368"/>
      <c r="AQ113" s="368"/>
      <c r="AR113" s="368"/>
      <c r="AS113" s="368"/>
      <c r="AT113" s="368"/>
      <c r="AU113" s="368"/>
      <c r="AV113" s="300"/>
      <c r="AW113" s="300"/>
      <c r="AX113" s="300"/>
      <c r="AY113" s="300"/>
      <c r="AZ113" s="300"/>
      <c r="BA113" s="300"/>
      <c r="BB113" s="300"/>
      <c r="BC113" s="300"/>
      <c r="BD113" s="319"/>
      <c r="BE113" s="319"/>
      <c r="BF113" s="319"/>
      <c r="BG113" s="319"/>
    </row>
    <row r="114" spans="2:59" ht="6" customHeight="1" x14ac:dyDescent="0.15">
      <c r="B114" s="382"/>
      <c r="C114" s="382"/>
      <c r="D114" s="382"/>
      <c r="E114" s="382"/>
      <c r="F114" s="284"/>
      <c r="G114" s="285"/>
      <c r="H114" s="194"/>
      <c r="I114" s="194"/>
      <c r="J114" s="194"/>
      <c r="K114" s="194"/>
      <c r="L114" s="194"/>
      <c r="M114" s="194"/>
      <c r="N114" s="194"/>
      <c r="O114" s="194"/>
      <c r="P114" s="194">
        <f>P14</f>
        <v>0</v>
      </c>
      <c r="Q114" s="194"/>
      <c r="R114" s="194">
        <f>R14</f>
        <v>0</v>
      </c>
      <c r="S114" s="194"/>
      <c r="T114" s="273">
        <f>T14</f>
        <v>0</v>
      </c>
      <c r="U114" s="274"/>
      <c r="V114" s="274"/>
      <c r="W114" s="274"/>
      <c r="X114" s="274"/>
      <c r="Y114" s="274"/>
      <c r="Z114" s="274"/>
      <c r="AA114" s="274"/>
      <c r="AB114" s="274"/>
      <c r="AC114" s="274"/>
      <c r="AD114" s="274"/>
      <c r="AE114" s="274"/>
      <c r="AF114" s="274"/>
      <c r="AG114" s="275"/>
      <c r="AH114" s="254">
        <f>AH14</f>
        <v>0</v>
      </c>
      <c r="AI114" s="254"/>
      <c r="AJ114" s="198">
        <f>AJ14</f>
        <v>0</v>
      </c>
      <c r="AK114" s="198"/>
      <c r="AL114" s="198"/>
      <c r="AM114" s="198"/>
      <c r="AN114" s="198"/>
      <c r="AO114" s="198"/>
      <c r="AP114" s="195">
        <f>AP14</f>
        <v>0</v>
      </c>
      <c r="AQ114" s="195"/>
      <c r="AR114" s="195"/>
      <c r="AS114" s="195"/>
      <c r="AT114" s="195"/>
      <c r="AU114" s="195"/>
      <c r="AV114" s="197">
        <f>AV14</f>
        <v>0</v>
      </c>
      <c r="AW114" s="197"/>
      <c r="AX114" s="197"/>
      <c r="AY114" s="197"/>
      <c r="AZ114" s="197"/>
      <c r="BA114" s="197"/>
      <c r="BB114" s="197"/>
      <c r="BC114" s="197"/>
      <c r="BD114" s="196">
        <f>BD14</f>
        <v>0</v>
      </c>
      <c r="BE114" s="196"/>
      <c r="BF114" s="196"/>
      <c r="BG114" s="196"/>
    </row>
    <row r="115" spans="2:59" ht="6" customHeight="1" x14ac:dyDescent="0.15">
      <c r="B115" s="382"/>
      <c r="C115" s="382"/>
      <c r="D115" s="382"/>
      <c r="E115" s="382"/>
      <c r="F115" s="286"/>
      <c r="G115" s="287"/>
      <c r="H115" s="194"/>
      <c r="I115" s="194"/>
      <c r="J115" s="194"/>
      <c r="K115" s="194"/>
      <c r="L115" s="194"/>
      <c r="M115" s="194"/>
      <c r="N115" s="194"/>
      <c r="O115" s="194"/>
      <c r="P115" s="194"/>
      <c r="Q115" s="194"/>
      <c r="R115" s="194"/>
      <c r="S115" s="194"/>
      <c r="T115" s="276"/>
      <c r="U115" s="277"/>
      <c r="V115" s="277"/>
      <c r="W115" s="277"/>
      <c r="X115" s="277"/>
      <c r="Y115" s="277"/>
      <c r="Z115" s="277"/>
      <c r="AA115" s="277"/>
      <c r="AB115" s="277"/>
      <c r="AC115" s="277"/>
      <c r="AD115" s="277"/>
      <c r="AE115" s="277"/>
      <c r="AF115" s="277"/>
      <c r="AG115" s="278"/>
      <c r="AH115" s="254"/>
      <c r="AI115" s="254"/>
      <c r="AJ115" s="198"/>
      <c r="AK115" s="198"/>
      <c r="AL115" s="198"/>
      <c r="AM115" s="198"/>
      <c r="AN115" s="198"/>
      <c r="AO115" s="198"/>
      <c r="AP115" s="195"/>
      <c r="AQ115" s="195"/>
      <c r="AR115" s="195"/>
      <c r="AS115" s="195"/>
      <c r="AT115" s="195"/>
      <c r="AU115" s="195"/>
      <c r="AV115" s="197"/>
      <c r="AW115" s="197"/>
      <c r="AX115" s="197"/>
      <c r="AY115" s="197"/>
      <c r="AZ115" s="197"/>
      <c r="BA115" s="197"/>
      <c r="BB115" s="197"/>
      <c r="BC115" s="197"/>
      <c r="BD115" s="196"/>
      <c r="BE115" s="196"/>
      <c r="BF115" s="196"/>
      <c r="BG115" s="196"/>
    </row>
    <row r="116" spans="2:59" ht="12" customHeight="1" x14ac:dyDescent="0.15">
      <c r="B116" s="382"/>
      <c r="C116" s="382"/>
      <c r="D116" s="382"/>
      <c r="E116" s="382"/>
      <c r="F116" s="288"/>
      <c r="G116" s="289"/>
      <c r="H116" s="194"/>
      <c r="I116" s="194"/>
      <c r="J116" s="194"/>
      <c r="K116" s="194"/>
      <c r="L116" s="194"/>
      <c r="M116" s="194"/>
      <c r="N116" s="194"/>
      <c r="O116" s="194"/>
      <c r="P116" s="194"/>
      <c r="Q116" s="194"/>
      <c r="R116" s="194"/>
      <c r="S116" s="194"/>
      <c r="T116" s="279"/>
      <c r="U116" s="280"/>
      <c r="V116" s="280"/>
      <c r="W116" s="280"/>
      <c r="X116" s="280"/>
      <c r="Y116" s="280"/>
      <c r="Z116" s="280"/>
      <c r="AA116" s="280"/>
      <c r="AB116" s="280"/>
      <c r="AC116" s="280"/>
      <c r="AD116" s="280"/>
      <c r="AE116" s="280"/>
      <c r="AF116" s="280"/>
      <c r="AG116" s="281"/>
      <c r="AH116" s="254"/>
      <c r="AI116" s="254"/>
      <c r="AJ116" s="198"/>
      <c r="AK116" s="198"/>
      <c r="AL116" s="198"/>
      <c r="AM116" s="198"/>
      <c r="AN116" s="198"/>
      <c r="AO116" s="198"/>
      <c r="AP116" s="195"/>
      <c r="AQ116" s="195"/>
      <c r="AR116" s="195"/>
      <c r="AS116" s="195"/>
      <c r="AT116" s="195"/>
      <c r="AU116" s="195"/>
      <c r="AV116" s="197"/>
      <c r="AW116" s="197"/>
      <c r="AX116" s="197"/>
      <c r="AY116" s="197"/>
      <c r="AZ116" s="197"/>
      <c r="BA116" s="197"/>
      <c r="BB116" s="197"/>
      <c r="BC116" s="197"/>
      <c r="BD116" s="196"/>
      <c r="BE116" s="196"/>
      <c r="BF116" s="196"/>
      <c r="BG116" s="196"/>
    </row>
    <row r="117" spans="2:59" ht="6" customHeight="1" x14ac:dyDescent="0.15">
      <c r="B117" s="382"/>
      <c r="C117" s="382"/>
      <c r="D117" s="382"/>
      <c r="E117" s="382"/>
      <c r="F117" s="284"/>
      <c r="G117" s="285"/>
      <c r="H117" s="194"/>
      <c r="I117" s="194"/>
      <c r="J117" s="194"/>
      <c r="K117" s="194"/>
      <c r="L117" s="194"/>
      <c r="M117" s="194"/>
      <c r="N117" s="194"/>
      <c r="O117" s="194"/>
      <c r="P117" s="194">
        <f>P17</f>
        <v>0</v>
      </c>
      <c r="Q117" s="194"/>
      <c r="R117" s="194">
        <f>R17</f>
        <v>0</v>
      </c>
      <c r="S117" s="194"/>
      <c r="T117" s="273">
        <f>T17</f>
        <v>0</v>
      </c>
      <c r="U117" s="274"/>
      <c r="V117" s="274"/>
      <c r="W117" s="274"/>
      <c r="X117" s="274"/>
      <c r="Y117" s="274"/>
      <c r="Z117" s="274"/>
      <c r="AA117" s="274"/>
      <c r="AB117" s="274"/>
      <c r="AC117" s="274"/>
      <c r="AD117" s="274"/>
      <c r="AE117" s="274"/>
      <c r="AF117" s="274"/>
      <c r="AG117" s="275"/>
      <c r="AH117" s="254">
        <f>AH17</f>
        <v>0</v>
      </c>
      <c r="AI117" s="254"/>
      <c r="AJ117" s="198">
        <f>AJ17</f>
        <v>0</v>
      </c>
      <c r="AK117" s="198"/>
      <c r="AL117" s="198"/>
      <c r="AM117" s="198"/>
      <c r="AN117" s="198"/>
      <c r="AO117" s="198"/>
      <c r="AP117" s="195">
        <f>AP17</f>
        <v>0</v>
      </c>
      <c r="AQ117" s="195"/>
      <c r="AR117" s="195"/>
      <c r="AS117" s="195"/>
      <c r="AT117" s="195"/>
      <c r="AU117" s="195"/>
      <c r="AV117" s="197">
        <f>AV17</f>
        <v>0</v>
      </c>
      <c r="AW117" s="197"/>
      <c r="AX117" s="197"/>
      <c r="AY117" s="197"/>
      <c r="AZ117" s="197"/>
      <c r="BA117" s="197"/>
      <c r="BB117" s="197"/>
      <c r="BC117" s="197"/>
      <c r="BD117" s="196">
        <f>BD17</f>
        <v>0</v>
      </c>
      <c r="BE117" s="196"/>
      <c r="BF117" s="196"/>
      <c r="BG117" s="196"/>
    </row>
    <row r="118" spans="2:59" ht="6" customHeight="1" x14ac:dyDescent="0.15">
      <c r="B118" s="382"/>
      <c r="C118" s="382"/>
      <c r="D118" s="382"/>
      <c r="E118" s="382"/>
      <c r="F118" s="286"/>
      <c r="G118" s="287"/>
      <c r="H118" s="194"/>
      <c r="I118" s="194"/>
      <c r="J118" s="194"/>
      <c r="K118" s="194"/>
      <c r="L118" s="194"/>
      <c r="M118" s="194"/>
      <c r="N118" s="194"/>
      <c r="O118" s="194"/>
      <c r="P118" s="194"/>
      <c r="Q118" s="194"/>
      <c r="R118" s="194"/>
      <c r="S118" s="194"/>
      <c r="T118" s="276"/>
      <c r="U118" s="277"/>
      <c r="V118" s="277"/>
      <c r="W118" s="277"/>
      <c r="X118" s="277"/>
      <c r="Y118" s="277"/>
      <c r="Z118" s="277"/>
      <c r="AA118" s="277"/>
      <c r="AB118" s="277"/>
      <c r="AC118" s="277"/>
      <c r="AD118" s="277"/>
      <c r="AE118" s="277"/>
      <c r="AF118" s="277"/>
      <c r="AG118" s="278"/>
      <c r="AH118" s="254"/>
      <c r="AI118" s="254"/>
      <c r="AJ118" s="198"/>
      <c r="AK118" s="198"/>
      <c r="AL118" s="198"/>
      <c r="AM118" s="198"/>
      <c r="AN118" s="198"/>
      <c r="AO118" s="198"/>
      <c r="AP118" s="195"/>
      <c r="AQ118" s="195"/>
      <c r="AR118" s="195"/>
      <c r="AS118" s="195"/>
      <c r="AT118" s="195"/>
      <c r="AU118" s="195"/>
      <c r="AV118" s="197"/>
      <c r="AW118" s="197"/>
      <c r="AX118" s="197"/>
      <c r="AY118" s="197"/>
      <c r="AZ118" s="197"/>
      <c r="BA118" s="197"/>
      <c r="BB118" s="197"/>
      <c r="BC118" s="197"/>
      <c r="BD118" s="196"/>
      <c r="BE118" s="196"/>
      <c r="BF118" s="196"/>
      <c r="BG118" s="196"/>
    </row>
    <row r="119" spans="2:59" ht="12" customHeight="1" x14ac:dyDescent="0.15">
      <c r="B119" s="382"/>
      <c r="C119" s="382"/>
      <c r="D119" s="382"/>
      <c r="E119" s="382"/>
      <c r="F119" s="288"/>
      <c r="G119" s="289"/>
      <c r="H119" s="194"/>
      <c r="I119" s="194"/>
      <c r="J119" s="194"/>
      <c r="K119" s="194"/>
      <c r="L119" s="194"/>
      <c r="M119" s="194"/>
      <c r="N119" s="194"/>
      <c r="O119" s="194"/>
      <c r="P119" s="194"/>
      <c r="Q119" s="194"/>
      <c r="R119" s="194"/>
      <c r="S119" s="194"/>
      <c r="T119" s="279"/>
      <c r="U119" s="280"/>
      <c r="V119" s="280"/>
      <c r="W119" s="280"/>
      <c r="X119" s="280"/>
      <c r="Y119" s="280"/>
      <c r="Z119" s="280"/>
      <c r="AA119" s="280"/>
      <c r="AB119" s="280"/>
      <c r="AC119" s="280"/>
      <c r="AD119" s="280"/>
      <c r="AE119" s="280"/>
      <c r="AF119" s="280"/>
      <c r="AG119" s="281"/>
      <c r="AH119" s="254"/>
      <c r="AI119" s="254"/>
      <c r="AJ119" s="198"/>
      <c r="AK119" s="198"/>
      <c r="AL119" s="198"/>
      <c r="AM119" s="198"/>
      <c r="AN119" s="198"/>
      <c r="AO119" s="198"/>
      <c r="AP119" s="195"/>
      <c r="AQ119" s="195"/>
      <c r="AR119" s="195"/>
      <c r="AS119" s="195"/>
      <c r="AT119" s="195"/>
      <c r="AU119" s="195"/>
      <c r="AV119" s="197"/>
      <c r="AW119" s="197"/>
      <c r="AX119" s="197"/>
      <c r="AY119" s="197"/>
      <c r="AZ119" s="197"/>
      <c r="BA119" s="197"/>
      <c r="BB119" s="197"/>
      <c r="BC119" s="197"/>
      <c r="BD119" s="196"/>
      <c r="BE119" s="196"/>
      <c r="BF119" s="196"/>
      <c r="BG119" s="196"/>
    </row>
    <row r="120" spans="2:59" ht="6" customHeight="1" x14ac:dyDescent="0.15">
      <c r="B120" s="382"/>
      <c r="C120" s="382"/>
      <c r="D120" s="382"/>
      <c r="E120" s="382"/>
      <c r="F120" s="284"/>
      <c r="G120" s="285"/>
      <c r="H120" s="194"/>
      <c r="I120" s="194"/>
      <c r="J120" s="194"/>
      <c r="K120" s="194"/>
      <c r="L120" s="194"/>
      <c r="M120" s="194"/>
      <c r="N120" s="194"/>
      <c r="O120" s="194"/>
      <c r="P120" s="194">
        <f>P20</f>
        <v>0</v>
      </c>
      <c r="Q120" s="194"/>
      <c r="R120" s="194">
        <f>R20</f>
        <v>0</v>
      </c>
      <c r="S120" s="194"/>
      <c r="T120" s="273">
        <f>T20</f>
        <v>0</v>
      </c>
      <c r="U120" s="274"/>
      <c r="V120" s="274"/>
      <c r="W120" s="274"/>
      <c r="X120" s="274"/>
      <c r="Y120" s="274"/>
      <c r="Z120" s="274"/>
      <c r="AA120" s="274"/>
      <c r="AB120" s="274"/>
      <c r="AC120" s="274"/>
      <c r="AD120" s="274"/>
      <c r="AE120" s="274"/>
      <c r="AF120" s="274"/>
      <c r="AG120" s="275"/>
      <c r="AH120" s="254">
        <f>AH20</f>
        <v>0</v>
      </c>
      <c r="AI120" s="254"/>
      <c r="AJ120" s="198">
        <f>AJ20</f>
        <v>0</v>
      </c>
      <c r="AK120" s="198"/>
      <c r="AL120" s="198"/>
      <c r="AM120" s="198"/>
      <c r="AN120" s="198"/>
      <c r="AO120" s="198"/>
      <c r="AP120" s="195">
        <f>AP20</f>
        <v>0</v>
      </c>
      <c r="AQ120" s="195"/>
      <c r="AR120" s="195"/>
      <c r="AS120" s="195"/>
      <c r="AT120" s="195"/>
      <c r="AU120" s="195"/>
      <c r="AV120" s="197">
        <f>AV20</f>
        <v>0</v>
      </c>
      <c r="AW120" s="197"/>
      <c r="AX120" s="197"/>
      <c r="AY120" s="197"/>
      <c r="AZ120" s="197"/>
      <c r="BA120" s="197"/>
      <c r="BB120" s="197"/>
      <c r="BC120" s="197"/>
      <c r="BD120" s="196">
        <f>BD20</f>
        <v>0</v>
      </c>
      <c r="BE120" s="196"/>
      <c r="BF120" s="196"/>
      <c r="BG120" s="196"/>
    </row>
    <row r="121" spans="2:59" ht="6" customHeight="1" x14ac:dyDescent="0.15">
      <c r="B121" s="382"/>
      <c r="C121" s="382"/>
      <c r="D121" s="382"/>
      <c r="E121" s="382"/>
      <c r="F121" s="286"/>
      <c r="G121" s="287"/>
      <c r="H121" s="194"/>
      <c r="I121" s="194"/>
      <c r="J121" s="194"/>
      <c r="K121" s="194"/>
      <c r="L121" s="194"/>
      <c r="M121" s="194"/>
      <c r="N121" s="194"/>
      <c r="O121" s="194"/>
      <c r="P121" s="194"/>
      <c r="Q121" s="194"/>
      <c r="R121" s="194"/>
      <c r="S121" s="194"/>
      <c r="T121" s="276"/>
      <c r="U121" s="277"/>
      <c r="V121" s="277"/>
      <c r="W121" s="277"/>
      <c r="X121" s="277"/>
      <c r="Y121" s="277"/>
      <c r="Z121" s="277"/>
      <c r="AA121" s="277"/>
      <c r="AB121" s="277"/>
      <c r="AC121" s="277"/>
      <c r="AD121" s="277"/>
      <c r="AE121" s="277"/>
      <c r="AF121" s="277"/>
      <c r="AG121" s="278"/>
      <c r="AH121" s="254"/>
      <c r="AI121" s="254"/>
      <c r="AJ121" s="198"/>
      <c r="AK121" s="198"/>
      <c r="AL121" s="198"/>
      <c r="AM121" s="198"/>
      <c r="AN121" s="198"/>
      <c r="AO121" s="198"/>
      <c r="AP121" s="195"/>
      <c r="AQ121" s="195"/>
      <c r="AR121" s="195"/>
      <c r="AS121" s="195"/>
      <c r="AT121" s="195"/>
      <c r="AU121" s="195"/>
      <c r="AV121" s="197"/>
      <c r="AW121" s="197"/>
      <c r="AX121" s="197"/>
      <c r="AY121" s="197"/>
      <c r="AZ121" s="197"/>
      <c r="BA121" s="197"/>
      <c r="BB121" s="197"/>
      <c r="BC121" s="197"/>
      <c r="BD121" s="196"/>
      <c r="BE121" s="196"/>
      <c r="BF121" s="196"/>
      <c r="BG121" s="196"/>
    </row>
    <row r="122" spans="2:59" ht="12" customHeight="1" x14ac:dyDescent="0.15">
      <c r="B122" s="382"/>
      <c r="C122" s="382"/>
      <c r="D122" s="382"/>
      <c r="E122" s="382"/>
      <c r="F122" s="288"/>
      <c r="G122" s="289"/>
      <c r="H122" s="194"/>
      <c r="I122" s="194"/>
      <c r="J122" s="194"/>
      <c r="K122" s="194"/>
      <c r="L122" s="194"/>
      <c r="M122" s="194"/>
      <c r="N122" s="194"/>
      <c r="O122" s="194"/>
      <c r="P122" s="194"/>
      <c r="Q122" s="194"/>
      <c r="R122" s="194"/>
      <c r="S122" s="194"/>
      <c r="T122" s="279"/>
      <c r="U122" s="280"/>
      <c r="V122" s="280"/>
      <c r="W122" s="280"/>
      <c r="X122" s="280"/>
      <c r="Y122" s="280"/>
      <c r="Z122" s="280"/>
      <c r="AA122" s="280"/>
      <c r="AB122" s="280"/>
      <c r="AC122" s="280"/>
      <c r="AD122" s="280"/>
      <c r="AE122" s="280"/>
      <c r="AF122" s="280"/>
      <c r="AG122" s="281"/>
      <c r="AH122" s="254"/>
      <c r="AI122" s="254"/>
      <c r="AJ122" s="198"/>
      <c r="AK122" s="198"/>
      <c r="AL122" s="198"/>
      <c r="AM122" s="198"/>
      <c r="AN122" s="198"/>
      <c r="AO122" s="198"/>
      <c r="AP122" s="195"/>
      <c r="AQ122" s="195"/>
      <c r="AR122" s="195"/>
      <c r="AS122" s="195"/>
      <c r="AT122" s="195"/>
      <c r="AU122" s="195"/>
      <c r="AV122" s="197"/>
      <c r="AW122" s="197"/>
      <c r="AX122" s="197"/>
      <c r="AY122" s="197"/>
      <c r="AZ122" s="197"/>
      <c r="BA122" s="197"/>
      <c r="BB122" s="197"/>
      <c r="BC122" s="197"/>
      <c r="BD122" s="196"/>
      <c r="BE122" s="196"/>
      <c r="BF122" s="196"/>
      <c r="BG122" s="196"/>
    </row>
    <row r="123" spans="2:59" ht="6" customHeight="1" x14ac:dyDescent="0.15">
      <c r="B123" s="382"/>
      <c r="C123" s="382"/>
      <c r="D123" s="382"/>
      <c r="E123" s="382"/>
      <c r="F123" s="284"/>
      <c r="G123" s="285"/>
      <c r="H123" s="194"/>
      <c r="I123" s="194"/>
      <c r="J123" s="194"/>
      <c r="K123" s="194"/>
      <c r="L123" s="194"/>
      <c r="M123" s="194"/>
      <c r="N123" s="194"/>
      <c r="O123" s="194"/>
      <c r="P123" s="194">
        <f>P23</f>
        <v>0</v>
      </c>
      <c r="Q123" s="194"/>
      <c r="R123" s="194">
        <f>R23</f>
        <v>0</v>
      </c>
      <c r="S123" s="194"/>
      <c r="T123" s="273">
        <f>T23</f>
        <v>0</v>
      </c>
      <c r="U123" s="274"/>
      <c r="V123" s="274"/>
      <c r="W123" s="274"/>
      <c r="X123" s="274"/>
      <c r="Y123" s="274"/>
      <c r="Z123" s="274"/>
      <c r="AA123" s="274"/>
      <c r="AB123" s="274"/>
      <c r="AC123" s="274"/>
      <c r="AD123" s="274"/>
      <c r="AE123" s="274"/>
      <c r="AF123" s="274"/>
      <c r="AG123" s="275"/>
      <c r="AH123" s="254">
        <f>AH23</f>
        <v>0</v>
      </c>
      <c r="AI123" s="254"/>
      <c r="AJ123" s="198">
        <f>AJ23</f>
        <v>0</v>
      </c>
      <c r="AK123" s="198"/>
      <c r="AL123" s="198"/>
      <c r="AM123" s="198"/>
      <c r="AN123" s="198"/>
      <c r="AO123" s="198"/>
      <c r="AP123" s="195">
        <f>AP23</f>
        <v>0</v>
      </c>
      <c r="AQ123" s="195"/>
      <c r="AR123" s="195"/>
      <c r="AS123" s="195"/>
      <c r="AT123" s="195"/>
      <c r="AU123" s="195"/>
      <c r="AV123" s="197">
        <f>AV23</f>
        <v>0</v>
      </c>
      <c r="AW123" s="197"/>
      <c r="AX123" s="197"/>
      <c r="AY123" s="197"/>
      <c r="AZ123" s="197"/>
      <c r="BA123" s="197"/>
      <c r="BB123" s="197"/>
      <c r="BC123" s="197"/>
      <c r="BD123" s="196">
        <f>BD23</f>
        <v>0</v>
      </c>
      <c r="BE123" s="196"/>
      <c r="BF123" s="196"/>
      <c r="BG123" s="196"/>
    </row>
    <row r="124" spans="2:59" ht="6" customHeight="1" x14ac:dyDescent="0.15">
      <c r="B124" s="382"/>
      <c r="C124" s="382"/>
      <c r="D124" s="382"/>
      <c r="E124" s="382"/>
      <c r="F124" s="286"/>
      <c r="G124" s="287"/>
      <c r="H124" s="194"/>
      <c r="I124" s="194"/>
      <c r="J124" s="194"/>
      <c r="K124" s="194"/>
      <c r="L124" s="194"/>
      <c r="M124" s="194"/>
      <c r="N124" s="194"/>
      <c r="O124" s="194"/>
      <c r="P124" s="194"/>
      <c r="Q124" s="194"/>
      <c r="R124" s="194"/>
      <c r="S124" s="194"/>
      <c r="T124" s="276"/>
      <c r="U124" s="277"/>
      <c r="V124" s="277"/>
      <c r="W124" s="277"/>
      <c r="X124" s="277"/>
      <c r="Y124" s="277"/>
      <c r="Z124" s="277"/>
      <c r="AA124" s="277"/>
      <c r="AB124" s="277"/>
      <c r="AC124" s="277"/>
      <c r="AD124" s="277"/>
      <c r="AE124" s="277"/>
      <c r="AF124" s="277"/>
      <c r="AG124" s="278"/>
      <c r="AH124" s="254"/>
      <c r="AI124" s="254"/>
      <c r="AJ124" s="198"/>
      <c r="AK124" s="198"/>
      <c r="AL124" s="198"/>
      <c r="AM124" s="198"/>
      <c r="AN124" s="198"/>
      <c r="AO124" s="198"/>
      <c r="AP124" s="195"/>
      <c r="AQ124" s="195"/>
      <c r="AR124" s="195"/>
      <c r="AS124" s="195"/>
      <c r="AT124" s="195"/>
      <c r="AU124" s="195"/>
      <c r="AV124" s="197"/>
      <c r="AW124" s="197"/>
      <c r="AX124" s="197"/>
      <c r="AY124" s="197"/>
      <c r="AZ124" s="197"/>
      <c r="BA124" s="197"/>
      <c r="BB124" s="197"/>
      <c r="BC124" s="197"/>
      <c r="BD124" s="196"/>
      <c r="BE124" s="196"/>
      <c r="BF124" s="196"/>
      <c r="BG124" s="196"/>
    </row>
    <row r="125" spans="2:59" ht="12" customHeight="1" x14ac:dyDescent="0.15">
      <c r="B125" s="382"/>
      <c r="C125" s="382"/>
      <c r="D125" s="382"/>
      <c r="E125" s="382"/>
      <c r="F125" s="288"/>
      <c r="G125" s="289"/>
      <c r="H125" s="194"/>
      <c r="I125" s="194"/>
      <c r="J125" s="194"/>
      <c r="K125" s="194"/>
      <c r="L125" s="194"/>
      <c r="M125" s="194"/>
      <c r="N125" s="194"/>
      <c r="O125" s="194"/>
      <c r="P125" s="194"/>
      <c r="Q125" s="194"/>
      <c r="R125" s="194"/>
      <c r="S125" s="194"/>
      <c r="T125" s="279"/>
      <c r="U125" s="280"/>
      <c r="V125" s="280"/>
      <c r="W125" s="280"/>
      <c r="X125" s="280"/>
      <c r="Y125" s="280"/>
      <c r="Z125" s="280"/>
      <c r="AA125" s="280"/>
      <c r="AB125" s="280"/>
      <c r="AC125" s="280"/>
      <c r="AD125" s="280"/>
      <c r="AE125" s="280"/>
      <c r="AF125" s="280"/>
      <c r="AG125" s="281"/>
      <c r="AH125" s="254"/>
      <c r="AI125" s="254"/>
      <c r="AJ125" s="198"/>
      <c r="AK125" s="198"/>
      <c r="AL125" s="198"/>
      <c r="AM125" s="198"/>
      <c r="AN125" s="198"/>
      <c r="AO125" s="198"/>
      <c r="AP125" s="195"/>
      <c r="AQ125" s="195"/>
      <c r="AR125" s="195"/>
      <c r="AS125" s="195"/>
      <c r="AT125" s="195"/>
      <c r="AU125" s="195"/>
      <c r="AV125" s="197"/>
      <c r="AW125" s="197"/>
      <c r="AX125" s="197"/>
      <c r="AY125" s="197"/>
      <c r="AZ125" s="197"/>
      <c r="BA125" s="197"/>
      <c r="BB125" s="197"/>
      <c r="BC125" s="197"/>
      <c r="BD125" s="196"/>
      <c r="BE125" s="196"/>
      <c r="BF125" s="196"/>
      <c r="BG125" s="196"/>
    </row>
    <row r="126" spans="2:59" ht="6" customHeight="1" x14ac:dyDescent="0.15">
      <c r="B126" s="382"/>
      <c r="C126" s="382"/>
      <c r="D126" s="382"/>
      <c r="E126" s="382"/>
      <c r="F126" s="284"/>
      <c r="G126" s="285"/>
      <c r="H126" s="194"/>
      <c r="I126" s="194"/>
      <c r="J126" s="194"/>
      <c r="K126" s="194"/>
      <c r="L126" s="194"/>
      <c r="M126" s="194"/>
      <c r="N126" s="194"/>
      <c r="O126" s="194"/>
      <c r="P126" s="194">
        <f>P26</f>
        <v>0</v>
      </c>
      <c r="Q126" s="194"/>
      <c r="R126" s="194">
        <f>R26</f>
        <v>0</v>
      </c>
      <c r="S126" s="194"/>
      <c r="T126" s="273">
        <f>T26</f>
        <v>0</v>
      </c>
      <c r="U126" s="274"/>
      <c r="V126" s="274"/>
      <c r="W126" s="274"/>
      <c r="X126" s="274"/>
      <c r="Y126" s="274"/>
      <c r="Z126" s="274"/>
      <c r="AA126" s="274"/>
      <c r="AB126" s="274"/>
      <c r="AC126" s="274"/>
      <c r="AD126" s="274"/>
      <c r="AE126" s="274"/>
      <c r="AF126" s="274"/>
      <c r="AG126" s="275"/>
      <c r="AH126" s="254">
        <f>AH26</f>
        <v>0</v>
      </c>
      <c r="AI126" s="254"/>
      <c r="AJ126" s="198">
        <f>AJ26</f>
        <v>0</v>
      </c>
      <c r="AK126" s="198"/>
      <c r="AL126" s="198"/>
      <c r="AM126" s="198"/>
      <c r="AN126" s="198"/>
      <c r="AO126" s="198"/>
      <c r="AP126" s="195">
        <f>AP26</f>
        <v>0</v>
      </c>
      <c r="AQ126" s="195"/>
      <c r="AR126" s="195"/>
      <c r="AS126" s="195"/>
      <c r="AT126" s="195"/>
      <c r="AU126" s="195"/>
      <c r="AV126" s="197">
        <f>AV26</f>
        <v>0</v>
      </c>
      <c r="AW126" s="197"/>
      <c r="AX126" s="197"/>
      <c r="AY126" s="197"/>
      <c r="AZ126" s="197"/>
      <c r="BA126" s="197"/>
      <c r="BB126" s="197"/>
      <c r="BC126" s="197"/>
      <c r="BD126" s="196">
        <f>BD26</f>
        <v>0</v>
      </c>
      <c r="BE126" s="196"/>
      <c r="BF126" s="196"/>
      <c r="BG126" s="196"/>
    </row>
    <row r="127" spans="2:59" ht="6" customHeight="1" x14ac:dyDescent="0.15">
      <c r="B127" s="382"/>
      <c r="C127" s="382"/>
      <c r="D127" s="382"/>
      <c r="E127" s="382"/>
      <c r="F127" s="286"/>
      <c r="G127" s="287"/>
      <c r="H127" s="194"/>
      <c r="I127" s="194"/>
      <c r="J127" s="194"/>
      <c r="K127" s="194"/>
      <c r="L127" s="194"/>
      <c r="M127" s="194"/>
      <c r="N127" s="194"/>
      <c r="O127" s="194"/>
      <c r="P127" s="194"/>
      <c r="Q127" s="194"/>
      <c r="R127" s="194"/>
      <c r="S127" s="194"/>
      <c r="T127" s="276"/>
      <c r="U127" s="277"/>
      <c r="V127" s="277"/>
      <c r="W127" s="277"/>
      <c r="X127" s="277"/>
      <c r="Y127" s="277"/>
      <c r="Z127" s="277"/>
      <c r="AA127" s="277"/>
      <c r="AB127" s="277"/>
      <c r="AC127" s="277"/>
      <c r="AD127" s="277"/>
      <c r="AE127" s="277"/>
      <c r="AF127" s="277"/>
      <c r="AG127" s="278"/>
      <c r="AH127" s="254"/>
      <c r="AI127" s="254"/>
      <c r="AJ127" s="198"/>
      <c r="AK127" s="198"/>
      <c r="AL127" s="198"/>
      <c r="AM127" s="198"/>
      <c r="AN127" s="198"/>
      <c r="AO127" s="198"/>
      <c r="AP127" s="195"/>
      <c r="AQ127" s="195"/>
      <c r="AR127" s="195"/>
      <c r="AS127" s="195"/>
      <c r="AT127" s="195"/>
      <c r="AU127" s="195"/>
      <c r="AV127" s="197"/>
      <c r="AW127" s="197"/>
      <c r="AX127" s="197"/>
      <c r="AY127" s="197"/>
      <c r="AZ127" s="197"/>
      <c r="BA127" s="197"/>
      <c r="BB127" s="197"/>
      <c r="BC127" s="197"/>
      <c r="BD127" s="196"/>
      <c r="BE127" s="196"/>
      <c r="BF127" s="196"/>
      <c r="BG127" s="196"/>
    </row>
    <row r="128" spans="2:59" ht="12" customHeight="1" x14ac:dyDescent="0.15">
      <c r="B128" s="382"/>
      <c r="C128" s="382"/>
      <c r="D128" s="382"/>
      <c r="E128" s="382"/>
      <c r="F128" s="288"/>
      <c r="G128" s="289"/>
      <c r="H128" s="194"/>
      <c r="I128" s="194"/>
      <c r="J128" s="194"/>
      <c r="K128" s="194"/>
      <c r="L128" s="194"/>
      <c r="M128" s="194"/>
      <c r="N128" s="194"/>
      <c r="O128" s="194"/>
      <c r="P128" s="194"/>
      <c r="Q128" s="194"/>
      <c r="R128" s="194"/>
      <c r="S128" s="194"/>
      <c r="T128" s="279"/>
      <c r="U128" s="280"/>
      <c r="V128" s="280"/>
      <c r="W128" s="280"/>
      <c r="X128" s="280"/>
      <c r="Y128" s="280"/>
      <c r="Z128" s="280"/>
      <c r="AA128" s="280"/>
      <c r="AB128" s="280"/>
      <c r="AC128" s="280"/>
      <c r="AD128" s="280"/>
      <c r="AE128" s="280"/>
      <c r="AF128" s="280"/>
      <c r="AG128" s="281"/>
      <c r="AH128" s="254"/>
      <c r="AI128" s="254"/>
      <c r="AJ128" s="198"/>
      <c r="AK128" s="198"/>
      <c r="AL128" s="198"/>
      <c r="AM128" s="198"/>
      <c r="AN128" s="198"/>
      <c r="AO128" s="198"/>
      <c r="AP128" s="195"/>
      <c r="AQ128" s="195"/>
      <c r="AR128" s="195"/>
      <c r="AS128" s="195"/>
      <c r="AT128" s="195"/>
      <c r="AU128" s="195"/>
      <c r="AV128" s="197"/>
      <c r="AW128" s="197"/>
      <c r="AX128" s="197"/>
      <c r="AY128" s="197"/>
      <c r="AZ128" s="197"/>
      <c r="BA128" s="197"/>
      <c r="BB128" s="197"/>
      <c r="BC128" s="197"/>
      <c r="BD128" s="196"/>
      <c r="BE128" s="196"/>
      <c r="BF128" s="196"/>
      <c r="BG128" s="196"/>
    </row>
    <row r="129" spans="2:59" ht="6" customHeight="1" x14ac:dyDescent="0.15">
      <c r="B129" s="382"/>
      <c r="C129" s="382"/>
      <c r="D129" s="382"/>
      <c r="E129" s="382"/>
      <c r="F129" s="284"/>
      <c r="G129" s="285"/>
      <c r="H129" s="194"/>
      <c r="I129" s="194"/>
      <c r="J129" s="194"/>
      <c r="K129" s="194"/>
      <c r="L129" s="194"/>
      <c r="M129" s="194"/>
      <c r="N129" s="194"/>
      <c r="O129" s="194"/>
      <c r="P129" s="194">
        <f>P29</f>
        <v>0</v>
      </c>
      <c r="Q129" s="194"/>
      <c r="R129" s="194">
        <f>R29</f>
        <v>0</v>
      </c>
      <c r="S129" s="194"/>
      <c r="T129" s="273">
        <f>T29</f>
        <v>0</v>
      </c>
      <c r="U129" s="274"/>
      <c r="V129" s="274"/>
      <c r="W129" s="274"/>
      <c r="X129" s="274"/>
      <c r="Y129" s="274"/>
      <c r="Z129" s="274"/>
      <c r="AA129" s="274"/>
      <c r="AB129" s="274"/>
      <c r="AC129" s="274"/>
      <c r="AD129" s="274"/>
      <c r="AE129" s="274"/>
      <c r="AF129" s="274"/>
      <c r="AG129" s="275"/>
      <c r="AH129" s="254">
        <f>AH29</f>
        <v>0</v>
      </c>
      <c r="AI129" s="254"/>
      <c r="AJ129" s="198">
        <f>AJ29</f>
        <v>0</v>
      </c>
      <c r="AK129" s="198"/>
      <c r="AL129" s="198"/>
      <c r="AM129" s="198"/>
      <c r="AN129" s="198"/>
      <c r="AO129" s="198"/>
      <c r="AP129" s="195">
        <f>AP29</f>
        <v>0</v>
      </c>
      <c r="AQ129" s="195"/>
      <c r="AR129" s="195"/>
      <c r="AS129" s="195"/>
      <c r="AT129" s="195"/>
      <c r="AU129" s="195"/>
      <c r="AV129" s="197">
        <f>AV29</f>
        <v>0</v>
      </c>
      <c r="AW129" s="197"/>
      <c r="AX129" s="197"/>
      <c r="AY129" s="197"/>
      <c r="AZ129" s="197"/>
      <c r="BA129" s="197"/>
      <c r="BB129" s="197"/>
      <c r="BC129" s="197"/>
      <c r="BD129" s="196">
        <f>BD29</f>
        <v>0</v>
      </c>
      <c r="BE129" s="196"/>
      <c r="BF129" s="196"/>
      <c r="BG129" s="196"/>
    </row>
    <row r="130" spans="2:59" ht="6" customHeight="1" x14ac:dyDescent="0.15">
      <c r="B130" s="382"/>
      <c r="C130" s="382"/>
      <c r="D130" s="382"/>
      <c r="E130" s="382"/>
      <c r="F130" s="286"/>
      <c r="G130" s="287"/>
      <c r="H130" s="194"/>
      <c r="I130" s="194"/>
      <c r="J130" s="194"/>
      <c r="K130" s="194"/>
      <c r="L130" s="194"/>
      <c r="M130" s="194"/>
      <c r="N130" s="194"/>
      <c r="O130" s="194"/>
      <c r="P130" s="194"/>
      <c r="Q130" s="194"/>
      <c r="R130" s="194"/>
      <c r="S130" s="194"/>
      <c r="T130" s="276"/>
      <c r="U130" s="277"/>
      <c r="V130" s="277"/>
      <c r="W130" s="277"/>
      <c r="X130" s="277"/>
      <c r="Y130" s="277"/>
      <c r="Z130" s="277"/>
      <c r="AA130" s="277"/>
      <c r="AB130" s="277"/>
      <c r="AC130" s="277"/>
      <c r="AD130" s="277"/>
      <c r="AE130" s="277"/>
      <c r="AF130" s="277"/>
      <c r="AG130" s="278"/>
      <c r="AH130" s="254"/>
      <c r="AI130" s="254"/>
      <c r="AJ130" s="198"/>
      <c r="AK130" s="198"/>
      <c r="AL130" s="198"/>
      <c r="AM130" s="198"/>
      <c r="AN130" s="198"/>
      <c r="AO130" s="198"/>
      <c r="AP130" s="195"/>
      <c r="AQ130" s="195"/>
      <c r="AR130" s="195"/>
      <c r="AS130" s="195"/>
      <c r="AT130" s="195"/>
      <c r="AU130" s="195"/>
      <c r="AV130" s="197"/>
      <c r="AW130" s="197"/>
      <c r="AX130" s="197"/>
      <c r="AY130" s="197"/>
      <c r="AZ130" s="197"/>
      <c r="BA130" s="197"/>
      <c r="BB130" s="197"/>
      <c r="BC130" s="197"/>
      <c r="BD130" s="196"/>
      <c r="BE130" s="196"/>
      <c r="BF130" s="196"/>
      <c r="BG130" s="196"/>
    </row>
    <row r="131" spans="2:59" ht="12" customHeight="1" x14ac:dyDescent="0.15">
      <c r="B131" s="382"/>
      <c r="C131" s="382"/>
      <c r="D131" s="382"/>
      <c r="E131" s="382"/>
      <c r="F131" s="288"/>
      <c r="G131" s="289"/>
      <c r="H131" s="194"/>
      <c r="I131" s="194"/>
      <c r="J131" s="194"/>
      <c r="K131" s="194"/>
      <c r="L131" s="194"/>
      <c r="M131" s="194"/>
      <c r="N131" s="194"/>
      <c r="O131" s="194"/>
      <c r="P131" s="194"/>
      <c r="Q131" s="194"/>
      <c r="R131" s="194"/>
      <c r="S131" s="194"/>
      <c r="T131" s="279"/>
      <c r="U131" s="280"/>
      <c r="V131" s="280"/>
      <c r="W131" s="280"/>
      <c r="X131" s="280"/>
      <c r="Y131" s="280"/>
      <c r="Z131" s="280"/>
      <c r="AA131" s="280"/>
      <c r="AB131" s="280"/>
      <c r="AC131" s="280"/>
      <c r="AD131" s="280"/>
      <c r="AE131" s="280"/>
      <c r="AF131" s="280"/>
      <c r="AG131" s="281"/>
      <c r="AH131" s="254"/>
      <c r="AI131" s="254"/>
      <c r="AJ131" s="198"/>
      <c r="AK131" s="198"/>
      <c r="AL131" s="198"/>
      <c r="AM131" s="198"/>
      <c r="AN131" s="198"/>
      <c r="AO131" s="198"/>
      <c r="AP131" s="195"/>
      <c r="AQ131" s="195"/>
      <c r="AR131" s="195"/>
      <c r="AS131" s="195"/>
      <c r="AT131" s="195"/>
      <c r="AU131" s="195"/>
      <c r="AV131" s="197"/>
      <c r="AW131" s="197"/>
      <c r="AX131" s="197"/>
      <c r="AY131" s="197"/>
      <c r="AZ131" s="197"/>
      <c r="BA131" s="197"/>
      <c r="BB131" s="197"/>
      <c r="BC131" s="197"/>
      <c r="BD131" s="196"/>
      <c r="BE131" s="196"/>
      <c r="BF131" s="196"/>
      <c r="BG131" s="196"/>
    </row>
    <row r="132" spans="2:59" ht="6" customHeight="1" x14ac:dyDescent="0.15">
      <c r="B132" s="382"/>
      <c r="C132" s="382"/>
      <c r="D132" s="382"/>
      <c r="E132" s="382"/>
      <c r="F132" s="284"/>
      <c r="G132" s="285"/>
      <c r="H132" s="194"/>
      <c r="I132" s="194"/>
      <c r="J132" s="194"/>
      <c r="K132" s="194"/>
      <c r="L132" s="194"/>
      <c r="M132" s="194"/>
      <c r="N132" s="194"/>
      <c r="O132" s="194"/>
      <c r="P132" s="194">
        <f>P32</f>
        <v>0</v>
      </c>
      <c r="Q132" s="194"/>
      <c r="R132" s="194">
        <f>R32</f>
        <v>0</v>
      </c>
      <c r="S132" s="194"/>
      <c r="T132" s="273">
        <f>T32</f>
        <v>0</v>
      </c>
      <c r="U132" s="274"/>
      <c r="V132" s="274"/>
      <c r="W132" s="274"/>
      <c r="X132" s="274"/>
      <c r="Y132" s="274"/>
      <c r="Z132" s="274"/>
      <c r="AA132" s="274"/>
      <c r="AB132" s="274"/>
      <c r="AC132" s="274"/>
      <c r="AD132" s="274"/>
      <c r="AE132" s="274"/>
      <c r="AF132" s="274"/>
      <c r="AG132" s="275"/>
      <c r="AH132" s="254">
        <f>AH32</f>
        <v>0</v>
      </c>
      <c r="AI132" s="254"/>
      <c r="AJ132" s="198">
        <f>AJ32</f>
        <v>0</v>
      </c>
      <c r="AK132" s="198"/>
      <c r="AL132" s="198"/>
      <c r="AM132" s="198"/>
      <c r="AN132" s="198"/>
      <c r="AO132" s="198"/>
      <c r="AP132" s="195">
        <f>AP32</f>
        <v>0</v>
      </c>
      <c r="AQ132" s="195"/>
      <c r="AR132" s="195"/>
      <c r="AS132" s="195"/>
      <c r="AT132" s="195"/>
      <c r="AU132" s="195"/>
      <c r="AV132" s="197">
        <f>AV32</f>
        <v>0</v>
      </c>
      <c r="AW132" s="197"/>
      <c r="AX132" s="197"/>
      <c r="AY132" s="197"/>
      <c r="AZ132" s="197"/>
      <c r="BA132" s="197"/>
      <c r="BB132" s="197"/>
      <c r="BC132" s="197"/>
      <c r="BD132" s="196">
        <f>BD32</f>
        <v>0</v>
      </c>
      <c r="BE132" s="196"/>
      <c r="BF132" s="196"/>
      <c r="BG132" s="196"/>
    </row>
    <row r="133" spans="2:59" ht="6" customHeight="1" x14ac:dyDescent="0.15">
      <c r="B133" s="382"/>
      <c r="C133" s="382"/>
      <c r="D133" s="382"/>
      <c r="E133" s="382"/>
      <c r="F133" s="286"/>
      <c r="G133" s="287"/>
      <c r="H133" s="194"/>
      <c r="I133" s="194"/>
      <c r="J133" s="194"/>
      <c r="K133" s="194"/>
      <c r="L133" s="194"/>
      <c r="M133" s="194"/>
      <c r="N133" s="194"/>
      <c r="O133" s="194"/>
      <c r="P133" s="194"/>
      <c r="Q133" s="194"/>
      <c r="R133" s="194"/>
      <c r="S133" s="194"/>
      <c r="T133" s="276"/>
      <c r="U133" s="277"/>
      <c r="V133" s="277"/>
      <c r="W133" s="277"/>
      <c r="X133" s="277"/>
      <c r="Y133" s="277"/>
      <c r="Z133" s="277"/>
      <c r="AA133" s="277"/>
      <c r="AB133" s="277"/>
      <c r="AC133" s="277"/>
      <c r="AD133" s="277"/>
      <c r="AE133" s="277"/>
      <c r="AF133" s="277"/>
      <c r="AG133" s="278"/>
      <c r="AH133" s="254"/>
      <c r="AI133" s="254"/>
      <c r="AJ133" s="198"/>
      <c r="AK133" s="198"/>
      <c r="AL133" s="198"/>
      <c r="AM133" s="198"/>
      <c r="AN133" s="198"/>
      <c r="AO133" s="198"/>
      <c r="AP133" s="195"/>
      <c r="AQ133" s="195"/>
      <c r="AR133" s="195"/>
      <c r="AS133" s="195"/>
      <c r="AT133" s="195"/>
      <c r="AU133" s="195"/>
      <c r="AV133" s="197"/>
      <c r="AW133" s="197"/>
      <c r="AX133" s="197"/>
      <c r="AY133" s="197"/>
      <c r="AZ133" s="197"/>
      <c r="BA133" s="197"/>
      <c r="BB133" s="197"/>
      <c r="BC133" s="197"/>
      <c r="BD133" s="196"/>
      <c r="BE133" s="196"/>
      <c r="BF133" s="196"/>
      <c r="BG133" s="196"/>
    </row>
    <row r="134" spans="2:59" ht="12" customHeight="1" x14ac:dyDescent="0.15">
      <c r="B134" s="382"/>
      <c r="C134" s="382"/>
      <c r="D134" s="382"/>
      <c r="E134" s="382"/>
      <c r="F134" s="288"/>
      <c r="G134" s="289"/>
      <c r="H134" s="194"/>
      <c r="I134" s="194"/>
      <c r="J134" s="194"/>
      <c r="K134" s="194"/>
      <c r="L134" s="194"/>
      <c r="M134" s="194"/>
      <c r="N134" s="194"/>
      <c r="O134" s="194"/>
      <c r="P134" s="194"/>
      <c r="Q134" s="194"/>
      <c r="R134" s="194"/>
      <c r="S134" s="194"/>
      <c r="T134" s="279"/>
      <c r="U134" s="280"/>
      <c r="V134" s="280"/>
      <c r="W134" s="280"/>
      <c r="X134" s="280"/>
      <c r="Y134" s="280"/>
      <c r="Z134" s="280"/>
      <c r="AA134" s="280"/>
      <c r="AB134" s="280"/>
      <c r="AC134" s="280"/>
      <c r="AD134" s="280"/>
      <c r="AE134" s="280"/>
      <c r="AF134" s="280"/>
      <c r="AG134" s="281"/>
      <c r="AH134" s="254"/>
      <c r="AI134" s="254"/>
      <c r="AJ134" s="198"/>
      <c r="AK134" s="198"/>
      <c r="AL134" s="198"/>
      <c r="AM134" s="198"/>
      <c r="AN134" s="198"/>
      <c r="AO134" s="198"/>
      <c r="AP134" s="195"/>
      <c r="AQ134" s="195"/>
      <c r="AR134" s="195"/>
      <c r="AS134" s="195"/>
      <c r="AT134" s="195"/>
      <c r="AU134" s="195"/>
      <c r="AV134" s="197"/>
      <c r="AW134" s="197"/>
      <c r="AX134" s="197"/>
      <c r="AY134" s="197"/>
      <c r="AZ134" s="197"/>
      <c r="BA134" s="197"/>
      <c r="BB134" s="197"/>
      <c r="BC134" s="197"/>
      <c r="BD134" s="196"/>
      <c r="BE134" s="196"/>
      <c r="BF134" s="196"/>
      <c r="BG134" s="196"/>
    </row>
    <row r="135" spans="2:59" ht="6" customHeight="1" x14ac:dyDescent="0.15">
      <c r="B135" s="382"/>
      <c r="C135" s="382"/>
      <c r="D135" s="382"/>
      <c r="E135" s="382"/>
      <c r="F135" s="284"/>
      <c r="G135" s="285"/>
      <c r="H135" s="194"/>
      <c r="I135" s="194"/>
      <c r="J135" s="194"/>
      <c r="K135" s="194"/>
      <c r="L135" s="194"/>
      <c r="M135" s="194"/>
      <c r="N135" s="194"/>
      <c r="O135" s="194"/>
      <c r="P135" s="194">
        <f>P35</f>
        <v>0</v>
      </c>
      <c r="Q135" s="194"/>
      <c r="R135" s="194">
        <f>R35</f>
        <v>0</v>
      </c>
      <c r="S135" s="194"/>
      <c r="T135" s="273">
        <f>T35</f>
        <v>0</v>
      </c>
      <c r="U135" s="274"/>
      <c r="V135" s="274"/>
      <c r="W135" s="274"/>
      <c r="X135" s="274"/>
      <c r="Y135" s="274"/>
      <c r="Z135" s="274"/>
      <c r="AA135" s="274"/>
      <c r="AB135" s="274"/>
      <c r="AC135" s="274"/>
      <c r="AD135" s="274"/>
      <c r="AE135" s="274"/>
      <c r="AF135" s="274"/>
      <c r="AG135" s="275"/>
      <c r="AH135" s="254">
        <f>AH35</f>
        <v>0</v>
      </c>
      <c r="AI135" s="254"/>
      <c r="AJ135" s="198">
        <f>AJ35</f>
        <v>0</v>
      </c>
      <c r="AK135" s="198"/>
      <c r="AL135" s="198"/>
      <c r="AM135" s="198"/>
      <c r="AN135" s="198"/>
      <c r="AO135" s="198"/>
      <c r="AP135" s="195">
        <f>AP35</f>
        <v>0</v>
      </c>
      <c r="AQ135" s="195"/>
      <c r="AR135" s="195"/>
      <c r="AS135" s="195"/>
      <c r="AT135" s="195"/>
      <c r="AU135" s="195"/>
      <c r="AV135" s="197">
        <f>AV35</f>
        <v>0</v>
      </c>
      <c r="AW135" s="197"/>
      <c r="AX135" s="197"/>
      <c r="AY135" s="197"/>
      <c r="AZ135" s="197"/>
      <c r="BA135" s="197"/>
      <c r="BB135" s="197"/>
      <c r="BC135" s="197"/>
      <c r="BD135" s="196">
        <f>BD35</f>
        <v>0</v>
      </c>
      <c r="BE135" s="196"/>
      <c r="BF135" s="196"/>
      <c r="BG135" s="196"/>
    </row>
    <row r="136" spans="2:59" ht="6" customHeight="1" x14ac:dyDescent="0.15">
      <c r="B136" s="382"/>
      <c r="C136" s="382"/>
      <c r="D136" s="382"/>
      <c r="E136" s="382"/>
      <c r="F136" s="286"/>
      <c r="G136" s="287"/>
      <c r="H136" s="194"/>
      <c r="I136" s="194"/>
      <c r="J136" s="194"/>
      <c r="K136" s="194"/>
      <c r="L136" s="194"/>
      <c r="M136" s="194"/>
      <c r="N136" s="194"/>
      <c r="O136" s="194"/>
      <c r="P136" s="194"/>
      <c r="Q136" s="194"/>
      <c r="R136" s="194"/>
      <c r="S136" s="194"/>
      <c r="T136" s="276"/>
      <c r="U136" s="277"/>
      <c r="V136" s="277"/>
      <c r="W136" s="277"/>
      <c r="X136" s="277"/>
      <c r="Y136" s="277"/>
      <c r="Z136" s="277"/>
      <c r="AA136" s="277"/>
      <c r="AB136" s="277"/>
      <c r="AC136" s="277"/>
      <c r="AD136" s="277"/>
      <c r="AE136" s="277"/>
      <c r="AF136" s="277"/>
      <c r="AG136" s="278"/>
      <c r="AH136" s="254"/>
      <c r="AI136" s="254"/>
      <c r="AJ136" s="198"/>
      <c r="AK136" s="198"/>
      <c r="AL136" s="198"/>
      <c r="AM136" s="198"/>
      <c r="AN136" s="198"/>
      <c r="AO136" s="198"/>
      <c r="AP136" s="195"/>
      <c r="AQ136" s="195"/>
      <c r="AR136" s="195"/>
      <c r="AS136" s="195"/>
      <c r="AT136" s="195"/>
      <c r="AU136" s="195"/>
      <c r="AV136" s="197"/>
      <c r="AW136" s="197"/>
      <c r="AX136" s="197"/>
      <c r="AY136" s="197"/>
      <c r="AZ136" s="197"/>
      <c r="BA136" s="197"/>
      <c r="BB136" s="197"/>
      <c r="BC136" s="197"/>
      <c r="BD136" s="196"/>
      <c r="BE136" s="196"/>
      <c r="BF136" s="196"/>
      <c r="BG136" s="196"/>
    </row>
    <row r="137" spans="2:59" ht="12" customHeight="1" x14ac:dyDescent="0.15">
      <c r="B137" s="382"/>
      <c r="C137" s="382"/>
      <c r="D137" s="382"/>
      <c r="E137" s="382"/>
      <c r="F137" s="288"/>
      <c r="G137" s="289"/>
      <c r="H137" s="194"/>
      <c r="I137" s="194"/>
      <c r="J137" s="194"/>
      <c r="K137" s="194"/>
      <c r="L137" s="194"/>
      <c r="M137" s="194"/>
      <c r="N137" s="194"/>
      <c r="O137" s="194"/>
      <c r="P137" s="194"/>
      <c r="Q137" s="194"/>
      <c r="R137" s="194"/>
      <c r="S137" s="194"/>
      <c r="T137" s="279"/>
      <c r="U137" s="280"/>
      <c r="V137" s="280"/>
      <c r="W137" s="280"/>
      <c r="X137" s="280"/>
      <c r="Y137" s="280"/>
      <c r="Z137" s="280"/>
      <c r="AA137" s="280"/>
      <c r="AB137" s="280"/>
      <c r="AC137" s="280"/>
      <c r="AD137" s="280"/>
      <c r="AE137" s="280"/>
      <c r="AF137" s="280"/>
      <c r="AG137" s="281"/>
      <c r="AH137" s="254"/>
      <c r="AI137" s="254"/>
      <c r="AJ137" s="198"/>
      <c r="AK137" s="198"/>
      <c r="AL137" s="198"/>
      <c r="AM137" s="198"/>
      <c r="AN137" s="198"/>
      <c r="AO137" s="198"/>
      <c r="AP137" s="195"/>
      <c r="AQ137" s="195"/>
      <c r="AR137" s="195"/>
      <c r="AS137" s="195"/>
      <c r="AT137" s="195"/>
      <c r="AU137" s="195"/>
      <c r="AV137" s="197"/>
      <c r="AW137" s="197"/>
      <c r="AX137" s="197"/>
      <c r="AY137" s="197"/>
      <c r="AZ137" s="197"/>
      <c r="BA137" s="197"/>
      <c r="BB137" s="197"/>
      <c r="BC137" s="197"/>
      <c r="BD137" s="196"/>
      <c r="BE137" s="196"/>
      <c r="BF137" s="196"/>
      <c r="BG137" s="196"/>
    </row>
    <row r="138" spans="2:59" ht="6" customHeight="1" x14ac:dyDescent="0.15">
      <c r="B138" s="382"/>
      <c r="C138" s="382"/>
      <c r="D138" s="382"/>
      <c r="E138" s="382"/>
      <c r="F138" s="284"/>
      <c r="G138" s="285"/>
      <c r="H138" s="194"/>
      <c r="I138" s="194"/>
      <c r="J138" s="194"/>
      <c r="K138" s="194"/>
      <c r="L138" s="194"/>
      <c r="M138" s="194"/>
      <c r="N138" s="194"/>
      <c r="O138" s="194"/>
      <c r="P138" s="194">
        <f>P38</f>
        <v>0</v>
      </c>
      <c r="Q138" s="194"/>
      <c r="R138" s="194">
        <f>R38</f>
        <v>0</v>
      </c>
      <c r="S138" s="194"/>
      <c r="T138" s="273">
        <f>T38</f>
        <v>0</v>
      </c>
      <c r="U138" s="274"/>
      <c r="V138" s="274"/>
      <c r="W138" s="274"/>
      <c r="X138" s="274"/>
      <c r="Y138" s="274"/>
      <c r="Z138" s="274"/>
      <c r="AA138" s="274"/>
      <c r="AB138" s="274"/>
      <c r="AC138" s="274"/>
      <c r="AD138" s="274"/>
      <c r="AE138" s="274"/>
      <c r="AF138" s="274"/>
      <c r="AG138" s="275"/>
      <c r="AH138" s="254">
        <f>AH38</f>
        <v>0</v>
      </c>
      <c r="AI138" s="254"/>
      <c r="AJ138" s="198">
        <f>AJ38</f>
        <v>0</v>
      </c>
      <c r="AK138" s="198"/>
      <c r="AL138" s="198"/>
      <c r="AM138" s="198"/>
      <c r="AN138" s="198"/>
      <c r="AO138" s="198"/>
      <c r="AP138" s="195">
        <f>AP38</f>
        <v>0</v>
      </c>
      <c r="AQ138" s="195"/>
      <c r="AR138" s="195"/>
      <c r="AS138" s="195"/>
      <c r="AT138" s="195"/>
      <c r="AU138" s="195"/>
      <c r="AV138" s="197">
        <f>AV38</f>
        <v>0</v>
      </c>
      <c r="AW138" s="197"/>
      <c r="AX138" s="197"/>
      <c r="AY138" s="197"/>
      <c r="AZ138" s="197"/>
      <c r="BA138" s="197"/>
      <c r="BB138" s="197"/>
      <c r="BC138" s="197"/>
      <c r="BD138" s="196">
        <f>BD38</f>
        <v>0</v>
      </c>
      <c r="BE138" s="196"/>
      <c r="BF138" s="196"/>
      <c r="BG138" s="196"/>
    </row>
    <row r="139" spans="2:59" ht="6" customHeight="1" x14ac:dyDescent="0.15">
      <c r="B139" s="382"/>
      <c r="C139" s="382"/>
      <c r="D139" s="382"/>
      <c r="E139" s="382"/>
      <c r="F139" s="286"/>
      <c r="G139" s="287"/>
      <c r="H139" s="194"/>
      <c r="I139" s="194"/>
      <c r="J139" s="194"/>
      <c r="K139" s="194"/>
      <c r="L139" s="194"/>
      <c r="M139" s="194"/>
      <c r="N139" s="194"/>
      <c r="O139" s="194"/>
      <c r="P139" s="194"/>
      <c r="Q139" s="194"/>
      <c r="R139" s="194"/>
      <c r="S139" s="194"/>
      <c r="T139" s="276"/>
      <c r="U139" s="277"/>
      <c r="V139" s="277"/>
      <c r="W139" s="277"/>
      <c r="X139" s="277"/>
      <c r="Y139" s="277"/>
      <c r="Z139" s="277"/>
      <c r="AA139" s="277"/>
      <c r="AB139" s="277"/>
      <c r="AC139" s="277"/>
      <c r="AD139" s="277"/>
      <c r="AE139" s="277"/>
      <c r="AF139" s="277"/>
      <c r="AG139" s="278"/>
      <c r="AH139" s="254"/>
      <c r="AI139" s="254"/>
      <c r="AJ139" s="198"/>
      <c r="AK139" s="198"/>
      <c r="AL139" s="198"/>
      <c r="AM139" s="198"/>
      <c r="AN139" s="198"/>
      <c r="AO139" s="198"/>
      <c r="AP139" s="195"/>
      <c r="AQ139" s="195"/>
      <c r="AR139" s="195"/>
      <c r="AS139" s="195"/>
      <c r="AT139" s="195"/>
      <c r="AU139" s="195"/>
      <c r="AV139" s="197"/>
      <c r="AW139" s="197"/>
      <c r="AX139" s="197"/>
      <c r="AY139" s="197"/>
      <c r="AZ139" s="197"/>
      <c r="BA139" s="197"/>
      <c r="BB139" s="197"/>
      <c r="BC139" s="197"/>
      <c r="BD139" s="196"/>
      <c r="BE139" s="196"/>
      <c r="BF139" s="196"/>
      <c r="BG139" s="196"/>
    </row>
    <row r="140" spans="2:59" ht="12" customHeight="1" x14ac:dyDescent="0.15">
      <c r="B140" s="382"/>
      <c r="C140" s="382"/>
      <c r="D140" s="382"/>
      <c r="E140" s="382"/>
      <c r="F140" s="288"/>
      <c r="G140" s="289"/>
      <c r="H140" s="194"/>
      <c r="I140" s="194"/>
      <c r="J140" s="194"/>
      <c r="K140" s="194"/>
      <c r="L140" s="194"/>
      <c r="M140" s="194"/>
      <c r="N140" s="194"/>
      <c r="O140" s="194"/>
      <c r="P140" s="194"/>
      <c r="Q140" s="194"/>
      <c r="R140" s="194"/>
      <c r="S140" s="194"/>
      <c r="T140" s="279"/>
      <c r="U140" s="280"/>
      <c r="V140" s="280"/>
      <c r="W140" s="280"/>
      <c r="X140" s="280"/>
      <c r="Y140" s="280"/>
      <c r="Z140" s="280"/>
      <c r="AA140" s="280"/>
      <c r="AB140" s="280"/>
      <c r="AC140" s="280"/>
      <c r="AD140" s="280"/>
      <c r="AE140" s="280"/>
      <c r="AF140" s="280"/>
      <c r="AG140" s="281"/>
      <c r="AH140" s="254"/>
      <c r="AI140" s="254"/>
      <c r="AJ140" s="198"/>
      <c r="AK140" s="198"/>
      <c r="AL140" s="198"/>
      <c r="AM140" s="198"/>
      <c r="AN140" s="198"/>
      <c r="AO140" s="198"/>
      <c r="AP140" s="195"/>
      <c r="AQ140" s="195"/>
      <c r="AR140" s="195"/>
      <c r="AS140" s="195"/>
      <c r="AT140" s="195"/>
      <c r="AU140" s="195"/>
      <c r="AV140" s="197"/>
      <c r="AW140" s="197"/>
      <c r="AX140" s="197"/>
      <c r="AY140" s="197"/>
      <c r="AZ140" s="197"/>
      <c r="BA140" s="197"/>
      <c r="BB140" s="197"/>
      <c r="BC140" s="197"/>
      <c r="BD140" s="196"/>
      <c r="BE140" s="196"/>
      <c r="BF140" s="196"/>
      <c r="BG140" s="196"/>
    </row>
    <row r="141" spans="2:59" ht="6" customHeight="1" x14ac:dyDescent="0.15">
      <c r="B141" s="382"/>
      <c r="C141" s="382"/>
      <c r="D141" s="382"/>
      <c r="E141" s="382"/>
      <c r="F141" s="284"/>
      <c r="G141" s="285"/>
      <c r="H141" s="194"/>
      <c r="I141" s="194"/>
      <c r="J141" s="194"/>
      <c r="K141" s="194"/>
      <c r="L141" s="194"/>
      <c r="M141" s="194"/>
      <c r="N141" s="194"/>
      <c r="O141" s="194"/>
      <c r="P141" s="194">
        <f>P41</f>
        <v>0</v>
      </c>
      <c r="Q141" s="194"/>
      <c r="R141" s="194">
        <f>R41</f>
        <v>0</v>
      </c>
      <c r="S141" s="194"/>
      <c r="T141" s="273">
        <f>T41</f>
        <v>0</v>
      </c>
      <c r="U141" s="274"/>
      <c r="V141" s="274"/>
      <c r="W141" s="274"/>
      <c r="X141" s="274"/>
      <c r="Y141" s="274"/>
      <c r="Z141" s="274"/>
      <c r="AA141" s="274"/>
      <c r="AB141" s="274"/>
      <c r="AC141" s="274"/>
      <c r="AD141" s="274"/>
      <c r="AE141" s="274"/>
      <c r="AF141" s="274"/>
      <c r="AG141" s="275"/>
      <c r="AH141" s="254">
        <f>AH41</f>
        <v>0</v>
      </c>
      <c r="AI141" s="254"/>
      <c r="AJ141" s="198">
        <f>AJ41</f>
        <v>0</v>
      </c>
      <c r="AK141" s="198"/>
      <c r="AL141" s="198"/>
      <c r="AM141" s="198"/>
      <c r="AN141" s="198"/>
      <c r="AO141" s="198"/>
      <c r="AP141" s="195">
        <f>AP41</f>
        <v>0</v>
      </c>
      <c r="AQ141" s="195"/>
      <c r="AR141" s="195"/>
      <c r="AS141" s="195"/>
      <c r="AT141" s="195"/>
      <c r="AU141" s="195"/>
      <c r="AV141" s="197">
        <f>AV41</f>
        <v>0</v>
      </c>
      <c r="AW141" s="197"/>
      <c r="AX141" s="197"/>
      <c r="AY141" s="197"/>
      <c r="AZ141" s="197"/>
      <c r="BA141" s="197"/>
      <c r="BB141" s="197"/>
      <c r="BC141" s="197"/>
      <c r="BD141" s="196">
        <f>BD41</f>
        <v>0</v>
      </c>
      <c r="BE141" s="196"/>
      <c r="BF141" s="196"/>
      <c r="BG141" s="196"/>
    </row>
    <row r="142" spans="2:59" ht="6" customHeight="1" x14ac:dyDescent="0.15">
      <c r="B142" s="382"/>
      <c r="C142" s="382"/>
      <c r="D142" s="382"/>
      <c r="E142" s="382"/>
      <c r="F142" s="286"/>
      <c r="G142" s="287"/>
      <c r="H142" s="194"/>
      <c r="I142" s="194"/>
      <c r="J142" s="194"/>
      <c r="K142" s="194"/>
      <c r="L142" s="194"/>
      <c r="M142" s="194"/>
      <c r="N142" s="194"/>
      <c r="O142" s="194"/>
      <c r="P142" s="194"/>
      <c r="Q142" s="194"/>
      <c r="R142" s="194"/>
      <c r="S142" s="194"/>
      <c r="T142" s="276"/>
      <c r="U142" s="277"/>
      <c r="V142" s="277"/>
      <c r="W142" s="277"/>
      <c r="X142" s="277"/>
      <c r="Y142" s="277"/>
      <c r="Z142" s="277"/>
      <c r="AA142" s="277"/>
      <c r="AB142" s="277"/>
      <c r="AC142" s="277"/>
      <c r="AD142" s="277"/>
      <c r="AE142" s="277"/>
      <c r="AF142" s="277"/>
      <c r="AG142" s="278"/>
      <c r="AH142" s="254"/>
      <c r="AI142" s="254"/>
      <c r="AJ142" s="198"/>
      <c r="AK142" s="198"/>
      <c r="AL142" s="198"/>
      <c r="AM142" s="198"/>
      <c r="AN142" s="198"/>
      <c r="AO142" s="198"/>
      <c r="AP142" s="195"/>
      <c r="AQ142" s="195"/>
      <c r="AR142" s="195"/>
      <c r="AS142" s="195"/>
      <c r="AT142" s="195"/>
      <c r="AU142" s="195"/>
      <c r="AV142" s="197"/>
      <c r="AW142" s="197"/>
      <c r="AX142" s="197"/>
      <c r="AY142" s="197"/>
      <c r="AZ142" s="197"/>
      <c r="BA142" s="197"/>
      <c r="BB142" s="197"/>
      <c r="BC142" s="197"/>
      <c r="BD142" s="196"/>
      <c r="BE142" s="196"/>
      <c r="BF142" s="196"/>
      <c r="BG142" s="196"/>
    </row>
    <row r="143" spans="2:59" ht="12" customHeight="1" x14ac:dyDescent="0.15">
      <c r="B143" s="382"/>
      <c r="C143" s="382"/>
      <c r="D143" s="382"/>
      <c r="E143" s="382"/>
      <c r="F143" s="288"/>
      <c r="G143" s="289"/>
      <c r="H143" s="194"/>
      <c r="I143" s="194"/>
      <c r="J143" s="194"/>
      <c r="K143" s="194"/>
      <c r="L143" s="194"/>
      <c r="M143" s="194"/>
      <c r="N143" s="194"/>
      <c r="O143" s="194"/>
      <c r="P143" s="194"/>
      <c r="Q143" s="194"/>
      <c r="R143" s="194"/>
      <c r="S143" s="194"/>
      <c r="T143" s="279"/>
      <c r="U143" s="280"/>
      <c r="V143" s="280"/>
      <c r="W143" s="280"/>
      <c r="X143" s="280"/>
      <c r="Y143" s="280"/>
      <c r="Z143" s="280"/>
      <c r="AA143" s="280"/>
      <c r="AB143" s="280"/>
      <c r="AC143" s="280"/>
      <c r="AD143" s="280"/>
      <c r="AE143" s="280"/>
      <c r="AF143" s="280"/>
      <c r="AG143" s="281"/>
      <c r="AH143" s="254"/>
      <c r="AI143" s="254"/>
      <c r="AJ143" s="198"/>
      <c r="AK143" s="198"/>
      <c r="AL143" s="198"/>
      <c r="AM143" s="198"/>
      <c r="AN143" s="198"/>
      <c r="AO143" s="198"/>
      <c r="AP143" s="195"/>
      <c r="AQ143" s="195"/>
      <c r="AR143" s="195"/>
      <c r="AS143" s="195"/>
      <c r="AT143" s="195"/>
      <c r="AU143" s="195"/>
      <c r="AV143" s="197"/>
      <c r="AW143" s="197"/>
      <c r="AX143" s="197"/>
      <c r="AY143" s="197"/>
      <c r="AZ143" s="197"/>
      <c r="BA143" s="197"/>
      <c r="BB143" s="197"/>
      <c r="BC143" s="197"/>
      <c r="BD143" s="196"/>
      <c r="BE143" s="196"/>
      <c r="BF143" s="196"/>
      <c r="BG143" s="196"/>
    </row>
    <row r="144" spans="2:59" ht="6" customHeight="1" x14ac:dyDescent="0.15">
      <c r="B144" s="539"/>
      <c r="C144" s="539"/>
      <c r="D144" s="539"/>
      <c r="E144" s="539"/>
      <c r="F144" s="284"/>
      <c r="G144" s="285"/>
      <c r="H144" s="194"/>
      <c r="I144" s="194"/>
      <c r="J144" s="194"/>
      <c r="K144" s="194"/>
      <c r="L144" s="194"/>
      <c r="M144" s="194"/>
      <c r="N144" s="194"/>
      <c r="O144" s="194"/>
      <c r="P144" s="194">
        <f>P44</f>
        <v>0</v>
      </c>
      <c r="Q144" s="194"/>
      <c r="R144" s="194">
        <f>R44</f>
        <v>0</v>
      </c>
      <c r="S144" s="194"/>
      <c r="T144" s="273">
        <f>T44</f>
        <v>0</v>
      </c>
      <c r="U144" s="274"/>
      <c r="V144" s="274"/>
      <c r="W144" s="274"/>
      <c r="X144" s="274"/>
      <c r="Y144" s="274"/>
      <c r="Z144" s="274"/>
      <c r="AA144" s="274"/>
      <c r="AB144" s="274"/>
      <c r="AC144" s="274"/>
      <c r="AD144" s="274"/>
      <c r="AE144" s="274"/>
      <c r="AF144" s="274"/>
      <c r="AG144" s="275"/>
      <c r="AH144" s="254">
        <f>AH44</f>
        <v>0</v>
      </c>
      <c r="AI144" s="254"/>
      <c r="AJ144" s="198">
        <f>AJ44</f>
        <v>0</v>
      </c>
      <c r="AK144" s="198"/>
      <c r="AL144" s="198"/>
      <c r="AM144" s="198"/>
      <c r="AN144" s="198"/>
      <c r="AO144" s="198"/>
      <c r="AP144" s="195">
        <f>AP44</f>
        <v>0</v>
      </c>
      <c r="AQ144" s="195"/>
      <c r="AR144" s="195"/>
      <c r="AS144" s="195"/>
      <c r="AT144" s="195"/>
      <c r="AU144" s="195"/>
      <c r="AV144" s="197">
        <f>AV44</f>
        <v>0</v>
      </c>
      <c r="AW144" s="197"/>
      <c r="AX144" s="197"/>
      <c r="AY144" s="197"/>
      <c r="AZ144" s="197"/>
      <c r="BA144" s="197"/>
      <c r="BB144" s="197"/>
      <c r="BC144" s="197"/>
      <c r="BD144" s="196">
        <f>BD44</f>
        <v>0</v>
      </c>
      <c r="BE144" s="196"/>
      <c r="BF144" s="196"/>
      <c r="BG144" s="196"/>
    </row>
    <row r="145" spans="2:59" ht="6" customHeight="1" x14ac:dyDescent="0.15">
      <c r="B145" s="539"/>
      <c r="C145" s="539"/>
      <c r="D145" s="539"/>
      <c r="E145" s="539"/>
      <c r="F145" s="286"/>
      <c r="G145" s="287"/>
      <c r="H145" s="194"/>
      <c r="I145" s="194"/>
      <c r="J145" s="194"/>
      <c r="K145" s="194"/>
      <c r="L145" s="194"/>
      <c r="M145" s="194"/>
      <c r="N145" s="194"/>
      <c r="O145" s="194"/>
      <c r="P145" s="194"/>
      <c r="Q145" s="194"/>
      <c r="R145" s="194"/>
      <c r="S145" s="194"/>
      <c r="T145" s="276"/>
      <c r="U145" s="277"/>
      <c r="V145" s="277"/>
      <c r="W145" s="277"/>
      <c r="X145" s="277"/>
      <c r="Y145" s="277"/>
      <c r="Z145" s="277"/>
      <c r="AA145" s="277"/>
      <c r="AB145" s="277"/>
      <c r="AC145" s="277"/>
      <c r="AD145" s="277"/>
      <c r="AE145" s="277"/>
      <c r="AF145" s="277"/>
      <c r="AG145" s="278"/>
      <c r="AH145" s="254"/>
      <c r="AI145" s="254"/>
      <c r="AJ145" s="198"/>
      <c r="AK145" s="198"/>
      <c r="AL145" s="198"/>
      <c r="AM145" s="198"/>
      <c r="AN145" s="198"/>
      <c r="AO145" s="198"/>
      <c r="AP145" s="195"/>
      <c r="AQ145" s="195"/>
      <c r="AR145" s="195"/>
      <c r="AS145" s="195"/>
      <c r="AT145" s="195"/>
      <c r="AU145" s="195"/>
      <c r="AV145" s="197"/>
      <c r="AW145" s="197"/>
      <c r="AX145" s="197"/>
      <c r="AY145" s="197"/>
      <c r="AZ145" s="197"/>
      <c r="BA145" s="197"/>
      <c r="BB145" s="197"/>
      <c r="BC145" s="197"/>
      <c r="BD145" s="196"/>
      <c r="BE145" s="196"/>
      <c r="BF145" s="196"/>
      <c r="BG145" s="196"/>
    </row>
    <row r="146" spans="2:59" ht="12" customHeight="1" x14ac:dyDescent="0.15">
      <c r="B146" s="539"/>
      <c r="C146" s="539"/>
      <c r="D146" s="539"/>
      <c r="E146" s="539"/>
      <c r="F146" s="288"/>
      <c r="G146" s="289"/>
      <c r="H146" s="194"/>
      <c r="I146" s="194"/>
      <c r="J146" s="194"/>
      <c r="K146" s="194"/>
      <c r="L146" s="194"/>
      <c r="M146" s="194"/>
      <c r="N146" s="194"/>
      <c r="O146" s="194"/>
      <c r="P146" s="194"/>
      <c r="Q146" s="194"/>
      <c r="R146" s="194"/>
      <c r="S146" s="194"/>
      <c r="T146" s="279"/>
      <c r="U146" s="280"/>
      <c r="V146" s="280"/>
      <c r="W146" s="280"/>
      <c r="X146" s="280"/>
      <c r="Y146" s="280"/>
      <c r="Z146" s="280"/>
      <c r="AA146" s="280"/>
      <c r="AB146" s="280"/>
      <c r="AC146" s="280"/>
      <c r="AD146" s="280"/>
      <c r="AE146" s="280"/>
      <c r="AF146" s="280"/>
      <c r="AG146" s="281"/>
      <c r="AH146" s="254"/>
      <c r="AI146" s="254"/>
      <c r="AJ146" s="198"/>
      <c r="AK146" s="198"/>
      <c r="AL146" s="198"/>
      <c r="AM146" s="198"/>
      <c r="AN146" s="198"/>
      <c r="AO146" s="198"/>
      <c r="AP146" s="195"/>
      <c r="AQ146" s="195"/>
      <c r="AR146" s="195"/>
      <c r="AS146" s="195"/>
      <c r="AT146" s="195"/>
      <c r="AU146" s="195"/>
      <c r="AV146" s="197"/>
      <c r="AW146" s="197"/>
      <c r="AX146" s="197"/>
      <c r="AY146" s="197"/>
      <c r="AZ146" s="197"/>
      <c r="BA146" s="197"/>
      <c r="BB146" s="197"/>
      <c r="BC146" s="197"/>
      <c r="BD146" s="196"/>
      <c r="BE146" s="196"/>
      <c r="BF146" s="196"/>
      <c r="BG146" s="196"/>
    </row>
    <row r="147" spans="2:59" ht="6" customHeight="1" x14ac:dyDescent="0.15">
      <c r="B147" s="539"/>
      <c r="C147" s="539"/>
      <c r="D147" s="539"/>
      <c r="E147" s="539"/>
      <c r="F147" s="284"/>
      <c r="G147" s="285"/>
      <c r="H147" s="194"/>
      <c r="I147" s="194"/>
      <c r="J147" s="194"/>
      <c r="K147" s="194"/>
      <c r="L147" s="194"/>
      <c r="M147" s="194"/>
      <c r="N147" s="194"/>
      <c r="O147" s="194"/>
      <c r="P147" s="194">
        <f>P47</f>
        <v>0</v>
      </c>
      <c r="Q147" s="194"/>
      <c r="R147" s="194">
        <f>R47</f>
        <v>0</v>
      </c>
      <c r="S147" s="194"/>
      <c r="T147" s="273">
        <f>T47</f>
        <v>0</v>
      </c>
      <c r="U147" s="274"/>
      <c r="V147" s="274"/>
      <c r="W147" s="274"/>
      <c r="X147" s="274"/>
      <c r="Y147" s="274"/>
      <c r="Z147" s="274"/>
      <c r="AA147" s="274"/>
      <c r="AB147" s="274"/>
      <c r="AC147" s="274"/>
      <c r="AD147" s="274"/>
      <c r="AE147" s="274"/>
      <c r="AF147" s="274"/>
      <c r="AG147" s="275"/>
      <c r="AH147" s="254">
        <f>AH47</f>
        <v>0</v>
      </c>
      <c r="AI147" s="254"/>
      <c r="AJ147" s="198">
        <f>AJ47</f>
        <v>0</v>
      </c>
      <c r="AK147" s="198"/>
      <c r="AL147" s="198"/>
      <c r="AM147" s="198"/>
      <c r="AN147" s="198"/>
      <c r="AO147" s="198"/>
      <c r="AP147" s="195">
        <f>AP47</f>
        <v>0</v>
      </c>
      <c r="AQ147" s="195"/>
      <c r="AR147" s="195"/>
      <c r="AS147" s="195"/>
      <c r="AT147" s="195"/>
      <c r="AU147" s="195"/>
      <c r="AV147" s="197">
        <f>AV47</f>
        <v>0</v>
      </c>
      <c r="AW147" s="197"/>
      <c r="AX147" s="197"/>
      <c r="AY147" s="197"/>
      <c r="AZ147" s="197"/>
      <c r="BA147" s="197"/>
      <c r="BB147" s="197"/>
      <c r="BC147" s="197"/>
      <c r="BD147" s="196">
        <f>BD47</f>
        <v>0</v>
      </c>
      <c r="BE147" s="196"/>
      <c r="BF147" s="196"/>
      <c r="BG147" s="196"/>
    </row>
    <row r="148" spans="2:59" ht="6" customHeight="1" x14ac:dyDescent="0.15">
      <c r="B148" s="539"/>
      <c r="C148" s="539"/>
      <c r="D148" s="539"/>
      <c r="E148" s="539"/>
      <c r="F148" s="286"/>
      <c r="G148" s="287"/>
      <c r="H148" s="194"/>
      <c r="I148" s="194"/>
      <c r="J148" s="194"/>
      <c r="K148" s="194"/>
      <c r="L148" s="194"/>
      <c r="M148" s="194"/>
      <c r="N148" s="194"/>
      <c r="O148" s="194"/>
      <c r="P148" s="194"/>
      <c r="Q148" s="194"/>
      <c r="R148" s="194"/>
      <c r="S148" s="194"/>
      <c r="T148" s="276"/>
      <c r="U148" s="277"/>
      <c r="V148" s="277"/>
      <c r="W148" s="277"/>
      <c r="X148" s="277"/>
      <c r="Y148" s="277"/>
      <c r="Z148" s="277"/>
      <c r="AA148" s="277"/>
      <c r="AB148" s="277"/>
      <c r="AC148" s="277"/>
      <c r="AD148" s="277"/>
      <c r="AE148" s="277"/>
      <c r="AF148" s="277"/>
      <c r="AG148" s="278"/>
      <c r="AH148" s="254"/>
      <c r="AI148" s="254"/>
      <c r="AJ148" s="198"/>
      <c r="AK148" s="198"/>
      <c r="AL148" s="198"/>
      <c r="AM148" s="198"/>
      <c r="AN148" s="198"/>
      <c r="AO148" s="198"/>
      <c r="AP148" s="195"/>
      <c r="AQ148" s="195"/>
      <c r="AR148" s="195"/>
      <c r="AS148" s="195"/>
      <c r="AT148" s="195"/>
      <c r="AU148" s="195"/>
      <c r="AV148" s="197"/>
      <c r="AW148" s="197"/>
      <c r="AX148" s="197"/>
      <c r="AY148" s="197"/>
      <c r="AZ148" s="197"/>
      <c r="BA148" s="197"/>
      <c r="BB148" s="197"/>
      <c r="BC148" s="197"/>
      <c r="BD148" s="196"/>
      <c r="BE148" s="196"/>
      <c r="BF148" s="196"/>
      <c r="BG148" s="196"/>
    </row>
    <row r="149" spans="2:59" ht="12" customHeight="1" x14ac:dyDescent="0.15">
      <c r="B149" s="539"/>
      <c r="C149" s="539"/>
      <c r="D149" s="539"/>
      <c r="E149" s="539"/>
      <c r="F149" s="288"/>
      <c r="G149" s="289"/>
      <c r="H149" s="194"/>
      <c r="I149" s="194"/>
      <c r="J149" s="194"/>
      <c r="K149" s="194"/>
      <c r="L149" s="194"/>
      <c r="M149" s="194"/>
      <c r="N149" s="194"/>
      <c r="O149" s="194"/>
      <c r="P149" s="194"/>
      <c r="Q149" s="194"/>
      <c r="R149" s="194"/>
      <c r="S149" s="194"/>
      <c r="T149" s="279"/>
      <c r="U149" s="280"/>
      <c r="V149" s="280"/>
      <c r="W149" s="280"/>
      <c r="X149" s="280"/>
      <c r="Y149" s="280"/>
      <c r="Z149" s="280"/>
      <c r="AA149" s="280"/>
      <c r="AB149" s="280"/>
      <c r="AC149" s="280"/>
      <c r="AD149" s="280"/>
      <c r="AE149" s="280"/>
      <c r="AF149" s="280"/>
      <c r="AG149" s="281"/>
      <c r="AH149" s="254"/>
      <c r="AI149" s="254"/>
      <c r="AJ149" s="198"/>
      <c r="AK149" s="198"/>
      <c r="AL149" s="198"/>
      <c r="AM149" s="198"/>
      <c r="AN149" s="198"/>
      <c r="AO149" s="198"/>
      <c r="AP149" s="195"/>
      <c r="AQ149" s="195"/>
      <c r="AR149" s="195"/>
      <c r="AS149" s="195"/>
      <c r="AT149" s="195"/>
      <c r="AU149" s="195"/>
      <c r="AV149" s="197"/>
      <c r="AW149" s="197"/>
      <c r="AX149" s="197"/>
      <c r="AY149" s="197"/>
      <c r="AZ149" s="197"/>
      <c r="BA149" s="197"/>
      <c r="BB149" s="197"/>
      <c r="BC149" s="197"/>
      <c r="BD149" s="196"/>
      <c r="BE149" s="196"/>
      <c r="BF149" s="196"/>
      <c r="BG149" s="196"/>
    </row>
    <row r="150" spans="2:59" ht="6" customHeight="1" x14ac:dyDescent="0.15">
      <c r="B150" s="539"/>
      <c r="C150" s="539"/>
      <c r="D150" s="539"/>
      <c r="E150" s="539"/>
      <c r="F150" s="284"/>
      <c r="G150" s="285"/>
      <c r="H150" s="194"/>
      <c r="I150" s="194"/>
      <c r="J150" s="194"/>
      <c r="K150" s="194"/>
      <c r="L150" s="194"/>
      <c r="M150" s="194"/>
      <c r="N150" s="194"/>
      <c r="O150" s="194"/>
      <c r="P150" s="194">
        <f>P50</f>
        <v>0</v>
      </c>
      <c r="Q150" s="194"/>
      <c r="R150" s="194">
        <f>R50</f>
        <v>0</v>
      </c>
      <c r="S150" s="194"/>
      <c r="T150" s="273">
        <f>T50</f>
        <v>0</v>
      </c>
      <c r="U150" s="274"/>
      <c r="V150" s="274"/>
      <c r="W150" s="274"/>
      <c r="X150" s="274"/>
      <c r="Y150" s="274"/>
      <c r="Z150" s="274"/>
      <c r="AA150" s="274"/>
      <c r="AB150" s="274"/>
      <c r="AC150" s="274"/>
      <c r="AD150" s="274"/>
      <c r="AE150" s="274"/>
      <c r="AF150" s="274"/>
      <c r="AG150" s="275"/>
      <c r="AH150" s="254">
        <f>AH50</f>
        <v>0</v>
      </c>
      <c r="AI150" s="254"/>
      <c r="AJ150" s="198">
        <f>AJ50</f>
        <v>0</v>
      </c>
      <c r="AK150" s="198"/>
      <c r="AL150" s="198"/>
      <c r="AM150" s="198"/>
      <c r="AN150" s="198"/>
      <c r="AO150" s="198"/>
      <c r="AP150" s="195">
        <f>AP50</f>
        <v>0</v>
      </c>
      <c r="AQ150" s="195"/>
      <c r="AR150" s="195"/>
      <c r="AS150" s="195"/>
      <c r="AT150" s="195"/>
      <c r="AU150" s="195"/>
      <c r="AV150" s="197">
        <f>AV50</f>
        <v>0</v>
      </c>
      <c r="AW150" s="197"/>
      <c r="AX150" s="197"/>
      <c r="AY150" s="197"/>
      <c r="AZ150" s="197"/>
      <c r="BA150" s="197"/>
      <c r="BB150" s="197"/>
      <c r="BC150" s="197"/>
      <c r="BD150" s="196">
        <f>BD50</f>
        <v>0</v>
      </c>
      <c r="BE150" s="196"/>
      <c r="BF150" s="196"/>
      <c r="BG150" s="196"/>
    </row>
    <row r="151" spans="2:59" ht="6" customHeight="1" x14ac:dyDescent="0.15">
      <c r="B151" s="539"/>
      <c r="C151" s="539"/>
      <c r="D151" s="539"/>
      <c r="E151" s="539"/>
      <c r="F151" s="286"/>
      <c r="G151" s="287"/>
      <c r="H151" s="194"/>
      <c r="I151" s="194"/>
      <c r="J151" s="194"/>
      <c r="K151" s="194"/>
      <c r="L151" s="194"/>
      <c r="M151" s="194"/>
      <c r="N151" s="194"/>
      <c r="O151" s="194"/>
      <c r="P151" s="194"/>
      <c r="Q151" s="194"/>
      <c r="R151" s="194"/>
      <c r="S151" s="194"/>
      <c r="T151" s="276"/>
      <c r="U151" s="277"/>
      <c r="V151" s="277"/>
      <c r="W151" s="277"/>
      <c r="X151" s="277"/>
      <c r="Y151" s="277"/>
      <c r="Z151" s="277"/>
      <c r="AA151" s="277"/>
      <c r="AB151" s="277"/>
      <c r="AC151" s="277"/>
      <c r="AD151" s="277"/>
      <c r="AE151" s="277"/>
      <c r="AF151" s="277"/>
      <c r="AG151" s="278"/>
      <c r="AH151" s="254"/>
      <c r="AI151" s="254"/>
      <c r="AJ151" s="198"/>
      <c r="AK151" s="198"/>
      <c r="AL151" s="198"/>
      <c r="AM151" s="198"/>
      <c r="AN151" s="198"/>
      <c r="AO151" s="198"/>
      <c r="AP151" s="195"/>
      <c r="AQ151" s="195"/>
      <c r="AR151" s="195"/>
      <c r="AS151" s="195"/>
      <c r="AT151" s="195"/>
      <c r="AU151" s="195"/>
      <c r="AV151" s="197"/>
      <c r="AW151" s="197"/>
      <c r="AX151" s="197"/>
      <c r="AY151" s="197"/>
      <c r="AZ151" s="197"/>
      <c r="BA151" s="197"/>
      <c r="BB151" s="197"/>
      <c r="BC151" s="197"/>
      <c r="BD151" s="196"/>
      <c r="BE151" s="196"/>
      <c r="BF151" s="196"/>
      <c r="BG151" s="196"/>
    </row>
    <row r="152" spans="2:59" ht="12" customHeight="1" x14ac:dyDescent="0.15">
      <c r="B152" s="539"/>
      <c r="C152" s="539"/>
      <c r="D152" s="539"/>
      <c r="E152" s="539"/>
      <c r="F152" s="288"/>
      <c r="G152" s="289"/>
      <c r="H152" s="194"/>
      <c r="I152" s="194"/>
      <c r="J152" s="194"/>
      <c r="K152" s="194"/>
      <c r="L152" s="194"/>
      <c r="M152" s="194"/>
      <c r="N152" s="194"/>
      <c r="O152" s="194"/>
      <c r="P152" s="194"/>
      <c r="Q152" s="194"/>
      <c r="R152" s="194"/>
      <c r="S152" s="194"/>
      <c r="T152" s="279"/>
      <c r="U152" s="280"/>
      <c r="V152" s="280"/>
      <c r="W152" s="280"/>
      <c r="X152" s="280"/>
      <c r="Y152" s="280"/>
      <c r="Z152" s="280"/>
      <c r="AA152" s="280"/>
      <c r="AB152" s="280"/>
      <c r="AC152" s="280"/>
      <c r="AD152" s="280"/>
      <c r="AE152" s="280"/>
      <c r="AF152" s="280"/>
      <c r="AG152" s="281"/>
      <c r="AH152" s="254"/>
      <c r="AI152" s="254"/>
      <c r="AJ152" s="198"/>
      <c r="AK152" s="198"/>
      <c r="AL152" s="198"/>
      <c r="AM152" s="198"/>
      <c r="AN152" s="198"/>
      <c r="AO152" s="198"/>
      <c r="AP152" s="195"/>
      <c r="AQ152" s="195"/>
      <c r="AR152" s="195"/>
      <c r="AS152" s="195"/>
      <c r="AT152" s="195"/>
      <c r="AU152" s="195"/>
      <c r="AV152" s="197"/>
      <c r="AW152" s="197"/>
      <c r="AX152" s="197"/>
      <c r="AY152" s="197"/>
      <c r="AZ152" s="197"/>
      <c r="BA152" s="197"/>
      <c r="BB152" s="197"/>
      <c r="BC152" s="197"/>
      <c r="BD152" s="196"/>
      <c r="BE152" s="196"/>
      <c r="BF152" s="196"/>
      <c r="BG152" s="196"/>
    </row>
    <row r="153" spans="2:59" ht="6" customHeight="1" x14ac:dyDescent="0.15">
      <c r="B153" s="539"/>
      <c r="C153" s="539"/>
      <c r="D153" s="539"/>
      <c r="E153" s="539"/>
      <c r="F153" s="284"/>
      <c r="G153" s="285"/>
      <c r="H153" s="194"/>
      <c r="I153" s="194"/>
      <c r="J153" s="194"/>
      <c r="K153" s="194"/>
      <c r="L153" s="194"/>
      <c r="M153" s="194"/>
      <c r="N153" s="194"/>
      <c r="O153" s="194"/>
      <c r="P153" s="194">
        <f>P53</f>
        <v>0</v>
      </c>
      <c r="Q153" s="194"/>
      <c r="R153" s="194">
        <f>R53</f>
        <v>0</v>
      </c>
      <c r="S153" s="194"/>
      <c r="T153" s="273">
        <f>T53</f>
        <v>0</v>
      </c>
      <c r="U153" s="274"/>
      <c r="V153" s="274"/>
      <c r="W153" s="274"/>
      <c r="X153" s="274"/>
      <c r="Y153" s="274"/>
      <c r="Z153" s="274"/>
      <c r="AA153" s="274"/>
      <c r="AB153" s="274"/>
      <c r="AC153" s="274"/>
      <c r="AD153" s="274"/>
      <c r="AE153" s="274"/>
      <c r="AF153" s="274"/>
      <c r="AG153" s="275"/>
      <c r="AH153" s="254">
        <f>AH53</f>
        <v>0</v>
      </c>
      <c r="AI153" s="254"/>
      <c r="AJ153" s="198">
        <f>AJ53</f>
        <v>0</v>
      </c>
      <c r="AK153" s="198"/>
      <c r="AL153" s="198"/>
      <c r="AM153" s="198"/>
      <c r="AN153" s="198"/>
      <c r="AO153" s="198"/>
      <c r="AP153" s="195">
        <f>AP53</f>
        <v>0</v>
      </c>
      <c r="AQ153" s="195"/>
      <c r="AR153" s="195"/>
      <c r="AS153" s="195"/>
      <c r="AT153" s="195"/>
      <c r="AU153" s="195"/>
      <c r="AV153" s="197">
        <f>AV53</f>
        <v>0</v>
      </c>
      <c r="AW153" s="197"/>
      <c r="AX153" s="197"/>
      <c r="AY153" s="197"/>
      <c r="AZ153" s="197"/>
      <c r="BA153" s="197"/>
      <c r="BB153" s="197"/>
      <c r="BC153" s="197"/>
      <c r="BD153" s="196">
        <f>BD53</f>
        <v>0</v>
      </c>
      <c r="BE153" s="196"/>
      <c r="BF153" s="196"/>
      <c r="BG153" s="196"/>
    </row>
    <row r="154" spans="2:59" ht="6" customHeight="1" x14ac:dyDescent="0.15">
      <c r="B154" s="539"/>
      <c r="C154" s="539"/>
      <c r="D154" s="539"/>
      <c r="E154" s="539"/>
      <c r="F154" s="286"/>
      <c r="G154" s="287"/>
      <c r="H154" s="194"/>
      <c r="I154" s="194"/>
      <c r="J154" s="194"/>
      <c r="K154" s="194"/>
      <c r="L154" s="194"/>
      <c r="M154" s="194"/>
      <c r="N154" s="194"/>
      <c r="O154" s="194"/>
      <c r="P154" s="194"/>
      <c r="Q154" s="194"/>
      <c r="R154" s="194"/>
      <c r="S154" s="194"/>
      <c r="T154" s="276"/>
      <c r="U154" s="277"/>
      <c r="V154" s="277"/>
      <c r="W154" s="277"/>
      <c r="X154" s="277"/>
      <c r="Y154" s="277"/>
      <c r="Z154" s="277"/>
      <c r="AA154" s="277"/>
      <c r="AB154" s="277"/>
      <c r="AC154" s="277"/>
      <c r="AD154" s="277"/>
      <c r="AE154" s="277"/>
      <c r="AF154" s="277"/>
      <c r="AG154" s="278"/>
      <c r="AH154" s="254"/>
      <c r="AI154" s="254"/>
      <c r="AJ154" s="198"/>
      <c r="AK154" s="198"/>
      <c r="AL154" s="198"/>
      <c r="AM154" s="198"/>
      <c r="AN154" s="198"/>
      <c r="AO154" s="198"/>
      <c r="AP154" s="195"/>
      <c r="AQ154" s="195"/>
      <c r="AR154" s="195"/>
      <c r="AS154" s="195"/>
      <c r="AT154" s="195"/>
      <c r="AU154" s="195"/>
      <c r="AV154" s="197"/>
      <c r="AW154" s="197"/>
      <c r="AX154" s="197"/>
      <c r="AY154" s="197"/>
      <c r="AZ154" s="197"/>
      <c r="BA154" s="197"/>
      <c r="BB154" s="197"/>
      <c r="BC154" s="197"/>
      <c r="BD154" s="196"/>
      <c r="BE154" s="196"/>
      <c r="BF154" s="196"/>
      <c r="BG154" s="196"/>
    </row>
    <row r="155" spans="2:59" ht="12" customHeight="1" x14ac:dyDescent="0.15">
      <c r="B155" s="539"/>
      <c r="C155" s="539"/>
      <c r="D155" s="539"/>
      <c r="E155" s="539"/>
      <c r="F155" s="288"/>
      <c r="G155" s="289"/>
      <c r="H155" s="194"/>
      <c r="I155" s="194"/>
      <c r="J155" s="194"/>
      <c r="K155" s="194"/>
      <c r="L155" s="194"/>
      <c r="M155" s="194"/>
      <c r="N155" s="194"/>
      <c r="O155" s="194"/>
      <c r="P155" s="194"/>
      <c r="Q155" s="194"/>
      <c r="R155" s="194"/>
      <c r="S155" s="194"/>
      <c r="T155" s="279"/>
      <c r="U155" s="280"/>
      <c r="V155" s="280"/>
      <c r="W155" s="280"/>
      <c r="X155" s="280"/>
      <c r="Y155" s="280"/>
      <c r="Z155" s="280"/>
      <c r="AA155" s="280"/>
      <c r="AB155" s="280"/>
      <c r="AC155" s="280"/>
      <c r="AD155" s="280"/>
      <c r="AE155" s="280"/>
      <c r="AF155" s="280"/>
      <c r="AG155" s="281"/>
      <c r="AH155" s="254"/>
      <c r="AI155" s="254"/>
      <c r="AJ155" s="198"/>
      <c r="AK155" s="198"/>
      <c r="AL155" s="198"/>
      <c r="AM155" s="198"/>
      <c r="AN155" s="198"/>
      <c r="AO155" s="198"/>
      <c r="AP155" s="195"/>
      <c r="AQ155" s="195"/>
      <c r="AR155" s="195"/>
      <c r="AS155" s="195"/>
      <c r="AT155" s="195"/>
      <c r="AU155" s="195"/>
      <c r="AV155" s="197"/>
      <c r="AW155" s="197"/>
      <c r="AX155" s="197"/>
      <c r="AY155" s="197"/>
      <c r="AZ155" s="197"/>
      <c r="BA155" s="197"/>
      <c r="BB155" s="197"/>
      <c r="BC155" s="197"/>
      <c r="BD155" s="196"/>
      <c r="BE155" s="196"/>
      <c r="BF155" s="196"/>
      <c r="BG155" s="196"/>
    </row>
    <row r="156" spans="2:59" ht="6" customHeight="1" x14ac:dyDescent="0.15">
      <c r="B156" s="539"/>
      <c r="C156" s="539"/>
      <c r="D156" s="539"/>
      <c r="E156" s="539"/>
      <c r="F156" s="284"/>
      <c r="G156" s="285"/>
      <c r="H156" s="194"/>
      <c r="I156" s="194"/>
      <c r="J156" s="194"/>
      <c r="K156" s="194"/>
      <c r="L156" s="194"/>
      <c r="M156" s="194"/>
      <c r="N156" s="194"/>
      <c r="O156" s="194"/>
      <c r="P156" s="194">
        <f>P56</f>
        <v>0</v>
      </c>
      <c r="Q156" s="194"/>
      <c r="R156" s="194">
        <f>R56</f>
        <v>0</v>
      </c>
      <c r="S156" s="194"/>
      <c r="T156" s="273">
        <f>T56</f>
        <v>0</v>
      </c>
      <c r="U156" s="274"/>
      <c r="V156" s="274"/>
      <c r="W156" s="274"/>
      <c r="X156" s="274"/>
      <c r="Y156" s="274"/>
      <c r="Z156" s="274"/>
      <c r="AA156" s="274"/>
      <c r="AB156" s="274"/>
      <c r="AC156" s="274"/>
      <c r="AD156" s="274"/>
      <c r="AE156" s="274"/>
      <c r="AF156" s="274"/>
      <c r="AG156" s="275"/>
      <c r="AH156" s="254">
        <f>AH56</f>
        <v>0</v>
      </c>
      <c r="AI156" s="254"/>
      <c r="AJ156" s="198">
        <f>AJ56</f>
        <v>0</v>
      </c>
      <c r="AK156" s="198"/>
      <c r="AL156" s="198"/>
      <c r="AM156" s="198"/>
      <c r="AN156" s="198"/>
      <c r="AO156" s="198"/>
      <c r="AP156" s="195">
        <f>AP56</f>
        <v>0</v>
      </c>
      <c r="AQ156" s="195"/>
      <c r="AR156" s="195"/>
      <c r="AS156" s="195"/>
      <c r="AT156" s="195"/>
      <c r="AU156" s="195"/>
      <c r="AV156" s="197">
        <f>AV56</f>
        <v>0</v>
      </c>
      <c r="AW156" s="197"/>
      <c r="AX156" s="197"/>
      <c r="AY156" s="197"/>
      <c r="AZ156" s="197"/>
      <c r="BA156" s="197"/>
      <c r="BB156" s="197"/>
      <c r="BC156" s="197"/>
      <c r="BD156" s="196">
        <f>BD56</f>
        <v>0</v>
      </c>
      <c r="BE156" s="196"/>
      <c r="BF156" s="196"/>
      <c r="BG156" s="196"/>
    </row>
    <row r="157" spans="2:59" ht="6" customHeight="1" x14ac:dyDescent="0.15">
      <c r="B157" s="539"/>
      <c r="C157" s="539"/>
      <c r="D157" s="539"/>
      <c r="E157" s="539"/>
      <c r="F157" s="286"/>
      <c r="G157" s="287"/>
      <c r="H157" s="194"/>
      <c r="I157" s="194"/>
      <c r="J157" s="194"/>
      <c r="K157" s="194"/>
      <c r="L157" s="194"/>
      <c r="M157" s="194"/>
      <c r="N157" s="194"/>
      <c r="O157" s="194"/>
      <c r="P157" s="194"/>
      <c r="Q157" s="194"/>
      <c r="R157" s="194"/>
      <c r="S157" s="194"/>
      <c r="T157" s="276"/>
      <c r="U157" s="277"/>
      <c r="V157" s="277"/>
      <c r="W157" s="277"/>
      <c r="X157" s="277"/>
      <c r="Y157" s="277"/>
      <c r="Z157" s="277"/>
      <c r="AA157" s="277"/>
      <c r="AB157" s="277"/>
      <c r="AC157" s="277"/>
      <c r="AD157" s="277"/>
      <c r="AE157" s="277"/>
      <c r="AF157" s="277"/>
      <c r="AG157" s="278"/>
      <c r="AH157" s="254"/>
      <c r="AI157" s="254"/>
      <c r="AJ157" s="198"/>
      <c r="AK157" s="198"/>
      <c r="AL157" s="198"/>
      <c r="AM157" s="198"/>
      <c r="AN157" s="198"/>
      <c r="AO157" s="198"/>
      <c r="AP157" s="195"/>
      <c r="AQ157" s="195"/>
      <c r="AR157" s="195"/>
      <c r="AS157" s="195"/>
      <c r="AT157" s="195"/>
      <c r="AU157" s="195"/>
      <c r="AV157" s="197"/>
      <c r="AW157" s="197"/>
      <c r="AX157" s="197"/>
      <c r="AY157" s="197"/>
      <c r="AZ157" s="197"/>
      <c r="BA157" s="197"/>
      <c r="BB157" s="197"/>
      <c r="BC157" s="197"/>
      <c r="BD157" s="196"/>
      <c r="BE157" s="196"/>
      <c r="BF157" s="196"/>
      <c r="BG157" s="196"/>
    </row>
    <row r="158" spans="2:59" ht="12" customHeight="1" x14ac:dyDescent="0.15">
      <c r="B158" s="539"/>
      <c r="C158" s="539"/>
      <c r="D158" s="539"/>
      <c r="E158" s="539"/>
      <c r="F158" s="288"/>
      <c r="G158" s="289"/>
      <c r="H158" s="194"/>
      <c r="I158" s="194"/>
      <c r="J158" s="194"/>
      <c r="K158" s="194"/>
      <c r="L158" s="194"/>
      <c r="M158" s="194"/>
      <c r="N158" s="194"/>
      <c r="O158" s="194"/>
      <c r="P158" s="194"/>
      <c r="Q158" s="194"/>
      <c r="R158" s="194"/>
      <c r="S158" s="194"/>
      <c r="T158" s="279"/>
      <c r="U158" s="280"/>
      <c r="V158" s="280"/>
      <c r="W158" s="280"/>
      <c r="X158" s="280"/>
      <c r="Y158" s="280"/>
      <c r="Z158" s="280"/>
      <c r="AA158" s="280"/>
      <c r="AB158" s="280"/>
      <c r="AC158" s="280"/>
      <c r="AD158" s="280"/>
      <c r="AE158" s="280"/>
      <c r="AF158" s="280"/>
      <c r="AG158" s="281"/>
      <c r="AH158" s="254"/>
      <c r="AI158" s="254"/>
      <c r="AJ158" s="198"/>
      <c r="AK158" s="198"/>
      <c r="AL158" s="198"/>
      <c r="AM158" s="198"/>
      <c r="AN158" s="198"/>
      <c r="AO158" s="198"/>
      <c r="AP158" s="195"/>
      <c r="AQ158" s="195"/>
      <c r="AR158" s="195"/>
      <c r="AS158" s="195"/>
      <c r="AT158" s="195"/>
      <c r="AU158" s="195"/>
      <c r="AV158" s="197"/>
      <c r="AW158" s="197"/>
      <c r="AX158" s="197"/>
      <c r="AY158" s="197"/>
      <c r="AZ158" s="197"/>
      <c r="BA158" s="197"/>
      <c r="BB158" s="197"/>
      <c r="BC158" s="197"/>
      <c r="BD158" s="196"/>
      <c r="BE158" s="196"/>
      <c r="BF158" s="196"/>
      <c r="BG158" s="196"/>
    </row>
    <row r="159" spans="2:59" ht="6" customHeight="1" x14ac:dyDescent="0.15">
      <c r="B159" s="539"/>
      <c r="C159" s="539"/>
      <c r="D159" s="539"/>
      <c r="E159" s="539"/>
      <c r="F159" s="284"/>
      <c r="G159" s="285"/>
      <c r="H159" s="194"/>
      <c r="I159" s="194"/>
      <c r="J159" s="194"/>
      <c r="K159" s="194"/>
      <c r="L159" s="194"/>
      <c r="M159" s="194"/>
      <c r="N159" s="194"/>
      <c r="O159" s="194"/>
      <c r="P159" s="194">
        <f>P59</f>
        <v>0</v>
      </c>
      <c r="Q159" s="194"/>
      <c r="R159" s="194">
        <f>R59</f>
        <v>0</v>
      </c>
      <c r="S159" s="194"/>
      <c r="T159" s="273">
        <f>T59</f>
        <v>0</v>
      </c>
      <c r="U159" s="274"/>
      <c r="V159" s="274"/>
      <c r="W159" s="274"/>
      <c r="X159" s="274"/>
      <c r="Y159" s="274"/>
      <c r="Z159" s="274"/>
      <c r="AA159" s="274"/>
      <c r="AB159" s="274"/>
      <c r="AC159" s="274"/>
      <c r="AD159" s="274"/>
      <c r="AE159" s="274"/>
      <c r="AF159" s="274"/>
      <c r="AG159" s="275"/>
      <c r="AH159" s="254">
        <f>AH59</f>
        <v>0</v>
      </c>
      <c r="AI159" s="254"/>
      <c r="AJ159" s="198">
        <f>AJ59</f>
        <v>0</v>
      </c>
      <c r="AK159" s="198"/>
      <c r="AL159" s="198"/>
      <c r="AM159" s="198"/>
      <c r="AN159" s="198"/>
      <c r="AO159" s="198"/>
      <c r="AP159" s="195">
        <f>AP59</f>
        <v>0</v>
      </c>
      <c r="AQ159" s="195"/>
      <c r="AR159" s="195"/>
      <c r="AS159" s="195"/>
      <c r="AT159" s="195"/>
      <c r="AU159" s="195"/>
      <c r="AV159" s="197">
        <f>AV59</f>
        <v>0</v>
      </c>
      <c r="AW159" s="197"/>
      <c r="AX159" s="197"/>
      <c r="AY159" s="197"/>
      <c r="AZ159" s="197"/>
      <c r="BA159" s="197"/>
      <c r="BB159" s="197"/>
      <c r="BC159" s="197"/>
      <c r="BD159" s="196">
        <f>BD59</f>
        <v>0</v>
      </c>
      <c r="BE159" s="196"/>
      <c r="BF159" s="196"/>
      <c r="BG159" s="196"/>
    </row>
    <row r="160" spans="2:59" ht="6" customHeight="1" x14ac:dyDescent="0.15">
      <c r="B160" s="539"/>
      <c r="C160" s="539"/>
      <c r="D160" s="539"/>
      <c r="E160" s="539"/>
      <c r="F160" s="286"/>
      <c r="G160" s="287"/>
      <c r="H160" s="194"/>
      <c r="I160" s="194"/>
      <c r="J160" s="194"/>
      <c r="K160" s="194"/>
      <c r="L160" s="194"/>
      <c r="M160" s="194"/>
      <c r="N160" s="194"/>
      <c r="O160" s="194"/>
      <c r="P160" s="194"/>
      <c r="Q160" s="194"/>
      <c r="R160" s="194"/>
      <c r="S160" s="194"/>
      <c r="T160" s="276"/>
      <c r="U160" s="277"/>
      <c r="V160" s="277"/>
      <c r="W160" s="277"/>
      <c r="X160" s="277"/>
      <c r="Y160" s="277"/>
      <c r="Z160" s="277"/>
      <c r="AA160" s="277"/>
      <c r="AB160" s="277"/>
      <c r="AC160" s="277"/>
      <c r="AD160" s="277"/>
      <c r="AE160" s="277"/>
      <c r="AF160" s="277"/>
      <c r="AG160" s="278"/>
      <c r="AH160" s="254"/>
      <c r="AI160" s="254"/>
      <c r="AJ160" s="198"/>
      <c r="AK160" s="198"/>
      <c r="AL160" s="198"/>
      <c r="AM160" s="198"/>
      <c r="AN160" s="198"/>
      <c r="AO160" s="198"/>
      <c r="AP160" s="195"/>
      <c r="AQ160" s="195"/>
      <c r="AR160" s="195"/>
      <c r="AS160" s="195"/>
      <c r="AT160" s="195"/>
      <c r="AU160" s="195"/>
      <c r="AV160" s="197"/>
      <c r="AW160" s="197"/>
      <c r="AX160" s="197"/>
      <c r="AY160" s="197"/>
      <c r="AZ160" s="197"/>
      <c r="BA160" s="197"/>
      <c r="BB160" s="197"/>
      <c r="BC160" s="197"/>
      <c r="BD160" s="196"/>
      <c r="BE160" s="196"/>
      <c r="BF160" s="196"/>
      <c r="BG160" s="196"/>
    </row>
    <row r="161" spans="2:59" ht="12" customHeight="1" x14ac:dyDescent="0.15">
      <c r="B161" s="539"/>
      <c r="C161" s="539"/>
      <c r="D161" s="539"/>
      <c r="E161" s="539"/>
      <c r="F161" s="288"/>
      <c r="G161" s="289"/>
      <c r="H161" s="194"/>
      <c r="I161" s="194"/>
      <c r="J161" s="194"/>
      <c r="K161" s="194"/>
      <c r="L161" s="194"/>
      <c r="M161" s="194"/>
      <c r="N161" s="194"/>
      <c r="O161" s="194"/>
      <c r="P161" s="194"/>
      <c r="Q161" s="194"/>
      <c r="R161" s="194"/>
      <c r="S161" s="194"/>
      <c r="T161" s="279"/>
      <c r="U161" s="280"/>
      <c r="V161" s="280"/>
      <c r="W161" s="280"/>
      <c r="X161" s="280"/>
      <c r="Y161" s="280"/>
      <c r="Z161" s="280"/>
      <c r="AA161" s="280"/>
      <c r="AB161" s="280"/>
      <c r="AC161" s="280"/>
      <c r="AD161" s="280"/>
      <c r="AE161" s="280"/>
      <c r="AF161" s="280"/>
      <c r="AG161" s="281"/>
      <c r="AH161" s="254"/>
      <c r="AI161" s="254"/>
      <c r="AJ161" s="198"/>
      <c r="AK161" s="198"/>
      <c r="AL161" s="198"/>
      <c r="AM161" s="198"/>
      <c r="AN161" s="198"/>
      <c r="AO161" s="198"/>
      <c r="AP161" s="195"/>
      <c r="AQ161" s="195"/>
      <c r="AR161" s="195"/>
      <c r="AS161" s="195"/>
      <c r="AT161" s="195"/>
      <c r="AU161" s="195"/>
      <c r="AV161" s="197"/>
      <c r="AW161" s="197"/>
      <c r="AX161" s="197"/>
      <c r="AY161" s="197"/>
      <c r="AZ161" s="197"/>
      <c r="BA161" s="197"/>
      <c r="BB161" s="197"/>
      <c r="BC161" s="197"/>
      <c r="BD161" s="196"/>
      <c r="BE161" s="196"/>
      <c r="BF161" s="196"/>
      <c r="BG161" s="196"/>
    </row>
    <row r="162" spans="2:59" ht="6" customHeight="1" x14ac:dyDescent="0.15">
      <c r="B162" s="539"/>
      <c r="C162" s="539"/>
      <c r="D162" s="539"/>
      <c r="E162" s="539"/>
      <c r="F162" s="284"/>
      <c r="G162" s="285"/>
      <c r="H162" s="194"/>
      <c r="I162" s="194"/>
      <c r="J162" s="194"/>
      <c r="K162" s="194"/>
      <c r="L162" s="194"/>
      <c r="M162" s="194"/>
      <c r="N162" s="194"/>
      <c r="O162" s="194"/>
      <c r="P162" s="194">
        <f>P62</f>
        <v>0</v>
      </c>
      <c r="Q162" s="194"/>
      <c r="R162" s="194">
        <f>R62</f>
        <v>0</v>
      </c>
      <c r="S162" s="194"/>
      <c r="T162" s="273">
        <f>T62</f>
        <v>0</v>
      </c>
      <c r="U162" s="274"/>
      <c r="V162" s="274"/>
      <c r="W162" s="274"/>
      <c r="X162" s="274"/>
      <c r="Y162" s="274"/>
      <c r="Z162" s="274"/>
      <c r="AA162" s="274"/>
      <c r="AB162" s="274"/>
      <c r="AC162" s="274"/>
      <c r="AD162" s="274"/>
      <c r="AE162" s="274"/>
      <c r="AF162" s="274"/>
      <c r="AG162" s="275"/>
      <c r="AH162" s="254">
        <f>AH62</f>
        <v>0</v>
      </c>
      <c r="AI162" s="254"/>
      <c r="AJ162" s="198">
        <f>AJ62</f>
        <v>0</v>
      </c>
      <c r="AK162" s="198"/>
      <c r="AL162" s="198"/>
      <c r="AM162" s="198"/>
      <c r="AN162" s="198"/>
      <c r="AO162" s="198"/>
      <c r="AP162" s="195">
        <f>AP62</f>
        <v>0</v>
      </c>
      <c r="AQ162" s="195"/>
      <c r="AR162" s="195"/>
      <c r="AS162" s="195"/>
      <c r="AT162" s="195"/>
      <c r="AU162" s="195"/>
      <c r="AV162" s="197">
        <f>AV62</f>
        <v>0</v>
      </c>
      <c r="AW162" s="197"/>
      <c r="AX162" s="197"/>
      <c r="AY162" s="197"/>
      <c r="AZ162" s="197"/>
      <c r="BA162" s="197"/>
      <c r="BB162" s="197"/>
      <c r="BC162" s="197"/>
      <c r="BD162" s="196">
        <f>BD62</f>
        <v>0</v>
      </c>
      <c r="BE162" s="196"/>
      <c r="BF162" s="196"/>
      <c r="BG162" s="196"/>
    </row>
    <row r="163" spans="2:59" ht="6" customHeight="1" x14ac:dyDescent="0.15">
      <c r="B163" s="539"/>
      <c r="C163" s="539"/>
      <c r="D163" s="539"/>
      <c r="E163" s="539"/>
      <c r="F163" s="286"/>
      <c r="G163" s="287"/>
      <c r="H163" s="194"/>
      <c r="I163" s="194"/>
      <c r="J163" s="194"/>
      <c r="K163" s="194"/>
      <c r="L163" s="194"/>
      <c r="M163" s="194"/>
      <c r="N163" s="194"/>
      <c r="O163" s="194"/>
      <c r="P163" s="194"/>
      <c r="Q163" s="194"/>
      <c r="R163" s="194"/>
      <c r="S163" s="194"/>
      <c r="T163" s="276"/>
      <c r="U163" s="277"/>
      <c r="V163" s="277"/>
      <c r="W163" s="277"/>
      <c r="X163" s="277"/>
      <c r="Y163" s="277"/>
      <c r="Z163" s="277"/>
      <c r="AA163" s="277"/>
      <c r="AB163" s="277"/>
      <c r="AC163" s="277"/>
      <c r="AD163" s="277"/>
      <c r="AE163" s="277"/>
      <c r="AF163" s="277"/>
      <c r="AG163" s="278"/>
      <c r="AH163" s="254"/>
      <c r="AI163" s="254"/>
      <c r="AJ163" s="198"/>
      <c r="AK163" s="198"/>
      <c r="AL163" s="198"/>
      <c r="AM163" s="198"/>
      <c r="AN163" s="198"/>
      <c r="AO163" s="198"/>
      <c r="AP163" s="195"/>
      <c r="AQ163" s="195"/>
      <c r="AR163" s="195"/>
      <c r="AS163" s="195"/>
      <c r="AT163" s="195"/>
      <c r="AU163" s="195"/>
      <c r="AV163" s="197"/>
      <c r="AW163" s="197"/>
      <c r="AX163" s="197"/>
      <c r="AY163" s="197"/>
      <c r="AZ163" s="197"/>
      <c r="BA163" s="197"/>
      <c r="BB163" s="197"/>
      <c r="BC163" s="197"/>
      <c r="BD163" s="196"/>
      <c r="BE163" s="196"/>
      <c r="BF163" s="196"/>
      <c r="BG163" s="196"/>
    </row>
    <row r="164" spans="2:59" ht="12" customHeight="1" x14ac:dyDescent="0.15">
      <c r="B164" s="539"/>
      <c r="C164" s="539"/>
      <c r="D164" s="539"/>
      <c r="E164" s="539"/>
      <c r="F164" s="288"/>
      <c r="G164" s="289"/>
      <c r="H164" s="194"/>
      <c r="I164" s="194"/>
      <c r="J164" s="194"/>
      <c r="K164" s="194"/>
      <c r="L164" s="194"/>
      <c r="M164" s="194"/>
      <c r="N164" s="194"/>
      <c r="O164" s="194"/>
      <c r="P164" s="194"/>
      <c r="Q164" s="194"/>
      <c r="R164" s="194"/>
      <c r="S164" s="194"/>
      <c r="T164" s="279"/>
      <c r="U164" s="280"/>
      <c r="V164" s="280"/>
      <c r="W164" s="280"/>
      <c r="X164" s="280"/>
      <c r="Y164" s="280"/>
      <c r="Z164" s="280"/>
      <c r="AA164" s="280"/>
      <c r="AB164" s="280"/>
      <c r="AC164" s="280"/>
      <c r="AD164" s="280"/>
      <c r="AE164" s="280"/>
      <c r="AF164" s="280"/>
      <c r="AG164" s="281"/>
      <c r="AH164" s="254"/>
      <c r="AI164" s="254"/>
      <c r="AJ164" s="198"/>
      <c r="AK164" s="198"/>
      <c r="AL164" s="198"/>
      <c r="AM164" s="198"/>
      <c r="AN164" s="198"/>
      <c r="AO164" s="198"/>
      <c r="AP164" s="195"/>
      <c r="AQ164" s="195"/>
      <c r="AR164" s="195"/>
      <c r="AS164" s="195"/>
      <c r="AT164" s="195"/>
      <c r="AU164" s="195"/>
      <c r="AV164" s="197"/>
      <c r="AW164" s="197"/>
      <c r="AX164" s="197"/>
      <c r="AY164" s="197"/>
      <c r="AZ164" s="197"/>
      <c r="BA164" s="197"/>
      <c r="BB164" s="197"/>
      <c r="BC164" s="197"/>
      <c r="BD164" s="196"/>
      <c r="BE164" s="196"/>
      <c r="BF164" s="196"/>
      <c r="BG164" s="196"/>
    </row>
    <row r="165" spans="2:59" ht="6" customHeight="1" x14ac:dyDescent="0.15">
      <c r="B165" s="539"/>
      <c r="C165" s="539"/>
      <c r="D165" s="539"/>
      <c r="E165" s="539"/>
      <c r="F165" s="284"/>
      <c r="G165" s="285"/>
      <c r="H165" s="194"/>
      <c r="I165" s="194"/>
      <c r="J165" s="194"/>
      <c r="K165" s="194"/>
      <c r="L165" s="194"/>
      <c r="M165" s="194"/>
      <c r="N165" s="194"/>
      <c r="O165" s="194"/>
      <c r="P165" s="194">
        <f>P65</f>
        <v>0</v>
      </c>
      <c r="Q165" s="194"/>
      <c r="R165" s="194">
        <f>R65</f>
        <v>0</v>
      </c>
      <c r="S165" s="194"/>
      <c r="T165" s="273">
        <f>T65</f>
        <v>0</v>
      </c>
      <c r="U165" s="274"/>
      <c r="V165" s="274"/>
      <c r="W165" s="274"/>
      <c r="X165" s="274"/>
      <c r="Y165" s="274"/>
      <c r="Z165" s="274"/>
      <c r="AA165" s="274"/>
      <c r="AB165" s="274"/>
      <c r="AC165" s="274"/>
      <c r="AD165" s="274"/>
      <c r="AE165" s="274"/>
      <c r="AF165" s="274"/>
      <c r="AG165" s="275"/>
      <c r="AH165" s="254">
        <f>AH65</f>
        <v>0</v>
      </c>
      <c r="AI165" s="254"/>
      <c r="AJ165" s="198">
        <f>AJ65</f>
        <v>0</v>
      </c>
      <c r="AK165" s="198"/>
      <c r="AL165" s="198"/>
      <c r="AM165" s="198"/>
      <c r="AN165" s="198"/>
      <c r="AO165" s="198"/>
      <c r="AP165" s="195">
        <f>AP65</f>
        <v>0</v>
      </c>
      <c r="AQ165" s="195"/>
      <c r="AR165" s="195"/>
      <c r="AS165" s="195"/>
      <c r="AT165" s="195"/>
      <c r="AU165" s="195"/>
      <c r="AV165" s="197">
        <f>AV65</f>
        <v>0</v>
      </c>
      <c r="AW165" s="197"/>
      <c r="AX165" s="197"/>
      <c r="AY165" s="197"/>
      <c r="AZ165" s="197"/>
      <c r="BA165" s="197"/>
      <c r="BB165" s="197"/>
      <c r="BC165" s="197"/>
      <c r="BD165" s="196">
        <f>BD65</f>
        <v>0</v>
      </c>
      <c r="BE165" s="196"/>
      <c r="BF165" s="196"/>
      <c r="BG165" s="196"/>
    </row>
    <row r="166" spans="2:59" ht="6" customHeight="1" x14ac:dyDescent="0.15">
      <c r="B166" s="539"/>
      <c r="C166" s="539"/>
      <c r="D166" s="539"/>
      <c r="E166" s="539"/>
      <c r="F166" s="286"/>
      <c r="G166" s="287"/>
      <c r="H166" s="194"/>
      <c r="I166" s="194"/>
      <c r="J166" s="194"/>
      <c r="K166" s="194"/>
      <c r="L166" s="194"/>
      <c r="M166" s="194"/>
      <c r="N166" s="194"/>
      <c r="O166" s="194"/>
      <c r="P166" s="194"/>
      <c r="Q166" s="194"/>
      <c r="R166" s="194"/>
      <c r="S166" s="194"/>
      <c r="T166" s="276"/>
      <c r="U166" s="277"/>
      <c r="V166" s="277"/>
      <c r="W166" s="277"/>
      <c r="X166" s="277"/>
      <c r="Y166" s="277"/>
      <c r="Z166" s="277"/>
      <c r="AA166" s="277"/>
      <c r="AB166" s="277"/>
      <c r="AC166" s="277"/>
      <c r="AD166" s="277"/>
      <c r="AE166" s="277"/>
      <c r="AF166" s="277"/>
      <c r="AG166" s="278"/>
      <c r="AH166" s="254"/>
      <c r="AI166" s="254"/>
      <c r="AJ166" s="198"/>
      <c r="AK166" s="198"/>
      <c r="AL166" s="198"/>
      <c r="AM166" s="198"/>
      <c r="AN166" s="198"/>
      <c r="AO166" s="198"/>
      <c r="AP166" s="195"/>
      <c r="AQ166" s="195"/>
      <c r="AR166" s="195"/>
      <c r="AS166" s="195"/>
      <c r="AT166" s="195"/>
      <c r="AU166" s="195"/>
      <c r="AV166" s="197"/>
      <c r="AW166" s="197"/>
      <c r="AX166" s="197"/>
      <c r="AY166" s="197"/>
      <c r="AZ166" s="197"/>
      <c r="BA166" s="197"/>
      <c r="BB166" s="197"/>
      <c r="BC166" s="197"/>
      <c r="BD166" s="196"/>
      <c r="BE166" s="196"/>
      <c r="BF166" s="196"/>
      <c r="BG166" s="196"/>
    </row>
    <row r="167" spans="2:59" ht="12" customHeight="1" x14ac:dyDescent="0.15">
      <c r="B167" s="539"/>
      <c r="C167" s="539"/>
      <c r="D167" s="539"/>
      <c r="E167" s="539"/>
      <c r="F167" s="288"/>
      <c r="G167" s="289"/>
      <c r="H167" s="194"/>
      <c r="I167" s="194"/>
      <c r="J167" s="194"/>
      <c r="K167" s="194"/>
      <c r="L167" s="194"/>
      <c r="M167" s="194"/>
      <c r="N167" s="194"/>
      <c r="O167" s="194"/>
      <c r="P167" s="194"/>
      <c r="Q167" s="194"/>
      <c r="R167" s="194"/>
      <c r="S167" s="194"/>
      <c r="T167" s="279"/>
      <c r="U167" s="280"/>
      <c r="V167" s="280"/>
      <c r="W167" s="280"/>
      <c r="X167" s="280"/>
      <c r="Y167" s="280"/>
      <c r="Z167" s="280"/>
      <c r="AA167" s="280"/>
      <c r="AB167" s="280"/>
      <c r="AC167" s="280"/>
      <c r="AD167" s="280"/>
      <c r="AE167" s="280"/>
      <c r="AF167" s="280"/>
      <c r="AG167" s="281"/>
      <c r="AH167" s="254"/>
      <c r="AI167" s="254"/>
      <c r="AJ167" s="198"/>
      <c r="AK167" s="198"/>
      <c r="AL167" s="198"/>
      <c r="AM167" s="198"/>
      <c r="AN167" s="198"/>
      <c r="AO167" s="198"/>
      <c r="AP167" s="195"/>
      <c r="AQ167" s="195"/>
      <c r="AR167" s="195"/>
      <c r="AS167" s="195"/>
      <c r="AT167" s="195"/>
      <c r="AU167" s="195"/>
      <c r="AV167" s="197"/>
      <c r="AW167" s="197"/>
      <c r="AX167" s="197"/>
      <c r="AY167" s="197"/>
      <c r="AZ167" s="197"/>
      <c r="BA167" s="197"/>
      <c r="BB167" s="197"/>
      <c r="BC167" s="197"/>
      <c r="BD167" s="196"/>
      <c r="BE167" s="196"/>
      <c r="BF167" s="196"/>
      <c r="BG167" s="196"/>
    </row>
    <row r="168" spans="2:59" ht="6" customHeight="1" x14ac:dyDescent="0.15">
      <c r="B168" s="539"/>
      <c r="C168" s="539"/>
      <c r="D168" s="539"/>
      <c r="E168" s="539"/>
      <c r="F168" s="284"/>
      <c r="G168" s="285"/>
      <c r="H168" s="194"/>
      <c r="I168" s="194"/>
      <c r="J168" s="194"/>
      <c r="K168" s="194"/>
      <c r="L168" s="194"/>
      <c r="M168" s="194"/>
      <c r="N168" s="194"/>
      <c r="O168" s="194"/>
      <c r="P168" s="194">
        <f>P68</f>
        <v>0</v>
      </c>
      <c r="Q168" s="194"/>
      <c r="R168" s="194">
        <f>R68</f>
        <v>0</v>
      </c>
      <c r="S168" s="194"/>
      <c r="T168" s="273">
        <f>T68</f>
        <v>0</v>
      </c>
      <c r="U168" s="274"/>
      <c r="V168" s="274"/>
      <c r="W168" s="274"/>
      <c r="X168" s="274"/>
      <c r="Y168" s="274"/>
      <c r="Z168" s="274"/>
      <c r="AA168" s="274"/>
      <c r="AB168" s="274"/>
      <c r="AC168" s="274"/>
      <c r="AD168" s="274"/>
      <c r="AE168" s="274"/>
      <c r="AF168" s="274"/>
      <c r="AG168" s="275"/>
      <c r="AH168" s="254">
        <f>AH68</f>
        <v>0</v>
      </c>
      <c r="AI168" s="254"/>
      <c r="AJ168" s="198">
        <f>AJ68</f>
        <v>0</v>
      </c>
      <c r="AK168" s="198"/>
      <c r="AL168" s="198"/>
      <c r="AM168" s="198"/>
      <c r="AN168" s="198"/>
      <c r="AO168" s="198"/>
      <c r="AP168" s="195">
        <f>AP68</f>
        <v>0</v>
      </c>
      <c r="AQ168" s="195"/>
      <c r="AR168" s="195"/>
      <c r="AS168" s="195"/>
      <c r="AT168" s="195"/>
      <c r="AU168" s="195"/>
      <c r="AV168" s="197">
        <f>AV68</f>
        <v>0</v>
      </c>
      <c r="AW168" s="197"/>
      <c r="AX168" s="197"/>
      <c r="AY168" s="197"/>
      <c r="AZ168" s="197"/>
      <c r="BA168" s="197"/>
      <c r="BB168" s="197"/>
      <c r="BC168" s="197"/>
      <c r="BD168" s="196">
        <f>BD68</f>
        <v>0</v>
      </c>
      <c r="BE168" s="196"/>
      <c r="BF168" s="196"/>
      <c r="BG168" s="196"/>
    </row>
    <row r="169" spans="2:59" ht="6" customHeight="1" x14ac:dyDescent="0.15">
      <c r="B169" s="539"/>
      <c r="C169" s="539"/>
      <c r="D169" s="539"/>
      <c r="E169" s="539"/>
      <c r="F169" s="286"/>
      <c r="G169" s="287"/>
      <c r="H169" s="194"/>
      <c r="I169" s="194"/>
      <c r="J169" s="194"/>
      <c r="K169" s="194"/>
      <c r="L169" s="194"/>
      <c r="M169" s="194"/>
      <c r="N169" s="194"/>
      <c r="O169" s="194"/>
      <c r="P169" s="194"/>
      <c r="Q169" s="194"/>
      <c r="R169" s="194"/>
      <c r="S169" s="194"/>
      <c r="T169" s="276"/>
      <c r="U169" s="277"/>
      <c r="V169" s="277"/>
      <c r="W169" s="277"/>
      <c r="X169" s="277"/>
      <c r="Y169" s="277"/>
      <c r="Z169" s="277"/>
      <c r="AA169" s="277"/>
      <c r="AB169" s="277"/>
      <c r="AC169" s="277"/>
      <c r="AD169" s="277"/>
      <c r="AE169" s="277"/>
      <c r="AF169" s="277"/>
      <c r="AG169" s="278"/>
      <c r="AH169" s="254"/>
      <c r="AI169" s="254"/>
      <c r="AJ169" s="198"/>
      <c r="AK169" s="198"/>
      <c r="AL169" s="198"/>
      <c r="AM169" s="198"/>
      <c r="AN169" s="198"/>
      <c r="AO169" s="198"/>
      <c r="AP169" s="195"/>
      <c r="AQ169" s="195"/>
      <c r="AR169" s="195"/>
      <c r="AS169" s="195"/>
      <c r="AT169" s="195"/>
      <c r="AU169" s="195"/>
      <c r="AV169" s="197"/>
      <c r="AW169" s="197"/>
      <c r="AX169" s="197"/>
      <c r="AY169" s="197"/>
      <c r="AZ169" s="197"/>
      <c r="BA169" s="197"/>
      <c r="BB169" s="197"/>
      <c r="BC169" s="197"/>
      <c r="BD169" s="196"/>
      <c r="BE169" s="196"/>
      <c r="BF169" s="196"/>
      <c r="BG169" s="196"/>
    </row>
    <row r="170" spans="2:59" ht="12" customHeight="1" x14ac:dyDescent="0.15">
      <c r="B170" s="539"/>
      <c r="C170" s="539"/>
      <c r="D170" s="539"/>
      <c r="E170" s="539"/>
      <c r="F170" s="288"/>
      <c r="G170" s="289"/>
      <c r="H170" s="194"/>
      <c r="I170" s="194"/>
      <c r="J170" s="194"/>
      <c r="K170" s="194"/>
      <c r="L170" s="194"/>
      <c r="M170" s="194"/>
      <c r="N170" s="194"/>
      <c r="O170" s="194"/>
      <c r="P170" s="194"/>
      <c r="Q170" s="194"/>
      <c r="R170" s="194"/>
      <c r="S170" s="194"/>
      <c r="T170" s="279"/>
      <c r="U170" s="280"/>
      <c r="V170" s="280"/>
      <c r="W170" s="280"/>
      <c r="X170" s="280"/>
      <c r="Y170" s="280"/>
      <c r="Z170" s="280"/>
      <c r="AA170" s="280"/>
      <c r="AB170" s="280"/>
      <c r="AC170" s="280"/>
      <c r="AD170" s="280"/>
      <c r="AE170" s="280"/>
      <c r="AF170" s="280"/>
      <c r="AG170" s="281"/>
      <c r="AH170" s="254"/>
      <c r="AI170" s="254"/>
      <c r="AJ170" s="198"/>
      <c r="AK170" s="198"/>
      <c r="AL170" s="198"/>
      <c r="AM170" s="198"/>
      <c r="AN170" s="198"/>
      <c r="AO170" s="198"/>
      <c r="AP170" s="195"/>
      <c r="AQ170" s="195"/>
      <c r="AR170" s="195"/>
      <c r="AS170" s="195"/>
      <c r="AT170" s="195"/>
      <c r="AU170" s="195"/>
      <c r="AV170" s="197"/>
      <c r="AW170" s="197"/>
      <c r="AX170" s="197"/>
      <c r="AY170" s="197"/>
      <c r="AZ170" s="197"/>
      <c r="BA170" s="197"/>
      <c r="BB170" s="197"/>
      <c r="BC170" s="197"/>
      <c r="BD170" s="196"/>
      <c r="BE170" s="196"/>
      <c r="BF170" s="196"/>
      <c r="BG170" s="196"/>
    </row>
    <row r="171" spans="2:59" ht="6" customHeight="1" x14ac:dyDescent="0.15">
      <c r="B171" s="539"/>
      <c r="C171" s="539"/>
      <c r="D171" s="539"/>
      <c r="E171" s="539"/>
      <c r="F171" s="284"/>
      <c r="G171" s="285"/>
      <c r="H171" s="194"/>
      <c r="I171" s="194"/>
      <c r="J171" s="194"/>
      <c r="K171" s="194"/>
      <c r="L171" s="194"/>
      <c r="M171" s="194"/>
      <c r="N171" s="194"/>
      <c r="O171" s="194"/>
      <c r="P171" s="194">
        <f>P71</f>
        <v>0</v>
      </c>
      <c r="Q171" s="194"/>
      <c r="R171" s="194">
        <f>R71</f>
        <v>0</v>
      </c>
      <c r="S171" s="194"/>
      <c r="T171" s="273">
        <f>T71</f>
        <v>0</v>
      </c>
      <c r="U171" s="274"/>
      <c r="V171" s="274"/>
      <c r="W171" s="274"/>
      <c r="X171" s="274"/>
      <c r="Y171" s="274"/>
      <c r="Z171" s="274"/>
      <c r="AA171" s="274"/>
      <c r="AB171" s="274"/>
      <c r="AC171" s="274"/>
      <c r="AD171" s="274"/>
      <c r="AE171" s="274"/>
      <c r="AF171" s="274"/>
      <c r="AG171" s="275"/>
      <c r="AH171" s="254">
        <f>AH71</f>
        <v>0</v>
      </c>
      <c r="AI171" s="254"/>
      <c r="AJ171" s="198">
        <f>AJ71</f>
        <v>0</v>
      </c>
      <c r="AK171" s="198"/>
      <c r="AL171" s="198"/>
      <c r="AM171" s="198"/>
      <c r="AN171" s="198"/>
      <c r="AO171" s="198"/>
      <c r="AP171" s="195">
        <f>AP71</f>
        <v>0</v>
      </c>
      <c r="AQ171" s="195"/>
      <c r="AR171" s="195"/>
      <c r="AS171" s="195"/>
      <c r="AT171" s="195"/>
      <c r="AU171" s="195"/>
      <c r="AV171" s="197">
        <f>AV71</f>
        <v>0</v>
      </c>
      <c r="AW171" s="197"/>
      <c r="AX171" s="197"/>
      <c r="AY171" s="197"/>
      <c r="AZ171" s="197"/>
      <c r="BA171" s="197"/>
      <c r="BB171" s="197"/>
      <c r="BC171" s="197"/>
      <c r="BD171" s="196">
        <f>BD71</f>
        <v>0</v>
      </c>
      <c r="BE171" s="196"/>
      <c r="BF171" s="196"/>
      <c r="BG171" s="196"/>
    </row>
    <row r="172" spans="2:59" ht="6" customHeight="1" x14ac:dyDescent="0.15">
      <c r="B172" s="539"/>
      <c r="C172" s="539"/>
      <c r="D172" s="539"/>
      <c r="E172" s="539"/>
      <c r="F172" s="286"/>
      <c r="G172" s="287"/>
      <c r="H172" s="194"/>
      <c r="I172" s="194"/>
      <c r="J172" s="194"/>
      <c r="K172" s="194"/>
      <c r="L172" s="194"/>
      <c r="M172" s="194"/>
      <c r="N172" s="194"/>
      <c r="O172" s="194"/>
      <c r="P172" s="194"/>
      <c r="Q172" s="194"/>
      <c r="R172" s="194"/>
      <c r="S172" s="194"/>
      <c r="T172" s="276"/>
      <c r="U172" s="277"/>
      <c r="V172" s="277"/>
      <c r="W172" s="277"/>
      <c r="X172" s="277"/>
      <c r="Y172" s="277"/>
      <c r="Z172" s="277"/>
      <c r="AA172" s="277"/>
      <c r="AB172" s="277"/>
      <c r="AC172" s="277"/>
      <c r="AD172" s="277"/>
      <c r="AE172" s="277"/>
      <c r="AF172" s="277"/>
      <c r="AG172" s="278"/>
      <c r="AH172" s="254"/>
      <c r="AI172" s="254"/>
      <c r="AJ172" s="198"/>
      <c r="AK172" s="198"/>
      <c r="AL172" s="198"/>
      <c r="AM172" s="198"/>
      <c r="AN172" s="198"/>
      <c r="AO172" s="198"/>
      <c r="AP172" s="195"/>
      <c r="AQ172" s="195"/>
      <c r="AR172" s="195"/>
      <c r="AS172" s="195"/>
      <c r="AT172" s="195"/>
      <c r="AU172" s="195"/>
      <c r="AV172" s="197"/>
      <c r="AW172" s="197"/>
      <c r="AX172" s="197"/>
      <c r="AY172" s="197"/>
      <c r="AZ172" s="197"/>
      <c r="BA172" s="197"/>
      <c r="BB172" s="197"/>
      <c r="BC172" s="197"/>
      <c r="BD172" s="196"/>
      <c r="BE172" s="196"/>
      <c r="BF172" s="196"/>
      <c r="BG172" s="196"/>
    </row>
    <row r="173" spans="2:59" ht="12" customHeight="1" x14ac:dyDescent="0.15">
      <c r="B173" s="539"/>
      <c r="C173" s="539"/>
      <c r="D173" s="539"/>
      <c r="E173" s="539"/>
      <c r="F173" s="288"/>
      <c r="G173" s="289"/>
      <c r="H173" s="194"/>
      <c r="I173" s="194"/>
      <c r="J173" s="194"/>
      <c r="K173" s="194"/>
      <c r="L173" s="194"/>
      <c r="M173" s="194"/>
      <c r="N173" s="194"/>
      <c r="O173" s="194"/>
      <c r="P173" s="194"/>
      <c r="Q173" s="194"/>
      <c r="R173" s="194"/>
      <c r="S173" s="194"/>
      <c r="T173" s="279"/>
      <c r="U173" s="280"/>
      <c r="V173" s="280"/>
      <c r="W173" s="280"/>
      <c r="X173" s="280"/>
      <c r="Y173" s="280"/>
      <c r="Z173" s="280"/>
      <c r="AA173" s="280"/>
      <c r="AB173" s="280"/>
      <c r="AC173" s="280"/>
      <c r="AD173" s="280"/>
      <c r="AE173" s="280"/>
      <c r="AF173" s="280"/>
      <c r="AG173" s="281"/>
      <c r="AH173" s="254"/>
      <c r="AI173" s="254"/>
      <c r="AJ173" s="198"/>
      <c r="AK173" s="198"/>
      <c r="AL173" s="198"/>
      <c r="AM173" s="198"/>
      <c r="AN173" s="198"/>
      <c r="AO173" s="198"/>
      <c r="AP173" s="195"/>
      <c r="AQ173" s="195"/>
      <c r="AR173" s="195"/>
      <c r="AS173" s="195"/>
      <c r="AT173" s="195"/>
      <c r="AU173" s="195"/>
      <c r="AV173" s="197"/>
      <c r="AW173" s="197"/>
      <c r="AX173" s="197"/>
      <c r="AY173" s="197"/>
      <c r="AZ173" s="197"/>
      <c r="BA173" s="197"/>
      <c r="BB173" s="197"/>
      <c r="BC173" s="197"/>
      <c r="BD173" s="196"/>
      <c r="BE173" s="196"/>
      <c r="BF173" s="196"/>
      <c r="BG173" s="196"/>
    </row>
    <row r="174" spans="2:59" ht="6" customHeight="1" x14ac:dyDescent="0.15">
      <c r="B174" s="539"/>
      <c r="C174" s="539"/>
      <c r="D174" s="539"/>
      <c r="E174" s="539"/>
      <c r="F174" s="284"/>
      <c r="G174" s="285"/>
      <c r="H174" s="194"/>
      <c r="I174" s="194"/>
      <c r="J174" s="194"/>
      <c r="K174" s="194"/>
      <c r="L174" s="194"/>
      <c r="M174" s="194"/>
      <c r="N174" s="194"/>
      <c r="O174" s="194"/>
      <c r="P174" s="194">
        <f>P74</f>
        <v>0</v>
      </c>
      <c r="Q174" s="194"/>
      <c r="R174" s="194">
        <f>R74</f>
        <v>0</v>
      </c>
      <c r="S174" s="194"/>
      <c r="T174" s="273">
        <f>T74</f>
        <v>0</v>
      </c>
      <c r="U174" s="274"/>
      <c r="V174" s="274"/>
      <c r="W174" s="274"/>
      <c r="X174" s="274"/>
      <c r="Y174" s="274"/>
      <c r="Z174" s="274"/>
      <c r="AA174" s="274"/>
      <c r="AB174" s="274"/>
      <c r="AC174" s="274"/>
      <c r="AD174" s="274"/>
      <c r="AE174" s="274"/>
      <c r="AF174" s="274"/>
      <c r="AG174" s="275"/>
      <c r="AH174" s="254">
        <f>AH74</f>
        <v>0</v>
      </c>
      <c r="AI174" s="254"/>
      <c r="AJ174" s="198">
        <f>AJ74</f>
        <v>0</v>
      </c>
      <c r="AK174" s="198"/>
      <c r="AL174" s="198"/>
      <c r="AM174" s="198"/>
      <c r="AN174" s="198"/>
      <c r="AO174" s="198"/>
      <c r="AP174" s="195">
        <f>AP74</f>
        <v>0</v>
      </c>
      <c r="AQ174" s="195"/>
      <c r="AR174" s="195"/>
      <c r="AS174" s="195"/>
      <c r="AT174" s="195"/>
      <c r="AU174" s="195"/>
      <c r="AV174" s="197">
        <f>AV74</f>
        <v>0</v>
      </c>
      <c r="AW174" s="197"/>
      <c r="AX174" s="197"/>
      <c r="AY174" s="197"/>
      <c r="AZ174" s="197"/>
      <c r="BA174" s="197"/>
      <c r="BB174" s="197"/>
      <c r="BC174" s="197"/>
      <c r="BD174" s="196">
        <f>BD74</f>
        <v>0</v>
      </c>
      <c r="BE174" s="196"/>
      <c r="BF174" s="196"/>
      <c r="BG174" s="196"/>
    </row>
    <row r="175" spans="2:59" ht="6" customHeight="1" x14ac:dyDescent="0.15">
      <c r="B175" s="539"/>
      <c r="C175" s="539"/>
      <c r="D175" s="539"/>
      <c r="E175" s="539"/>
      <c r="F175" s="286"/>
      <c r="G175" s="287"/>
      <c r="H175" s="194"/>
      <c r="I175" s="194"/>
      <c r="J175" s="194"/>
      <c r="K175" s="194"/>
      <c r="L175" s="194"/>
      <c r="M175" s="194"/>
      <c r="N175" s="194"/>
      <c r="O175" s="194"/>
      <c r="P175" s="194"/>
      <c r="Q175" s="194"/>
      <c r="R175" s="194"/>
      <c r="S175" s="194"/>
      <c r="T175" s="276"/>
      <c r="U175" s="277"/>
      <c r="V175" s="277"/>
      <c r="W175" s="277"/>
      <c r="X175" s="277"/>
      <c r="Y175" s="277"/>
      <c r="Z175" s="277"/>
      <c r="AA175" s="277"/>
      <c r="AB175" s="277"/>
      <c r="AC175" s="277"/>
      <c r="AD175" s="277"/>
      <c r="AE175" s="277"/>
      <c r="AF175" s="277"/>
      <c r="AG175" s="278"/>
      <c r="AH175" s="254"/>
      <c r="AI175" s="254"/>
      <c r="AJ175" s="198"/>
      <c r="AK175" s="198"/>
      <c r="AL175" s="198"/>
      <c r="AM175" s="198"/>
      <c r="AN175" s="198"/>
      <c r="AO175" s="198"/>
      <c r="AP175" s="195"/>
      <c r="AQ175" s="195"/>
      <c r="AR175" s="195"/>
      <c r="AS175" s="195"/>
      <c r="AT175" s="195"/>
      <c r="AU175" s="195"/>
      <c r="AV175" s="197"/>
      <c r="AW175" s="197"/>
      <c r="AX175" s="197"/>
      <c r="AY175" s="197"/>
      <c r="AZ175" s="197"/>
      <c r="BA175" s="197"/>
      <c r="BB175" s="197"/>
      <c r="BC175" s="197"/>
      <c r="BD175" s="196"/>
      <c r="BE175" s="196"/>
      <c r="BF175" s="196"/>
      <c r="BG175" s="196"/>
    </row>
    <row r="176" spans="2:59" ht="12" customHeight="1" x14ac:dyDescent="0.15">
      <c r="B176" s="539"/>
      <c r="C176" s="539"/>
      <c r="D176" s="539"/>
      <c r="E176" s="539"/>
      <c r="F176" s="288"/>
      <c r="G176" s="289"/>
      <c r="H176" s="194"/>
      <c r="I176" s="194"/>
      <c r="J176" s="194"/>
      <c r="K176" s="194"/>
      <c r="L176" s="194"/>
      <c r="M176" s="194"/>
      <c r="N176" s="194"/>
      <c r="O176" s="194"/>
      <c r="P176" s="194"/>
      <c r="Q176" s="194"/>
      <c r="R176" s="194"/>
      <c r="S176" s="194"/>
      <c r="T176" s="279"/>
      <c r="U176" s="280"/>
      <c r="V176" s="280"/>
      <c r="W176" s="280"/>
      <c r="X176" s="280"/>
      <c r="Y176" s="280"/>
      <c r="Z176" s="280"/>
      <c r="AA176" s="280"/>
      <c r="AB176" s="280"/>
      <c r="AC176" s="280"/>
      <c r="AD176" s="280"/>
      <c r="AE176" s="280"/>
      <c r="AF176" s="280"/>
      <c r="AG176" s="281"/>
      <c r="AH176" s="254"/>
      <c r="AI176" s="254"/>
      <c r="AJ176" s="198"/>
      <c r="AK176" s="198"/>
      <c r="AL176" s="198"/>
      <c r="AM176" s="198"/>
      <c r="AN176" s="198"/>
      <c r="AO176" s="198"/>
      <c r="AP176" s="195"/>
      <c r="AQ176" s="195"/>
      <c r="AR176" s="195"/>
      <c r="AS176" s="195"/>
      <c r="AT176" s="195"/>
      <c r="AU176" s="195"/>
      <c r="AV176" s="197"/>
      <c r="AW176" s="197"/>
      <c r="AX176" s="197"/>
      <c r="AY176" s="197"/>
      <c r="AZ176" s="197"/>
      <c r="BA176" s="197"/>
      <c r="BB176" s="197"/>
      <c r="BC176" s="197"/>
      <c r="BD176" s="196"/>
      <c r="BE176" s="196"/>
      <c r="BF176" s="196"/>
      <c r="BG176" s="196"/>
    </row>
    <row r="177" spans="2:59" ht="6" customHeight="1" x14ac:dyDescent="0.15">
      <c r="B177" s="539"/>
      <c r="C177" s="539"/>
      <c r="D177" s="539"/>
      <c r="E177" s="539"/>
      <c r="F177" s="284"/>
      <c r="G177" s="285"/>
      <c r="H177" s="194"/>
      <c r="I177" s="194"/>
      <c r="J177" s="194"/>
      <c r="K177" s="194"/>
      <c r="L177" s="194"/>
      <c r="M177" s="194"/>
      <c r="N177" s="194"/>
      <c r="O177" s="194"/>
      <c r="P177" s="194">
        <f>P77</f>
        <v>0</v>
      </c>
      <c r="Q177" s="194"/>
      <c r="R177" s="194">
        <f>R77</f>
        <v>0</v>
      </c>
      <c r="S177" s="194"/>
      <c r="T177" s="273">
        <f>T77</f>
        <v>0</v>
      </c>
      <c r="U177" s="274"/>
      <c r="V177" s="274"/>
      <c r="W177" s="274"/>
      <c r="X177" s="274"/>
      <c r="Y177" s="274"/>
      <c r="Z177" s="274"/>
      <c r="AA177" s="274"/>
      <c r="AB177" s="274"/>
      <c r="AC177" s="274"/>
      <c r="AD177" s="274"/>
      <c r="AE177" s="274"/>
      <c r="AF177" s="274"/>
      <c r="AG177" s="275"/>
      <c r="AH177" s="254">
        <f>AH77</f>
        <v>0</v>
      </c>
      <c r="AI177" s="254"/>
      <c r="AJ177" s="198">
        <f>AJ77</f>
        <v>0</v>
      </c>
      <c r="AK177" s="198"/>
      <c r="AL177" s="198"/>
      <c r="AM177" s="198"/>
      <c r="AN177" s="198"/>
      <c r="AO177" s="198"/>
      <c r="AP177" s="195">
        <f>AP77</f>
        <v>0</v>
      </c>
      <c r="AQ177" s="195"/>
      <c r="AR177" s="195"/>
      <c r="AS177" s="195"/>
      <c r="AT177" s="195"/>
      <c r="AU177" s="195"/>
      <c r="AV177" s="197">
        <f>AV77</f>
        <v>0</v>
      </c>
      <c r="AW177" s="197"/>
      <c r="AX177" s="197"/>
      <c r="AY177" s="197"/>
      <c r="AZ177" s="197"/>
      <c r="BA177" s="197"/>
      <c r="BB177" s="197"/>
      <c r="BC177" s="197"/>
      <c r="BD177" s="196">
        <f>BD77</f>
        <v>0</v>
      </c>
      <c r="BE177" s="196"/>
      <c r="BF177" s="196"/>
      <c r="BG177" s="196"/>
    </row>
    <row r="178" spans="2:59" ht="6" customHeight="1" x14ac:dyDescent="0.15">
      <c r="B178" s="539"/>
      <c r="C178" s="539"/>
      <c r="D178" s="539"/>
      <c r="E178" s="539"/>
      <c r="F178" s="286"/>
      <c r="G178" s="287"/>
      <c r="H178" s="194"/>
      <c r="I178" s="194"/>
      <c r="J178" s="194"/>
      <c r="K178" s="194"/>
      <c r="L178" s="194"/>
      <c r="M178" s="194"/>
      <c r="N178" s="194"/>
      <c r="O178" s="194"/>
      <c r="P178" s="194"/>
      <c r="Q178" s="194"/>
      <c r="R178" s="194"/>
      <c r="S178" s="194"/>
      <c r="T178" s="276"/>
      <c r="U178" s="277"/>
      <c r="V178" s="277"/>
      <c r="W178" s="277"/>
      <c r="X178" s="277"/>
      <c r="Y178" s="277"/>
      <c r="Z178" s="277"/>
      <c r="AA178" s="277"/>
      <c r="AB178" s="277"/>
      <c r="AC178" s="277"/>
      <c r="AD178" s="277"/>
      <c r="AE178" s="277"/>
      <c r="AF178" s="277"/>
      <c r="AG178" s="278"/>
      <c r="AH178" s="254"/>
      <c r="AI178" s="254"/>
      <c r="AJ178" s="198"/>
      <c r="AK178" s="198"/>
      <c r="AL178" s="198"/>
      <c r="AM178" s="198"/>
      <c r="AN178" s="198"/>
      <c r="AO178" s="198"/>
      <c r="AP178" s="195"/>
      <c r="AQ178" s="195"/>
      <c r="AR178" s="195"/>
      <c r="AS178" s="195"/>
      <c r="AT178" s="195"/>
      <c r="AU178" s="195"/>
      <c r="AV178" s="197"/>
      <c r="AW178" s="197"/>
      <c r="AX178" s="197"/>
      <c r="AY178" s="197"/>
      <c r="AZ178" s="197"/>
      <c r="BA178" s="197"/>
      <c r="BB178" s="197"/>
      <c r="BC178" s="197"/>
      <c r="BD178" s="196"/>
      <c r="BE178" s="196"/>
      <c r="BF178" s="196"/>
      <c r="BG178" s="196"/>
    </row>
    <row r="179" spans="2:59" ht="12" customHeight="1" x14ac:dyDescent="0.15">
      <c r="B179" s="539"/>
      <c r="C179" s="539"/>
      <c r="D179" s="539"/>
      <c r="E179" s="539"/>
      <c r="F179" s="288"/>
      <c r="G179" s="289"/>
      <c r="H179" s="194"/>
      <c r="I179" s="194"/>
      <c r="J179" s="194"/>
      <c r="K179" s="194"/>
      <c r="L179" s="194"/>
      <c r="M179" s="194"/>
      <c r="N179" s="194"/>
      <c r="O179" s="194"/>
      <c r="P179" s="194"/>
      <c r="Q179" s="194"/>
      <c r="R179" s="194"/>
      <c r="S179" s="194"/>
      <c r="T179" s="279"/>
      <c r="U179" s="280"/>
      <c r="V179" s="280"/>
      <c r="W179" s="280"/>
      <c r="X179" s="280"/>
      <c r="Y179" s="280"/>
      <c r="Z179" s="280"/>
      <c r="AA179" s="280"/>
      <c r="AB179" s="280"/>
      <c r="AC179" s="280"/>
      <c r="AD179" s="280"/>
      <c r="AE179" s="280"/>
      <c r="AF179" s="280"/>
      <c r="AG179" s="281"/>
      <c r="AH179" s="254"/>
      <c r="AI179" s="254"/>
      <c r="AJ179" s="198"/>
      <c r="AK179" s="198"/>
      <c r="AL179" s="198"/>
      <c r="AM179" s="198"/>
      <c r="AN179" s="198"/>
      <c r="AO179" s="198"/>
      <c r="AP179" s="195"/>
      <c r="AQ179" s="195"/>
      <c r="AR179" s="195"/>
      <c r="AS179" s="195"/>
      <c r="AT179" s="195"/>
      <c r="AU179" s="195"/>
      <c r="AV179" s="197"/>
      <c r="AW179" s="197"/>
      <c r="AX179" s="197"/>
      <c r="AY179" s="197"/>
      <c r="AZ179" s="197"/>
      <c r="BA179" s="197"/>
      <c r="BB179" s="197"/>
      <c r="BC179" s="197"/>
      <c r="BD179" s="196"/>
      <c r="BE179" s="196"/>
      <c r="BF179" s="196"/>
      <c r="BG179" s="196"/>
    </row>
    <row r="180" spans="2:59" ht="6" customHeight="1" x14ac:dyDescent="0.15">
      <c r="B180" s="539"/>
      <c r="C180" s="539"/>
      <c r="D180" s="539"/>
      <c r="E180" s="539"/>
      <c r="F180" s="284"/>
      <c r="G180" s="285"/>
      <c r="H180" s="194"/>
      <c r="I180" s="194"/>
      <c r="J180" s="194"/>
      <c r="K180" s="194"/>
      <c r="L180" s="194"/>
      <c r="M180" s="194"/>
      <c r="N180" s="194"/>
      <c r="O180" s="194"/>
      <c r="P180" s="194">
        <f>P80</f>
        <v>0</v>
      </c>
      <c r="Q180" s="194"/>
      <c r="R180" s="194">
        <f>R80</f>
        <v>0</v>
      </c>
      <c r="S180" s="194"/>
      <c r="T180" s="273">
        <f>T80</f>
        <v>0</v>
      </c>
      <c r="U180" s="274"/>
      <c r="V180" s="274"/>
      <c r="W180" s="274"/>
      <c r="X180" s="274"/>
      <c r="Y180" s="274"/>
      <c r="Z180" s="274"/>
      <c r="AA180" s="274"/>
      <c r="AB180" s="274"/>
      <c r="AC180" s="274"/>
      <c r="AD180" s="274"/>
      <c r="AE180" s="274"/>
      <c r="AF180" s="274"/>
      <c r="AG180" s="275"/>
      <c r="AH180" s="254">
        <f>AH80</f>
        <v>0</v>
      </c>
      <c r="AI180" s="254"/>
      <c r="AJ180" s="198">
        <f>AJ80</f>
        <v>0</v>
      </c>
      <c r="AK180" s="198"/>
      <c r="AL180" s="198"/>
      <c r="AM180" s="198"/>
      <c r="AN180" s="198"/>
      <c r="AO180" s="198"/>
      <c r="AP180" s="195">
        <f>AP80</f>
        <v>0</v>
      </c>
      <c r="AQ180" s="195"/>
      <c r="AR180" s="195"/>
      <c r="AS180" s="195"/>
      <c r="AT180" s="195"/>
      <c r="AU180" s="195"/>
      <c r="AV180" s="197">
        <f>AV80</f>
        <v>0</v>
      </c>
      <c r="AW180" s="197"/>
      <c r="AX180" s="197"/>
      <c r="AY180" s="197"/>
      <c r="AZ180" s="197"/>
      <c r="BA180" s="197"/>
      <c r="BB180" s="197"/>
      <c r="BC180" s="197"/>
      <c r="BD180" s="196">
        <f>BD80</f>
        <v>0</v>
      </c>
      <c r="BE180" s="196"/>
      <c r="BF180" s="196"/>
      <c r="BG180" s="196"/>
    </row>
    <row r="181" spans="2:59" ht="6" customHeight="1" x14ac:dyDescent="0.15">
      <c r="B181" s="539"/>
      <c r="C181" s="539"/>
      <c r="D181" s="539"/>
      <c r="E181" s="539"/>
      <c r="F181" s="286"/>
      <c r="G181" s="287"/>
      <c r="H181" s="194"/>
      <c r="I181" s="194"/>
      <c r="J181" s="194"/>
      <c r="K181" s="194"/>
      <c r="L181" s="194"/>
      <c r="M181" s="194"/>
      <c r="N181" s="194"/>
      <c r="O181" s="194"/>
      <c r="P181" s="194"/>
      <c r="Q181" s="194"/>
      <c r="R181" s="194"/>
      <c r="S181" s="194"/>
      <c r="T181" s="276"/>
      <c r="U181" s="277"/>
      <c r="V181" s="277"/>
      <c r="W181" s="277"/>
      <c r="X181" s="277"/>
      <c r="Y181" s="277"/>
      <c r="Z181" s="277"/>
      <c r="AA181" s="277"/>
      <c r="AB181" s="277"/>
      <c r="AC181" s="277"/>
      <c r="AD181" s="277"/>
      <c r="AE181" s="277"/>
      <c r="AF181" s="277"/>
      <c r="AG181" s="278"/>
      <c r="AH181" s="254"/>
      <c r="AI181" s="254"/>
      <c r="AJ181" s="198"/>
      <c r="AK181" s="198"/>
      <c r="AL181" s="198"/>
      <c r="AM181" s="198"/>
      <c r="AN181" s="198"/>
      <c r="AO181" s="198"/>
      <c r="AP181" s="195"/>
      <c r="AQ181" s="195"/>
      <c r="AR181" s="195"/>
      <c r="AS181" s="195"/>
      <c r="AT181" s="195"/>
      <c r="AU181" s="195"/>
      <c r="AV181" s="197"/>
      <c r="AW181" s="197"/>
      <c r="AX181" s="197"/>
      <c r="AY181" s="197"/>
      <c r="AZ181" s="197"/>
      <c r="BA181" s="197"/>
      <c r="BB181" s="197"/>
      <c r="BC181" s="197"/>
      <c r="BD181" s="196"/>
      <c r="BE181" s="196"/>
      <c r="BF181" s="196"/>
      <c r="BG181" s="196"/>
    </row>
    <row r="182" spans="2:59" ht="12" customHeight="1" x14ac:dyDescent="0.15">
      <c r="B182" s="539"/>
      <c r="C182" s="539"/>
      <c r="D182" s="539"/>
      <c r="E182" s="539"/>
      <c r="F182" s="288"/>
      <c r="G182" s="289"/>
      <c r="H182" s="194"/>
      <c r="I182" s="194"/>
      <c r="J182" s="194"/>
      <c r="K182" s="194"/>
      <c r="L182" s="194"/>
      <c r="M182" s="194"/>
      <c r="N182" s="194"/>
      <c r="O182" s="194"/>
      <c r="P182" s="194"/>
      <c r="Q182" s="194"/>
      <c r="R182" s="194"/>
      <c r="S182" s="194"/>
      <c r="T182" s="279"/>
      <c r="U182" s="280"/>
      <c r="V182" s="280"/>
      <c r="W182" s="280"/>
      <c r="X182" s="280"/>
      <c r="Y182" s="280"/>
      <c r="Z182" s="280"/>
      <c r="AA182" s="280"/>
      <c r="AB182" s="280"/>
      <c r="AC182" s="280"/>
      <c r="AD182" s="280"/>
      <c r="AE182" s="280"/>
      <c r="AF182" s="280"/>
      <c r="AG182" s="281"/>
      <c r="AH182" s="254"/>
      <c r="AI182" s="254"/>
      <c r="AJ182" s="198"/>
      <c r="AK182" s="198"/>
      <c r="AL182" s="198"/>
      <c r="AM182" s="198"/>
      <c r="AN182" s="198"/>
      <c r="AO182" s="198"/>
      <c r="AP182" s="195"/>
      <c r="AQ182" s="195"/>
      <c r="AR182" s="195"/>
      <c r="AS182" s="195"/>
      <c r="AT182" s="195"/>
      <c r="AU182" s="195"/>
      <c r="AV182" s="197"/>
      <c r="AW182" s="197"/>
      <c r="AX182" s="197"/>
      <c r="AY182" s="197"/>
      <c r="AZ182" s="197"/>
      <c r="BA182" s="197"/>
      <c r="BB182" s="197"/>
      <c r="BC182" s="197"/>
      <c r="BD182" s="196"/>
      <c r="BE182" s="196"/>
      <c r="BF182" s="196"/>
      <c r="BG182" s="196"/>
    </row>
    <row r="183" spans="2:59" ht="6" customHeight="1" x14ac:dyDescent="0.15">
      <c r="B183" s="539"/>
      <c r="C183" s="539"/>
      <c r="D183" s="539"/>
      <c r="E183" s="539"/>
      <c r="F183" s="284"/>
      <c r="G183" s="285"/>
      <c r="H183" s="194"/>
      <c r="I183" s="194"/>
      <c r="J183" s="194"/>
      <c r="K183" s="194"/>
      <c r="L183" s="194"/>
      <c r="M183" s="194"/>
      <c r="N183" s="194"/>
      <c r="O183" s="194"/>
      <c r="P183" s="194">
        <f>P83</f>
        <v>0</v>
      </c>
      <c r="Q183" s="194"/>
      <c r="R183" s="194">
        <f>R83</f>
        <v>0</v>
      </c>
      <c r="S183" s="194"/>
      <c r="T183" s="273">
        <f>T83</f>
        <v>0</v>
      </c>
      <c r="U183" s="274"/>
      <c r="V183" s="274"/>
      <c r="W183" s="274"/>
      <c r="X183" s="274"/>
      <c r="Y183" s="274"/>
      <c r="Z183" s="274"/>
      <c r="AA183" s="274"/>
      <c r="AB183" s="274"/>
      <c r="AC183" s="274"/>
      <c r="AD183" s="274"/>
      <c r="AE183" s="274"/>
      <c r="AF183" s="274"/>
      <c r="AG183" s="275"/>
      <c r="AH183" s="254">
        <f>AH83</f>
        <v>0</v>
      </c>
      <c r="AI183" s="254"/>
      <c r="AJ183" s="198">
        <f>AJ83</f>
        <v>0</v>
      </c>
      <c r="AK183" s="198"/>
      <c r="AL183" s="198"/>
      <c r="AM183" s="198"/>
      <c r="AN183" s="198"/>
      <c r="AO183" s="198"/>
      <c r="AP183" s="195">
        <f>AP83</f>
        <v>0</v>
      </c>
      <c r="AQ183" s="195"/>
      <c r="AR183" s="195"/>
      <c r="AS183" s="195"/>
      <c r="AT183" s="195"/>
      <c r="AU183" s="195"/>
      <c r="AV183" s="197">
        <f>AV83</f>
        <v>0</v>
      </c>
      <c r="AW183" s="197"/>
      <c r="AX183" s="197"/>
      <c r="AY183" s="197"/>
      <c r="AZ183" s="197"/>
      <c r="BA183" s="197"/>
      <c r="BB183" s="197"/>
      <c r="BC183" s="197"/>
      <c r="BD183" s="196">
        <f>BD83</f>
        <v>0</v>
      </c>
      <c r="BE183" s="196"/>
      <c r="BF183" s="196"/>
      <c r="BG183" s="196"/>
    </row>
    <row r="184" spans="2:59" ht="6" customHeight="1" x14ac:dyDescent="0.15">
      <c r="B184" s="539"/>
      <c r="C184" s="539"/>
      <c r="D184" s="539"/>
      <c r="E184" s="539"/>
      <c r="F184" s="286"/>
      <c r="G184" s="287"/>
      <c r="H184" s="194"/>
      <c r="I184" s="194"/>
      <c r="J184" s="194"/>
      <c r="K184" s="194"/>
      <c r="L184" s="194"/>
      <c r="M184" s="194"/>
      <c r="N184" s="194"/>
      <c r="O184" s="194"/>
      <c r="P184" s="194"/>
      <c r="Q184" s="194"/>
      <c r="R184" s="194"/>
      <c r="S184" s="194"/>
      <c r="T184" s="276"/>
      <c r="U184" s="277"/>
      <c r="V184" s="277"/>
      <c r="W184" s="277"/>
      <c r="X184" s="277"/>
      <c r="Y184" s="277"/>
      <c r="Z184" s="277"/>
      <c r="AA184" s="277"/>
      <c r="AB184" s="277"/>
      <c r="AC184" s="277"/>
      <c r="AD184" s="277"/>
      <c r="AE184" s="277"/>
      <c r="AF184" s="277"/>
      <c r="AG184" s="278"/>
      <c r="AH184" s="254"/>
      <c r="AI184" s="254"/>
      <c r="AJ184" s="198"/>
      <c r="AK184" s="198"/>
      <c r="AL184" s="198"/>
      <c r="AM184" s="198"/>
      <c r="AN184" s="198"/>
      <c r="AO184" s="198"/>
      <c r="AP184" s="195"/>
      <c r="AQ184" s="195"/>
      <c r="AR184" s="195"/>
      <c r="AS184" s="195"/>
      <c r="AT184" s="195"/>
      <c r="AU184" s="195"/>
      <c r="AV184" s="197"/>
      <c r="AW184" s="197"/>
      <c r="AX184" s="197"/>
      <c r="AY184" s="197"/>
      <c r="AZ184" s="197"/>
      <c r="BA184" s="197"/>
      <c r="BB184" s="197"/>
      <c r="BC184" s="197"/>
      <c r="BD184" s="196"/>
      <c r="BE184" s="196"/>
      <c r="BF184" s="196"/>
      <c r="BG184" s="196"/>
    </row>
    <row r="185" spans="2:59" ht="12" customHeight="1" x14ac:dyDescent="0.15">
      <c r="B185" s="539"/>
      <c r="C185" s="539"/>
      <c r="D185" s="539"/>
      <c r="E185" s="539"/>
      <c r="F185" s="288"/>
      <c r="G185" s="289"/>
      <c r="H185" s="194"/>
      <c r="I185" s="194"/>
      <c r="J185" s="194"/>
      <c r="K185" s="194"/>
      <c r="L185" s="194"/>
      <c r="M185" s="194"/>
      <c r="N185" s="194"/>
      <c r="O185" s="194"/>
      <c r="P185" s="194"/>
      <c r="Q185" s="194"/>
      <c r="R185" s="194"/>
      <c r="S185" s="194"/>
      <c r="T185" s="279"/>
      <c r="U185" s="280"/>
      <c r="V185" s="280"/>
      <c r="W185" s="280"/>
      <c r="X185" s="280"/>
      <c r="Y185" s="280"/>
      <c r="Z185" s="280"/>
      <c r="AA185" s="280"/>
      <c r="AB185" s="280"/>
      <c r="AC185" s="280"/>
      <c r="AD185" s="280"/>
      <c r="AE185" s="280"/>
      <c r="AF185" s="280"/>
      <c r="AG185" s="281"/>
      <c r="AH185" s="254"/>
      <c r="AI185" s="254"/>
      <c r="AJ185" s="198"/>
      <c r="AK185" s="198"/>
      <c r="AL185" s="198"/>
      <c r="AM185" s="198"/>
      <c r="AN185" s="198"/>
      <c r="AO185" s="198"/>
      <c r="AP185" s="195"/>
      <c r="AQ185" s="195"/>
      <c r="AR185" s="195"/>
      <c r="AS185" s="195"/>
      <c r="AT185" s="195"/>
      <c r="AU185" s="195"/>
      <c r="AV185" s="197"/>
      <c r="AW185" s="197"/>
      <c r="AX185" s="197"/>
      <c r="AY185" s="197"/>
      <c r="AZ185" s="197"/>
      <c r="BA185" s="197"/>
      <c r="BB185" s="197"/>
      <c r="BC185" s="197"/>
      <c r="BD185" s="196"/>
      <c r="BE185" s="196"/>
      <c r="BF185" s="196"/>
      <c r="BG185" s="196"/>
    </row>
    <row r="186" spans="2:59" ht="6" customHeight="1" x14ac:dyDescent="0.15">
      <c r="B186" s="539"/>
      <c r="C186" s="539"/>
      <c r="D186" s="539"/>
      <c r="E186" s="539"/>
      <c r="F186" s="284"/>
      <c r="G186" s="285"/>
      <c r="H186" s="194"/>
      <c r="I186" s="194"/>
      <c r="J186" s="194"/>
      <c r="K186" s="194"/>
      <c r="L186" s="194"/>
      <c r="M186" s="194"/>
      <c r="N186" s="194"/>
      <c r="O186" s="194"/>
      <c r="P186" s="194">
        <f>P86</f>
        <v>0</v>
      </c>
      <c r="Q186" s="194"/>
      <c r="R186" s="194">
        <f>R86</f>
        <v>0</v>
      </c>
      <c r="S186" s="194"/>
      <c r="T186" s="273">
        <f>T86</f>
        <v>0</v>
      </c>
      <c r="U186" s="274"/>
      <c r="V186" s="274"/>
      <c r="W186" s="274"/>
      <c r="X186" s="274"/>
      <c r="Y186" s="274"/>
      <c r="Z186" s="274"/>
      <c r="AA186" s="274"/>
      <c r="AB186" s="274"/>
      <c r="AC186" s="274"/>
      <c r="AD186" s="274"/>
      <c r="AE186" s="274"/>
      <c r="AF186" s="274"/>
      <c r="AG186" s="275"/>
      <c r="AH186" s="254">
        <f>AH86</f>
        <v>0</v>
      </c>
      <c r="AI186" s="254"/>
      <c r="AJ186" s="198">
        <f>AJ86</f>
        <v>0</v>
      </c>
      <c r="AK186" s="198"/>
      <c r="AL186" s="198"/>
      <c r="AM186" s="198"/>
      <c r="AN186" s="198"/>
      <c r="AO186" s="198"/>
      <c r="AP186" s="195">
        <f>AP86</f>
        <v>0</v>
      </c>
      <c r="AQ186" s="195"/>
      <c r="AR186" s="195"/>
      <c r="AS186" s="195"/>
      <c r="AT186" s="195"/>
      <c r="AU186" s="195"/>
      <c r="AV186" s="197">
        <f>AV86</f>
        <v>0</v>
      </c>
      <c r="AW186" s="197"/>
      <c r="AX186" s="197"/>
      <c r="AY186" s="197"/>
      <c r="AZ186" s="197"/>
      <c r="BA186" s="197"/>
      <c r="BB186" s="197"/>
      <c r="BC186" s="197"/>
      <c r="BD186" s="196">
        <f>BD86</f>
        <v>0</v>
      </c>
      <c r="BE186" s="196"/>
      <c r="BF186" s="196"/>
      <c r="BG186" s="196"/>
    </row>
    <row r="187" spans="2:59" ht="6" customHeight="1" x14ac:dyDescent="0.15">
      <c r="B187" s="539"/>
      <c r="C187" s="539"/>
      <c r="D187" s="539"/>
      <c r="E187" s="539"/>
      <c r="F187" s="286"/>
      <c r="G187" s="287"/>
      <c r="H187" s="194"/>
      <c r="I187" s="194"/>
      <c r="J187" s="194"/>
      <c r="K187" s="194"/>
      <c r="L187" s="194"/>
      <c r="M187" s="194"/>
      <c r="N187" s="194"/>
      <c r="O187" s="194"/>
      <c r="P187" s="194"/>
      <c r="Q187" s="194"/>
      <c r="R187" s="194"/>
      <c r="S187" s="194"/>
      <c r="T187" s="276"/>
      <c r="U187" s="277"/>
      <c r="V187" s="277"/>
      <c r="W187" s="277"/>
      <c r="X187" s="277"/>
      <c r="Y187" s="277"/>
      <c r="Z187" s="277"/>
      <c r="AA187" s="277"/>
      <c r="AB187" s="277"/>
      <c r="AC187" s="277"/>
      <c r="AD187" s="277"/>
      <c r="AE187" s="277"/>
      <c r="AF187" s="277"/>
      <c r="AG187" s="278"/>
      <c r="AH187" s="254"/>
      <c r="AI187" s="254"/>
      <c r="AJ187" s="198"/>
      <c r="AK187" s="198"/>
      <c r="AL187" s="198"/>
      <c r="AM187" s="198"/>
      <c r="AN187" s="198"/>
      <c r="AO187" s="198"/>
      <c r="AP187" s="195"/>
      <c r="AQ187" s="195"/>
      <c r="AR187" s="195"/>
      <c r="AS187" s="195"/>
      <c r="AT187" s="195"/>
      <c r="AU187" s="195"/>
      <c r="AV187" s="197"/>
      <c r="AW187" s="197"/>
      <c r="AX187" s="197"/>
      <c r="AY187" s="197"/>
      <c r="AZ187" s="197"/>
      <c r="BA187" s="197"/>
      <c r="BB187" s="197"/>
      <c r="BC187" s="197"/>
      <c r="BD187" s="196"/>
      <c r="BE187" s="196"/>
      <c r="BF187" s="196"/>
      <c r="BG187" s="196"/>
    </row>
    <row r="188" spans="2:59" ht="12" customHeight="1" x14ac:dyDescent="0.15">
      <c r="B188" s="539"/>
      <c r="C188" s="539"/>
      <c r="D188" s="539"/>
      <c r="E188" s="539"/>
      <c r="F188" s="288"/>
      <c r="G188" s="289"/>
      <c r="H188" s="194"/>
      <c r="I188" s="194"/>
      <c r="J188" s="194"/>
      <c r="K188" s="194"/>
      <c r="L188" s="194"/>
      <c r="M188" s="194"/>
      <c r="N188" s="194"/>
      <c r="O188" s="194"/>
      <c r="P188" s="194"/>
      <c r="Q188" s="194"/>
      <c r="R188" s="194"/>
      <c r="S188" s="194"/>
      <c r="T188" s="279"/>
      <c r="U188" s="280"/>
      <c r="V188" s="280"/>
      <c r="W188" s="280"/>
      <c r="X188" s="280"/>
      <c r="Y188" s="280"/>
      <c r="Z188" s="280"/>
      <c r="AA188" s="280"/>
      <c r="AB188" s="280"/>
      <c r="AC188" s="280"/>
      <c r="AD188" s="280"/>
      <c r="AE188" s="280"/>
      <c r="AF188" s="280"/>
      <c r="AG188" s="281"/>
      <c r="AH188" s="254"/>
      <c r="AI188" s="254"/>
      <c r="AJ188" s="198"/>
      <c r="AK188" s="198"/>
      <c r="AL188" s="198"/>
      <c r="AM188" s="198"/>
      <c r="AN188" s="198"/>
      <c r="AO188" s="198"/>
      <c r="AP188" s="195"/>
      <c r="AQ188" s="195"/>
      <c r="AR188" s="195"/>
      <c r="AS188" s="195"/>
      <c r="AT188" s="195"/>
      <c r="AU188" s="195"/>
      <c r="AV188" s="197"/>
      <c r="AW188" s="197"/>
      <c r="AX188" s="197"/>
      <c r="AY188" s="197"/>
      <c r="AZ188" s="197"/>
      <c r="BA188" s="197"/>
      <c r="BB188" s="197"/>
      <c r="BC188" s="197"/>
      <c r="BD188" s="196"/>
      <c r="BE188" s="196"/>
      <c r="BF188" s="196"/>
      <c r="BG188" s="196"/>
    </row>
    <row r="189" spans="2:59" ht="6" customHeight="1" x14ac:dyDescent="0.15">
      <c r="B189" s="539"/>
      <c r="C189" s="539"/>
      <c r="D189" s="539"/>
      <c r="E189" s="539"/>
      <c r="F189" s="284"/>
      <c r="G189" s="285"/>
      <c r="H189" s="194"/>
      <c r="I189" s="194"/>
      <c r="J189" s="194"/>
      <c r="K189" s="194"/>
      <c r="L189" s="194"/>
      <c r="M189" s="194"/>
      <c r="N189" s="194"/>
      <c r="O189" s="194"/>
      <c r="P189" s="194">
        <f>P89</f>
        <v>0</v>
      </c>
      <c r="Q189" s="194"/>
      <c r="R189" s="194">
        <f>R89</f>
        <v>0</v>
      </c>
      <c r="S189" s="194"/>
      <c r="T189" s="273">
        <f>T89</f>
        <v>0</v>
      </c>
      <c r="U189" s="274"/>
      <c r="V189" s="274"/>
      <c r="W189" s="274"/>
      <c r="X189" s="274"/>
      <c r="Y189" s="274"/>
      <c r="Z189" s="274"/>
      <c r="AA189" s="274"/>
      <c r="AB189" s="274"/>
      <c r="AC189" s="274"/>
      <c r="AD189" s="274"/>
      <c r="AE189" s="274"/>
      <c r="AF189" s="274"/>
      <c r="AG189" s="275"/>
      <c r="AH189" s="254">
        <f>AH89</f>
        <v>0</v>
      </c>
      <c r="AI189" s="254"/>
      <c r="AJ189" s="198">
        <f>AJ89</f>
        <v>0</v>
      </c>
      <c r="AK189" s="198"/>
      <c r="AL189" s="198"/>
      <c r="AM189" s="198"/>
      <c r="AN189" s="198"/>
      <c r="AO189" s="198"/>
      <c r="AP189" s="195">
        <f>AP89</f>
        <v>0</v>
      </c>
      <c r="AQ189" s="195"/>
      <c r="AR189" s="195"/>
      <c r="AS189" s="195"/>
      <c r="AT189" s="195"/>
      <c r="AU189" s="195"/>
      <c r="AV189" s="197">
        <f>AV89</f>
        <v>0</v>
      </c>
      <c r="AW189" s="197"/>
      <c r="AX189" s="197"/>
      <c r="AY189" s="197"/>
      <c r="AZ189" s="197"/>
      <c r="BA189" s="197"/>
      <c r="BB189" s="197"/>
      <c r="BC189" s="197"/>
      <c r="BD189" s="196">
        <f>BD89</f>
        <v>0</v>
      </c>
      <c r="BE189" s="196"/>
      <c r="BF189" s="196"/>
      <c r="BG189" s="196"/>
    </row>
    <row r="190" spans="2:59" ht="6" customHeight="1" x14ac:dyDescent="0.15">
      <c r="B190" s="539"/>
      <c r="C190" s="539"/>
      <c r="D190" s="539"/>
      <c r="E190" s="539"/>
      <c r="F190" s="286"/>
      <c r="G190" s="287"/>
      <c r="H190" s="194"/>
      <c r="I190" s="194"/>
      <c r="J190" s="194"/>
      <c r="K190" s="194"/>
      <c r="L190" s="194"/>
      <c r="M190" s="194"/>
      <c r="N190" s="194"/>
      <c r="O190" s="194"/>
      <c r="P190" s="194"/>
      <c r="Q190" s="194"/>
      <c r="R190" s="194"/>
      <c r="S190" s="194"/>
      <c r="T190" s="276"/>
      <c r="U190" s="277"/>
      <c r="V190" s="277"/>
      <c r="W190" s="277"/>
      <c r="X190" s="277"/>
      <c r="Y190" s="277"/>
      <c r="Z190" s="277"/>
      <c r="AA190" s="277"/>
      <c r="AB190" s="277"/>
      <c r="AC190" s="277"/>
      <c r="AD190" s="277"/>
      <c r="AE190" s="277"/>
      <c r="AF190" s="277"/>
      <c r="AG190" s="278"/>
      <c r="AH190" s="254"/>
      <c r="AI190" s="254"/>
      <c r="AJ190" s="198"/>
      <c r="AK190" s="198"/>
      <c r="AL190" s="198"/>
      <c r="AM190" s="198"/>
      <c r="AN190" s="198"/>
      <c r="AO190" s="198"/>
      <c r="AP190" s="195"/>
      <c r="AQ190" s="195"/>
      <c r="AR190" s="195"/>
      <c r="AS190" s="195"/>
      <c r="AT190" s="195"/>
      <c r="AU190" s="195"/>
      <c r="AV190" s="197"/>
      <c r="AW190" s="197"/>
      <c r="AX190" s="197"/>
      <c r="AY190" s="197"/>
      <c r="AZ190" s="197"/>
      <c r="BA190" s="197"/>
      <c r="BB190" s="197"/>
      <c r="BC190" s="197"/>
      <c r="BD190" s="196"/>
      <c r="BE190" s="196"/>
      <c r="BF190" s="196"/>
      <c r="BG190" s="196"/>
    </row>
    <row r="191" spans="2:59" ht="12" customHeight="1" x14ac:dyDescent="0.15">
      <c r="B191" s="539"/>
      <c r="C191" s="539"/>
      <c r="D191" s="539"/>
      <c r="E191" s="539"/>
      <c r="F191" s="288"/>
      <c r="G191" s="289"/>
      <c r="H191" s="194"/>
      <c r="I191" s="194"/>
      <c r="J191" s="194"/>
      <c r="K191" s="194"/>
      <c r="L191" s="194"/>
      <c r="M191" s="194"/>
      <c r="N191" s="194"/>
      <c r="O191" s="194"/>
      <c r="P191" s="194"/>
      <c r="Q191" s="194"/>
      <c r="R191" s="194"/>
      <c r="S191" s="194"/>
      <c r="T191" s="279"/>
      <c r="U191" s="280"/>
      <c r="V191" s="280"/>
      <c r="W191" s="280"/>
      <c r="X191" s="280"/>
      <c r="Y191" s="280"/>
      <c r="Z191" s="280"/>
      <c r="AA191" s="280"/>
      <c r="AB191" s="280"/>
      <c r="AC191" s="280"/>
      <c r="AD191" s="280"/>
      <c r="AE191" s="280"/>
      <c r="AF191" s="280"/>
      <c r="AG191" s="281"/>
      <c r="AH191" s="254"/>
      <c r="AI191" s="254"/>
      <c r="AJ191" s="198"/>
      <c r="AK191" s="198"/>
      <c r="AL191" s="198"/>
      <c r="AM191" s="198"/>
      <c r="AN191" s="198"/>
      <c r="AO191" s="198"/>
      <c r="AP191" s="195"/>
      <c r="AQ191" s="195"/>
      <c r="AR191" s="195"/>
      <c r="AS191" s="195"/>
      <c r="AT191" s="195"/>
      <c r="AU191" s="195"/>
      <c r="AV191" s="197"/>
      <c r="AW191" s="197"/>
      <c r="AX191" s="197"/>
      <c r="AY191" s="197"/>
      <c r="AZ191" s="197"/>
      <c r="BA191" s="197"/>
      <c r="BB191" s="197"/>
      <c r="BC191" s="197"/>
      <c r="BD191" s="196"/>
      <c r="BE191" s="196"/>
      <c r="BF191" s="196"/>
      <c r="BG191" s="196"/>
    </row>
    <row r="192" spans="2:59" ht="6" customHeight="1" x14ac:dyDescent="0.15">
      <c r="B192" s="546" t="s">
        <v>151</v>
      </c>
      <c r="C192" s="547"/>
      <c r="D192" s="547"/>
      <c r="E192" s="547"/>
      <c r="F192" s="547"/>
      <c r="G192" s="547"/>
      <c r="H192" s="547"/>
      <c r="I192" s="547"/>
      <c r="J192" s="547"/>
      <c r="K192" s="547"/>
      <c r="L192" s="547"/>
      <c r="M192" s="547"/>
      <c r="N192" s="547"/>
      <c r="O192" s="547"/>
      <c r="P192" s="547"/>
      <c r="Q192" s="547"/>
      <c r="R192" s="547"/>
      <c r="S192" s="547"/>
      <c r="T192" s="547"/>
      <c r="U192" s="547"/>
      <c r="V192" s="547"/>
      <c r="W192" s="547"/>
      <c r="X192" s="547"/>
      <c r="Y192" s="547"/>
      <c r="Z192" s="547"/>
      <c r="AA192" s="547"/>
      <c r="AB192" s="547"/>
      <c r="AC192" s="547"/>
      <c r="AD192" s="547"/>
      <c r="AE192" s="547"/>
      <c r="AF192" s="547"/>
      <c r="AG192" s="547"/>
      <c r="AH192" s="547"/>
      <c r="AI192" s="547"/>
      <c r="AJ192" s="547"/>
      <c r="AK192" s="547"/>
      <c r="AL192" s="547"/>
      <c r="AM192" s="547"/>
      <c r="AN192" s="547"/>
      <c r="AO192" s="547"/>
      <c r="AP192" s="547"/>
      <c r="AQ192" s="547"/>
      <c r="AR192" s="547"/>
      <c r="AS192" s="547"/>
      <c r="AT192" s="547"/>
      <c r="AU192" s="548"/>
      <c r="AV192" s="197">
        <f>AV92</f>
        <v>0</v>
      </c>
      <c r="AW192" s="197"/>
      <c r="AX192" s="197"/>
      <c r="AY192" s="197"/>
      <c r="AZ192" s="197"/>
      <c r="BA192" s="197"/>
      <c r="BB192" s="197"/>
      <c r="BC192" s="197"/>
    </row>
    <row r="193" spans="2:59" ht="6" customHeight="1" x14ac:dyDescent="0.15">
      <c r="B193" s="549"/>
      <c r="C193" s="550"/>
      <c r="D193" s="550"/>
      <c r="E193" s="550"/>
      <c r="F193" s="550"/>
      <c r="G193" s="550"/>
      <c r="H193" s="550"/>
      <c r="I193" s="550"/>
      <c r="J193" s="550"/>
      <c r="K193" s="550"/>
      <c r="L193" s="550"/>
      <c r="M193" s="550"/>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50"/>
      <c r="AL193" s="550"/>
      <c r="AM193" s="550"/>
      <c r="AN193" s="550"/>
      <c r="AO193" s="550"/>
      <c r="AP193" s="550"/>
      <c r="AQ193" s="550"/>
      <c r="AR193" s="550"/>
      <c r="AS193" s="550"/>
      <c r="AT193" s="550"/>
      <c r="AU193" s="551"/>
      <c r="AV193" s="197"/>
      <c r="AW193" s="197"/>
      <c r="AX193" s="197"/>
      <c r="AY193" s="197"/>
      <c r="AZ193" s="197"/>
      <c r="BA193" s="197"/>
      <c r="BB193" s="197"/>
      <c r="BC193" s="197"/>
      <c r="BD193" s="34"/>
      <c r="BE193" s="34"/>
      <c r="BF193" s="34"/>
      <c r="BG193" s="34"/>
    </row>
    <row r="194" spans="2:59" ht="12" customHeight="1" x14ac:dyDescent="0.15">
      <c r="B194" s="552"/>
      <c r="C194" s="553"/>
      <c r="D194" s="553"/>
      <c r="E194" s="553"/>
      <c r="F194" s="553"/>
      <c r="G194" s="553"/>
      <c r="H194" s="553"/>
      <c r="I194" s="553"/>
      <c r="J194" s="553"/>
      <c r="K194" s="553"/>
      <c r="L194" s="553"/>
      <c r="M194" s="553"/>
      <c r="N194" s="553"/>
      <c r="O194" s="553"/>
      <c r="P194" s="553"/>
      <c r="Q194" s="553"/>
      <c r="R194" s="553"/>
      <c r="S194" s="553"/>
      <c r="T194" s="553"/>
      <c r="U194" s="553"/>
      <c r="V194" s="553"/>
      <c r="W194" s="553"/>
      <c r="X194" s="553"/>
      <c r="Y194" s="553"/>
      <c r="Z194" s="553"/>
      <c r="AA194" s="553"/>
      <c r="AB194" s="553"/>
      <c r="AC194" s="553"/>
      <c r="AD194" s="553"/>
      <c r="AE194" s="553"/>
      <c r="AF194" s="553"/>
      <c r="AG194" s="553"/>
      <c r="AH194" s="553"/>
      <c r="AI194" s="553"/>
      <c r="AJ194" s="553"/>
      <c r="AK194" s="553"/>
      <c r="AL194" s="553"/>
      <c r="AM194" s="553"/>
      <c r="AN194" s="553"/>
      <c r="AO194" s="553"/>
      <c r="AP194" s="553"/>
      <c r="AQ194" s="553"/>
      <c r="AR194" s="553"/>
      <c r="AS194" s="553"/>
      <c r="AT194" s="553"/>
      <c r="AU194" s="554"/>
      <c r="AV194" s="197"/>
      <c r="AW194" s="197"/>
      <c r="AX194" s="197"/>
      <c r="AY194" s="197"/>
      <c r="AZ194" s="197"/>
      <c r="BA194" s="197"/>
      <c r="BB194" s="197"/>
      <c r="BC194" s="197"/>
      <c r="BD194" s="34"/>
      <c r="BE194" s="34"/>
      <c r="BF194" s="34"/>
      <c r="BG194" s="34"/>
    </row>
    <row r="195" spans="2:59" ht="6" customHeight="1" x14ac:dyDescent="0.15">
      <c r="AX195" s="34"/>
      <c r="AY195" s="34"/>
      <c r="AZ195" s="34"/>
      <c r="BA195" s="34"/>
      <c r="BB195" s="34"/>
      <c r="BC195" s="34"/>
      <c r="BD195" s="34"/>
      <c r="BE195" s="34"/>
      <c r="BF195" s="34"/>
      <c r="BG195" s="34"/>
    </row>
    <row r="196" spans="2:59" ht="7.5" customHeight="1" x14ac:dyDescent="0.15"/>
    <row r="197" spans="2:59" ht="8.25" customHeight="1" x14ac:dyDescent="0.15">
      <c r="B197" s="421" t="s">
        <v>121</v>
      </c>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421"/>
      <c r="AM197" s="421"/>
      <c r="AN197" s="421"/>
      <c r="AO197" s="421"/>
      <c r="AP197" s="421"/>
      <c r="AQ197" s="421"/>
      <c r="AR197" s="421"/>
      <c r="AS197" s="421"/>
      <c r="AT197" s="421"/>
      <c r="AU197" s="421"/>
      <c r="AV197" s="421"/>
      <c r="AW197" s="421"/>
      <c r="AX197" s="421"/>
      <c r="AY197" s="421"/>
      <c r="AZ197" s="421"/>
      <c r="BA197" s="421"/>
      <c r="BB197" s="421"/>
      <c r="BC197" s="421"/>
      <c r="BD197" s="421"/>
      <c r="BE197" s="421"/>
      <c r="BF197" s="421"/>
      <c r="BG197" s="421"/>
    </row>
    <row r="198" spans="2:59" ht="8.25" customHeight="1" x14ac:dyDescent="0.15">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421"/>
      <c r="AM198" s="421"/>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row>
    <row r="200" spans="2:59" ht="15" customHeight="1" x14ac:dyDescent="0.15">
      <c r="AD200" s="32" t="s">
        <v>18</v>
      </c>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x14ac:dyDescent="0.15">
      <c r="E201" s="561" t="s">
        <v>138</v>
      </c>
      <c r="F201" s="561"/>
      <c r="G201" s="561"/>
      <c r="H201" s="561"/>
      <c r="I201" s="561"/>
      <c r="J201" s="561"/>
      <c r="K201" s="561"/>
      <c r="L201" s="561"/>
      <c r="M201" s="561"/>
      <c r="N201" s="561"/>
      <c r="O201" s="561"/>
      <c r="P201" s="561"/>
      <c r="Q201" s="561"/>
      <c r="R201" s="561"/>
      <c r="S201" s="561"/>
      <c r="T201" s="561"/>
      <c r="U201" s="561"/>
      <c r="V201" s="561"/>
      <c r="W201" s="561"/>
      <c r="X201" s="561"/>
      <c r="Y201" s="561"/>
      <c r="Z201" s="561"/>
      <c r="AE201" s="525">
        <f>'請求書（一般・物品Ⅰ）'!$AF$15</f>
        <v>0</v>
      </c>
      <c r="AF201" s="526"/>
      <c r="AG201" s="526"/>
      <c r="AH201" s="526"/>
      <c r="AI201" s="526"/>
      <c r="AJ201" s="526"/>
      <c r="AK201" s="526"/>
      <c r="AL201" s="526"/>
      <c r="AM201" s="526"/>
      <c r="AN201" s="526"/>
      <c r="AO201" s="526"/>
      <c r="AP201" s="526"/>
      <c r="AQ201" s="526"/>
      <c r="AR201" s="526"/>
      <c r="AS201" s="526"/>
      <c r="AT201" s="526"/>
      <c r="AU201" s="526"/>
      <c r="AV201" s="526"/>
      <c r="AW201" s="526"/>
      <c r="AX201" s="526"/>
      <c r="AY201" s="526"/>
      <c r="AZ201" s="526"/>
      <c r="BA201" s="526"/>
      <c r="BB201" s="526"/>
      <c r="BC201" s="526"/>
      <c r="BD201" s="526"/>
      <c r="BE201" s="526"/>
      <c r="BF201" s="527"/>
    </row>
    <row r="202" spans="2:59" ht="7.5" customHeight="1" x14ac:dyDescent="0.15">
      <c r="E202" s="561"/>
      <c r="F202" s="561"/>
      <c r="G202" s="561"/>
      <c r="H202" s="561"/>
      <c r="I202" s="561"/>
      <c r="J202" s="561"/>
      <c r="K202" s="561"/>
      <c r="L202" s="561"/>
      <c r="M202" s="561"/>
      <c r="N202" s="561"/>
      <c r="O202" s="561"/>
      <c r="P202" s="561"/>
      <c r="Q202" s="561"/>
      <c r="R202" s="561"/>
      <c r="S202" s="561"/>
      <c r="T202" s="561"/>
      <c r="U202" s="561"/>
      <c r="V202" s="561"/>
      <c r="W202" s="561"/>
      <c r="X202" s="561"/>
      <c r="Y202" s="561"/>
      <c r="Z202" s="561"/>
      <c r="AE202" s="528"/>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529"/>
    </row>
    <row r="203" spans="2:59" ht="7.5" customHeight="1" x14ac:dyDescent="0.15">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E203" s="528"/>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529"/>
    </row>
    <row r="204" spans="2:59" ht="5.25" customHeight="1" x14ac:dyDescent="0.15">
      <c r="AE204" s="530"/>
      <c r="AF204" s="531"/>
      <c r="AG204" s="531"/>
      <c r="AH204" s="531"/>
      <c r="AI204" s="531"/>
      <c r="AJ204" s="531"/>
      <c r="AK204" s="531"/>
      <c r="AL204" s="531"/>
      <c r="AM204" s="531"/>
      <c r="AN204" s="531"/>
      <c r="AO204" s="531"/>
      <c r="AP204" s="531"/>
      <c r="AQ204" s="531"/>
      <c r="AR204" s="531"/>
      <c r="AS204" s="531"/>
      <c r="AT204" s="531"/>
      <c r="AU204" s="531"/>
      <c r="AV204" s="531"/>
      <c r="AW204" s="531"/>
      <c r="AX204" s="531"/>
      <c r="AY204" s="531"/>
      <c r="AZ204" s="531"/>
      <c r="BA204" s="531"/>
      <c r="BB204" s="531"/>
      <c r="BC204" s="531"/>
      <c r="BD204" s="531"/>
      <c r="BE204" s="531"/>
      <c r="BF204" s="532"/>
    </row>
    <row r="205" spans="2:59" ht="7.5" customHeight="1" x14ac:dyDescent="0.15"/>
    <row r="206" spans="2:59" ht="7.5" customHeight="1" x14ac:dyDescent="0.15"/>
    <row r="207" spans="2:59" ht="6" customHeight="1" x14ac:dyDescent="0.15"/>
    <row r="208" spans="2:59" ht="12" customHeight="1" x14ac:dyDescent="0.15">
      <c r="B208" s="568" t="s">
        <v>110</v>
      </c>
      <c r="C208" s="569"/>
      <c r="D208" s="569"/>
      <c r="E208" s="569"/>
      <c r="F208" s="569"/>
      <c r="G208" s="569"/>
      <c r="H208" s="569"/>
      <c r="I208" s="569"/>
      <c r="J208" s="569"/>
      <c r="K208" s="569"/>
      <c r="L208" s="570"/>
      <c r="M208" s="187" t="str">
        <f>$M$9</f>
        <v>2030000</v>
      </c>
      <c r="N208" s="188"/>
      <c r="O208" s="188"/>
      <c r="P208" s="188"/>
      <c r="Q208" s="188"/>
      <c r="R208" s="188"/>
      <c r="S208" s="188"/>
      <c r="T208" s="188"/>
      <c r="U208" s="188"/>
      <c r="V208" s="188"/>
      <c r="W208" s="188"/>
      <c r="X208" s="188"/>
      <c r="Y208" s="188"/>
      <c r="Z208" s="188"/>
      <c r="AA208" s="188"/>
      <c r="AB208" s="189"/>
      <c r="AD208" s="319" t="s">
        <v>122</v>
      </c>
      <c r="AE208" s="319"/>
      <c r="AF208" s="319"/>
      <c r="AG208" s="319"/>
      <c r="AH208" s="319"/>
      <c r="AI208" s="319"/>
      <c r="AJ208" s="319"/>
      <c r="AK208" s="319"/>
      <c r="AL208" s="408" t="str">
        <f>$AL$9</f>
        <v>000</v>
      </c>
      <c r="AM208" s="409"/>
      <c r="AN208" s="409"/>
      <c r="AO208" s="409"/>
      <c r="AP208" s="409"/>
      <c r="AQ208" s="409"/>
      <c r="AR208" s="409"/>
      <c r="AS208" s="409"/>
      <c r="AT208" s="409"/>
      <c r="AU208" s="409"/>
      <c r="AV208" s="409"/>
      <c r="AW208" s="409"/>
      <c r="AX208" s="409"/>
      <c r="AY208" s="409"/>
      <c r="AZ208" s="409"/>
      <c r="BA208" s="409"/>
      <c r="BB208" s="409"/>
      <c r="BC208" s="410"/>
      <c r="BD208" s="19"/>
      <c r="BE208" s="19"/>
      <c r="BF208" s="19"/>
      <c r="BG208" s="19"/>
    </row>
    <row r="209" spans="2:59" ht="12" customHeight="1" x14ac:dyDescent="0.15">
      <c r="B209" s="571"/>
      <c r="C209" s="572"/>
      <c r="D209" s="572"/>
      <c r="E209" s="572"/>
      <c r="F209" s="572"/>
      <c r="G209" s="572"/>
      <c r="H209" s="572"/>
      <c r="I209" s="572"/>
      <c r="J209" s="572"/>
      <c r="K209" s="572"/>
      <c r="L209" s="573"/>
      <c r="M209" s="190"/>
      <c r="N209" s="191"/>
      <c r="O209" s="191"/>
      <c r="P209" s="191"/>
      <c r="Q209" s="191"/>
      <c r="R209" s="191"/>
      <c r="S209" s="191"/>
      <c r="T209" s="191"/>
      <c r="U209" s="191"/>
      <c r="V209" s="191"/>
      <c r="W209" s="191"/>
      <c r="X209" s="191"/>
      <c r="Y209" s="191"/>
      <c r="Z209" s="191"/>
      <c r="AA209" s="191"/>
      <c r="AB209" s="192"/>
      <c r="AD209" s="319"/>
      <c r="AE209" s="319"/>
      <c r="AF209" s="319"/>
      <c r="AG209" s="319"/>
      <c r="AH209" s="319"/>
      <c r="AI209" s="319"/>
      <c r="AJ209" s="319"/>
      <c r="AK209" s="319"/>
      <c r="AL209" s="411"/>
      <c r="AM209" s="412"/>
      <c r="AN209" s="412"/>
      <c r="AO209" s="412"/>
      <c r="AP209" s="412"/>
      <c r="AQ209" s="412"/>
      <c r="AR209" s="412"/>
      <c r="AS209" s="412"/>
      <c r="AT209" s="412"/>
      <c r="AU209" s="412"/>
      <c r="AV209" s="412"/>
      <c r="AW209" s="412"/>
      <c r="AX209" s="412"/>
      <c r="AY209" s="412"/>
      <c r="AZ209" s="412"/>
      <c r="BA209" s="412"/>
      <c r="BB209" s="412"/>
      <c r="BC209" s="413"/>
      <c r="BD209" s="19"/>
      <c r="BE209" s="19"/>
      <c r="BF209" s="19"/>
      <c r="BG209" s="19"/>
    </row>
    <row r="210" spans="2:59" ht="6" customHeight="1" x14ac:dyDescent="0.15"/>
    <row r="211" spans="2:59" ht="9" customHeight="1" x14ac:dyDescent="0.15">
      <c r="B211" s="431" t="s">
        <v>144</v>
      </c>
      <c r="C211" s="432"/>
      <c r="D211" s="432"/>
      <c r="E211" s="432"/>
      <c r="F211" s="432"/>
      <c r="G211" s="433"/>
      <c r="H211" s="376" t="s">
        <v>145</v>
      </c>
      <c r="I211" s="377"/>
      <c r="J211" s="377"/>
      <c r="K211" s="377"/>
      <c r="L211" s="377"/>
      <c r="M211" s="377"/>
      <c r="N211" s="377"/>
      <c r="O211" s="378"/>
      <c r="P211" s="319" t="s">
        <v>146</v>
      </c>
      <c r="Q211" s="319"/>
      <c r="R211" s="319"/>
      <c r="S211" s="319"/>
      <c r="T211" s="376" t="s">
        <v>147</v>
      </c>
      <c r="U211" s="377"/>
      <c r="V211" s="377"/>
      <c r="W211" s="377"/>
      <c r="X211" s="377"/>
      <c r="Y211" s="377"/>
      <c r="Z211" s="377"/>
      <c r="AA211" s="377"/>
      <c r="AB211" s="377"/>
      <c r="AC211" s="377"/>
      <c r="AD211" s="377"/>
      <c r="AE211" s="377"/>
      <c r="AF211" s="377"/>
      <c r="AG211" s="378"/>
      <c r="AH211" s="424" t="s">
        <v>6</v>
      </c>
      <c r="AI211" s="424"/>
      <c r="AJ211" s="424" t="s">
        <v>7</v>
      </c>
      <c r="AK211" s="424"/>
      <c r="AL211" s="424"/>
      <c r="AM211" s="424"/>
      <c r="AN211" s="424"/>
      <c r="AO211" s="424"/>
      <c r="AP211" s="368" t="s">
        <v>8</v>
      </c>
      <c r="AQ211" s="368"/>
      <c r="AR211" s="368"/>
      <c r="AS211" s="368"/>
      <c r="AT211" s="368"/>
      <c r="AU211" s="368"/>
      <c r="AV211" s="300" t="s">
        <v>9</v>
      </c>
      <c r="AW211" s="300"/>
      <c r="AX211" s="300"/>
      <c r="AY211" s="300"/>
      <c r="AZ211" s="300"/>
      <c r="BA211" s="300"/>
      <c r="BB211" s="300"/>
      <c r="BC211" s="300"/>
      <c r="BD211" s="319" t="s">
        <v>148</v>
      </c>
      <c r="BE211" s="319"/>
      <c r="BF211" s="319"/>
      <c r="BG211" s="319"/>
    </row>
    <row r="212" spans="2:59" ht="9" customHeight="1" x14ac:dyDescent="0.15">
      <c r="B212" s="434"/>
      <c r="C212" s="435"/>
      <c r="D212" s="435"/>
      <c r="E212" s="435"/>
      <c r="F212" s="435"/>
      <c r="G212" s="436"/>
      <c r="H212" s="399"/>
      <c r="I212" s="400"/>
      <c r="J212" s="400"/>
      <c r="K212" s="400"/>
      <c r="L212" s="400"/>
      <c r="M212" s="400"/>
      <c r="N212" s="400"/>
      <c r="O212" s="401"/>
      <c r="P212" s="319"/>
      <c r="Q212" s="319"/>
      <c r="R212" s="319"/>
      <c r="S212" s="319"/>
      <c r="T212" s="399"/>
      <c r="U212" s="400"/>
      <c r="V212" s="400"/>
      <c r="W212" s="400"/>
      <c r="X212" s="400"/>
      <c r="Y212" s="400"/>
      <c r="Z212" s="400"/>
      <c r="AA212" s="400"/>
      <c r="AB212" s="400"/>
      <c r="AC212" s="400"/>
      <c r="AD212" s="400"/>
      <c r="AE212" s="400"/>
      <c r="AF212" s="400"/>
      <c r="AG212" s="401"/>
      <c r="AH212" s="424"/>
      <c r="AI212" s="424"/>
      <c r="AJ212" s="424"/>
      <c r="AK212" s="424"/>
      <c r="AL212" s="424"/>
      <c r="AM212" s="424"/>
      <c r="AN212" s="424"/>
      <c r="AO212" s="424"/>
      <c r="AP212" s="368"/>
      <c r="AQ212" s="368"/>
      <c r="AR212" s="368"/>
      <c r="AS212" s="368"/>
      <c r="AT212" s="368"/>
      <c r="AU212" s="368"/>
      <c r="AV212" s="300"/>
      <c r="AW212" s="300"/>
      <c r="AX212" s="300"/>
      <c r="AY212" s="300"/>
      <c r="AZ212" s="300"/>
      <c r="BA212" s="300"/>
      <c r="BB212" s="300"/>
      <c r="BC212" s="300"/>
      <c r="BD212" s="319"/>
      <c r="BE212" s="319"/>
      <c r="BF212" s="319"/>
      <c r="BG212" s="319"/>
    </row>
    <row r="213" spans="2:59" ht="6" customHeight="1" x14ac:dyDescent="0.15">
      <c r="B213" s="382"/>
      <c r="C213" s="382"/>
      <c r="D213" s="382"/>
      <c r="E213" s="382"/>
      <c r="F213" s="284"/>
      <c r="G213" s="285"/>
      <c r="H213" s="194"/>
      <c r="I213" s="194"/>
      <c r="J213" s="194"/>
      <c r="K213" s="194"/>
      <c r="L213" s="194"/>
      <c r="M213" s="194"/>
      <c r="N213" s="194"/>
      <c r="O213" s="194"/>
      <c r="P213" s="194">
        <f>P14</f>
        <v>0</v>
      </c>
      <c r="Q213" s="194"/>
      <c r="R213" s="194">
        <f>R14</f>
        <v>0</v>
      </c>
      <c r="S213" s="194"/>
      <c r="T213" s="273">
        <f>T14</f>
        <v>0</v>
      </c>
      <c r="U213" s="274"/>
      <c r="V213" s="274"/>
      <c r="W213" s="274"/>
      <c r="X213" s="274"/>
      <c r="Y213" s="274"/>
      <c r="Z213" s="274"/>
      <c r="AA213" s="274"/>
      <c r="AB213" s="274"/>
      <c r="AC213" s="274"/>
      <c r="AD213" s="274"/>
      <c r="AE213" s="274"/>
      <c r="AF213" s="274"/>
      <c r="AG213" s="275"/>
      <c r="AH213" s="254">
        <f>AH14</f>
        <v>0</v>
      </c>
      <c r="AI213" s="254"/>
      <c r="AJ213" s="198">
        <f>AJ14</f>
        <v>0</v>
      </c>
      <c r="AK213" s="198"/>
      <c r="AL213" s="198"/>
      <c r="AM213" s="198"/>
      <c r="AN213" s="198"/>
      <c r="AO213" s="198"/>
      <c r="AP213" s="195">
        <f>AP14</f>
        <v>0</v>
      </c>
      <c r="AQ213" s="195"/>
      <c r="AR213" s="195"/>
      <c r="AS213" s="195"/>
      <c r="AT213" s="195"/>
      <c r="AU213" s="195"/>
      <c r="AV213" s="197">
        <f>AV14</f>
        <v>0</v>
      </c>
      <c r="AW213" s="197"/>
      <c r="AX213" s="197"/>
      <c r="AY213" s="197"/>
      <c r="AZ213" s="197"/>
      <c r="BA213" s="197"/>
      <c r="BB213" s="197"/>
      <c r="BC213" s="197"/>
      <c r="BD213" s="196">
        <f>BD14</f>
        <v>0</v>
      </c>
      <c r="BE213" s="196"/>
      <c r="BF213" s="196"/>
      <c r="BG213" s="196"/>
    </row>
    <row r="214" spans="2:59" ht="6" customHeight="1" x14ac:dyDescent="0.15">
      <c r="B214" s="382"/>
      <c r="C214" s="382"/>
      <c r="D214" s="382"/>
      <c r="E214" s="382"/>
      <c r="F214" s="286"/>
      <c r="G214" s="287"/>
      <c r="H214" s="194"/>
      <c r="I214" s="194"/>
      <c r="J214" s="194"/>
      <c r="K214" s="194"/>
      <c r="L214" s="194"/>
      <c r="M214" s="194"/>
      <c r="N214" s="194"/>
      <c r="O214" s="194"/>
      <c r="P214" s="194"/>
      <c r="Q214" s="194"/>
      <c r="R214" s="194"/>
      <c r="S214" s="194"/>
      <c r="T214" s="276"/>
      <c r="U214" s="277"/>
      <c r="V214" s="277"/>
      <c r="W214" s="277"/>
      <c r="X214" s="277"/>
      <c r="Y214" s="277"/>
      <c r="Z214" s="277"/>
      <c r="AA214" s="277"/>
      <c r="AB214" s="277"/>
      <c r="AC214" s="277"/>
      <c r="AD214" s="277"/>
      <c r="AE214" s="277"/>
      <c r="AF214" s="277"/>
      <c r="AG214" s="278"/>
      <c r="AH214" s="254"/>
      <c r="AI214" s="254"/>
      <c r="AJ214" s="198"/>
      <c r="AK214" s="198"/>
      <c r="AL214" s="198"/>
      <c r="AM214" s="198"/>
      <c r="AN214" s="198"/>
      <c r="AO214" s="198"/>
      <c r="AP214" s="195"/>
      <c r="AQ214" s="195"/>
      <c r="AR214" s="195"/>
      <c r="AS214" s="195"/>
      <c r="AT214" s="195"/>
      <c r="AU214" s="195"/>
      <c r="AV214" s="197"/>
      <c r="AW214" s="197"/>
      <c r="AX214" s="197"/>
      <c r="AY214" s="197"/>
      <c r="AZ214" s="197"/>
      <c r="BA214" s="197"/>
      <c r="BB214" s="197"/>
      <c r="BC214" s="197"/>
      <c r="BD214" s="196"/>
      <c r="BE214" s="196"/>
      <c r="BF214" s="196"/>
      <c r="BG214" s="196"/>
    </row>
    <row r="215" spans="2:59" ht="12" customHeight="1" x14ac:dyDescent="0.15">
      <c r="B215" s="382"/>
      <c r="C215" s="382"/>
      <c r="D215" s="382"/>
      <c r="E215" s="382"/>
      <c r="F215" s="288"/>
      <c r="G215" s="289"/>
      <c r="H215" s="194"/>
      <c r="I215" s="194"/>
      <c r="J215" s="194"/>
      <c r="K215" s="194"/>
      <c r="L215" s="194"/>
      <c r="M215" s="194"/>
      <c r="N215" s="194"/>
      <c r="O215" s="194"/>
      <c r="P215" s="194"/>
      <c r="Q215" s="194"/>
      <c r="R215" s="194"/>
      <c r="S215" s="194"/>
      <c r="T215" s="279"/>
      <c r="U215" s="280"/>
      <c r="V215" s="280"/>
      <c r="W215" s="280"/>
      <c r="X215" s="280"/>
      <c r="Y215" s="280"/>
      <c r="Z215" s="280"/>
      <c r="AA215" s="280"/>
      <c r="AB215" s="280"/>
      <c r="AC215" s="280"/>
      <c r="AD215" s="280"/>
      <c r="AE215" s="280"/>
      <c r="AF215" s="280"/>
      <c r="AG215" s="281"/>
      <c r="AH215" s="254"/>
      <c r="AI215" s="254"/>
      <c r="AJ215" s="198"/>
      <c r="AK215" s="198"/>
      <c r="AL215" s="198"/>
      <c r="AM215" s="198"/>
      <c r="AN215" s="198"/>
      <c r="AO215" s="198"/>
      <c r="AP215" s="195"/>
      <c r="AQ215" s="195"/>
      <c r="AR215" s="195"/>
      <c r="AS215" s="195"/>
      <c r="AT215" s="195"/>
      <c r="AU215" s="195"/>
      <c r="AV215" s="197"/>
      <c r="AW215" s="197"/>
      <c r="AX215" s="197"/>
      <c r="AY215" s="197"/>
      <c r="AZ215" s="197"/>
      <c r="BA215" s="197"/>
      <c r="BB215" s="197"/>
      <c r="BC215" s="197"/>
      <c r="BD215" s="196"/>
      <c r="BE215" s="196"/>
      <c r="BF215" s="196"/>
      <c r="BG215" s="196"/>
    </row>
    <row r="216" spans="2:59" ht="6" customHeight="1" x14ac:dyDescent="0.15">
      <c r="B216" s="382"/>
      <c r="C216" s="382"/>
      <c r="D216" s="382"/>
      <c r="E216" s="382"/>
      <c r="F216" s="284"/>
      <c r="G216" s="285"/>
      <c r="H216" s="194"/>
      <c r="I216" s="194"/>
      <c r="J216" s="194"/>
      <c r="K216" s="194"/>
      <c r="L216" s="194"/>
      <c r="M216" s="194"/>
      <c r="N216" s="194"/>
      <c r="O216" s="194"/>
      <c r="P216" s="194">
        <f>P17</f>
        <v>0</v>
      </c>
      <c r="Q216" s="194"/>
      <c r="R216" s="194">
        <f>R17</f>
        <v>0</v>
      </c>
      <c r="S216" s="194"/>
      <c r="T216" s="273">
        <f>T17</f>
        <v>0</v>
      </c>
      <c r="U216" s="274"/>
      <c r="V216" s="274"/>
      <c r="W216" s="274"/>
      <c r="X216" s="274"/>
      <c r="Y216" s="274"/>
      <c r="Z216" s="274"/>
      <c r="AA216" s="274"/>
      <c r="AB216" s="274"/>
      <c r="AC216" s="274"/>
      <c r="AD216" s="274"/>
      <c r="AE216" s="274"/>
      <c r="AF216" s="274"/>
      <c r="AG216" s="275"/>
      <c r="AH216" s="254">
        <f>AH17</f>
        <v>0</v>
      </c>
      <c r="AI216" s="254"/>
      <c r="AJ216" s="198">
        <f>AJ17</f>
        <v>0</v>
      </c>
      <c r="AK216" s="198"/>
      <c r="AL216" s="198"/>
      <c r="AM216" s="198"/>
      <c r="AN216" s="198"/>
      <c r="AO216" s="198"/>
      <c r="AP216" s="195">
        <f>AP17</f>
        <v>0</v>
      </c>
      <c r="AQ216" s="195"/>
      <c r="AR216" s="195"/>
      <c r="AS216" s="195"/>
      <c r="AT216" s="195"/>
      <c r="AU216" s="195"/>
      <c r="AV216" s="197">
        <f>AV17</f>
        <v>0</v>
      </c>
      <c r="AW216" s="197"/>
      <c r="AX216" s="197"/>
      <c r="AY216" s="197"/>
      <c r="AZ216" s="197"/>
      <c r="BA216" s="197"/>
      <c r="BB216" s="197"/>
      <c r="BC216" s="197"/>
      <c r="BD216" s="196">
        <f>BD17</f>
        <v>0</v>
      </c>
      <c r="BE216" s="196"/>
      <c r="BF216" s="196"/>
      <c r="BG216" s="196"/>
    </row>
    <row r="217" spans="2:59" ht="6" customHeight="1" x14ac:dyDescent="0.15">
      <c r="B217" s="382"/>
      <c r="C217" s="382"/>
      <c r="D217" s="382"/>
      <c r="E217" s="382"/>
      <c r="F217" s="286"/>
      <c r="G217" s="287"/>
      <c r="H217" s="194"/>
      <c r="I217" s="194"/>
      <c r="J217" s="194"/>
      <c r="K217" s="194"/>
      <c r="L217" s="194"/>
      <c r="M217" s="194"/>
      <c r="N217" s="194"/>
      <c r="O217" s="194"/>
      <c r="P217" s="194"/>
      <c r="Q217" s="194"/>
      <c r="R217" s="194"/>
      <c r="S217" s="194"/>
      <c r="T217" s="276"/>
      <c r="U217" s="277"/>
      <c r="V217" s="277"/>
      <c r="W217" s="277"/>
      <c r="X217" s="277"/>
      <c r="Y217" s="277"/>
      <c r="Z217" s="277"/>
      <c r="AA217" s="277"/>
      <c r="AB217" s="277"/>
      <c r="AC217" s="277"/>
      <c r="AD217" s="277"/>
      <c r="AE217" s="277"/>
      <c r="AF217" s="277"/>
      <c r="AG217" s="278"/>
      <c r="AH217" s="254"/>
      <c r="AI217" s="254"/>
      <c r="AJ217" s="198"/>
      <c r="AK217" s="198"/>
      <c r="AL217" s="198"/>
      <c r="AM217" s="198"/>
      <c r="AN217" s="198"/>
      <c r="AO217" s="198"/>
      <c r="AP217" s="195"/>
      <c r="AQ217" s="195"/>
      <c r="AR217" s="195"/>
      <c r="AS217" s="195"/>
      <c r="AT217" s="195"/>
      <c r="AU217" s="195"/>
      <c r="AV217" s="197"/>
      <c r="AW217" s="197"/>
      <c r="AX217" s="197"/>
      <c r="AY217" s="197"/>
      <c r="AZ217" s="197"/>
      <c r="BA217" s="197"/>
      <c r="BB217" s="197"/>
      <c r="BC217" s="197"/>
      <c r="BD217" s="196"/>
      <c r="BE217" s="196"/>
      <c r="BF217" s="196"/>
      <c r="BG217" s="196"/>
    </row>
    <row r="218" spans="2:59" ht="12" customHeight="1" x14ac:dyDescent="0.15">
      <c r="B218" s="382"/>
      <c r="C218" s="382"/>
      <c r="D218" s="382"/>
      <c r="E218" s="382"/>
      <c r="F218" s="288"/>
      <c r="G218" s="289"/>
      <c r="H218" s="194"/>
      <c r="I218" s="194"/>
      <c r="J218" s="194"/>
      <c r="K218" s="194"/>
      <c r="L218" s="194"/>
      <c r="M218" s="194"/>
      <c r="N218" s="194"/>
      <c r="O218" s="194"/>
      <c r="P218" s="194"/>
      <c r="Q218" s="194"/>
      <c r="R218" s="194"/>
      <c r="S218" s="194"/>
      <c r="T218" s="279"/>
      <c r="U218" s="280"/>
      <c r="V218" s="280"/>
      <c r="W218" s="280"/>
      <c r="X218" s="280"/>
      <c r="Y218" s="280"/>
      <c r="Z218" s="280"/>
      <c r="AA218" s="280"/>
      <c r="AB218" s="280"/>
      <c r="AC218" s="280"/>
      <c r="AD218" s="280"/>
      <c r="AE218" s="280"/>
      <c r="AF218" s="280"/>
      <c r="AG218" s="281"/>
      <c r="AH218" s="254"/>
      <c r="AI218" s="254"/>
      <c r="AJ218" s="198"/>
      <c r="AK218" s="198"/>
      <c r="AL218" s="198"/>
      <c r="AM218" s="198"/>
      <c r="AN218" s="198"/>
      <c r="AO218" s="198"/>
      <c r="AP218" s="195"/>
      <c r="AQ218" s="195"/>
      <c r="AR218" s="195"/>
      <c r="AS218" s="195"/>
      <c r="AT218" s="195"/>
      <c r="AU218" s="195"/>
      <c r="AV218" s="197"/>
      <c r="AW218" s="197"/>
      <c r="AX218" s="197"/>
      <c r="AY218" s="197"/>
      <c r="AZ218" s="197"/>
      <c r="BA218" s="197"/>
      <c r="BB218" s="197"/>
      <c r="BC218" s="197"/>
      <c r="BD218" s="196"/>
      <c r="BE218" s="196"/>
      <c r="BF218" s="196"/>
      <c r="BG218" s="196"/>
    </row>
    <row r="219" spans="2:59" ht="6" customHeight="1" x14ac:dyDescent="0.15">
      <c r="B219" s="382"/>
      <c r="C219" s="382"/>
      <c r="D219" s="382"/>
      <c r="E219" s="382"/>
      <c r="F219" s="284"/>
      <c r="G219" s="285"/>
      <c r="H219" s="194"/>
      <c r="I219" s="194"/>
      <c r="J219" s="194"/>
      <c r="K219" s="194"/>
      <c r="L219" s="194"/>
      <c r="M219" s="194"/>
      <c r="N219" s="194"/>
      <c r="O219" s="194"/>
      <c r="P219" s="194">
        <f>P20</f>
        <v>0</v>
      </c>
      <c r="Q219" s="194"/>
      <c r="R219" s="194">
        <f>R20</f>
        <v>0</v>
      </c>
      <c r="S219" s="194"/>
      <c r="T219" s="273">
        <f>T20</f>
        <v>0</v>
      </c>
      <c r="U219" s="274"/>
      <c r="V219" s="274"/>
      <c r="W219" s="274"/>
      <c r="X219" s="274"/>
      <c r="Y219" s="274"/>
      <c r="Z219" s="274"/>
      <c r="AA219" s="274"/>
      <c r="AB219" s="274"/>
      <c r="AC219" s="274"/>
      <c r="AD219" s="274"/>
      <c r="AE219" s="274"/>
      <c r="AF219" s="274"/>
      <c r="AG219" s="275"/>
      <c r="AH219" s="254">
        <f>AH20</f>
        <v>0</v>
      </c>
      <c r="AI219" s="254"/>
      <c r="AJ219" s="198">
        <f>AJ20</f>
        <v>0</v>
      </c>
      <c r="AK219" s="198"/>
      <c r="AL219" s="198"/>
      <c r="AM219" s="198"/>
      <c r="AN219" s="198"/>
      <c r="AO219" s="198"/>
      <c r="AP219" s="195">
        <f>AP20</f>
        <v>0</v>
      </c>
      <c r="AQ219" s="195"/>
      <c r="AR219" s="195"/>
      <c r="AS219" s="195"/>
      <c r="AT219" s="195"/>
      <c r="AU219" s="195"/>
      <c r="AV219" s="197">
        <f>AV20</f>
        <v>0</v>
      </c>
      <c r="AW219" s="197"/>
      <c r="AX219" s="197"/>
      <c r="AY219" s="197"/>
      <c r="AZ219" s="197"/>
      <c r="BA219" s="197"/>
      <c r="BB219" s="197"/>
      <c r="BC219" s="197"/>
      <c r="BD219" s="196">
        <f>BD20</f>
        <v>0</v>
      </c>
      <c r="BE219" s="196"/>
      <c r="BF219" s="196"/>
      <c r="BG219" s="196"/>
    </row>
    <row r="220" spans="2:59" ht="6" customHeight="1" x14ac:dyDescent="0.15">
      <c r="B220" s="382"/>
      <c r="C220" s="382"/>
      <c r="D220" s="382"/>
      <c r="E220" s="382"/>
      <c r="F220" s="286"/>
      <c r="G220" s="287"/>
      <c r="H220" s="194"/>
      <c r="I220" s="194"/>
      <c r="J220" s="194"/>
      <c r="K220" s="194"/>
      <c r="L220" s="194"/>
      <c r="M220" s="194"/>
      <c r="N220" s="194"/>
      <c r="O220" s="194"/>
      <c r="P220" s="194"/>
      <c r="Q220" s="194"/>
      <c r="R220" s="194"/>
      <c r="S220" s="194"/>
      <c r="T220" s="276"/>
      <c r="U220" s="277"/>
      <c r="V220" s="277"/>
      <c r="W220" s="277"/>
      <c r="X220" s="277"/>
      <c r="Y220" s="277"/>
      <c r="Z220" s="277"/>
      <c r="AA220" s="277"/>
      <c r="AB220" s="277"/>
      <c r="AC220" s="277"/>
      <c r="AD220" s="277"/>
      <c r="AE220" s="277"/>
      <c r="AF220" s="277"/>
      <c r="AG220" s="278"/>
      <c r="AH220" s="254"/>
      <c r="AI220" s="254"/>
      <c r="AJ220" s="198"/>
      <c r="AK220" s="198"/>
      <c r="AL220" s="198"/>
      <c r="AM220" s="198"/>
      <c r="AN220" s="198"/>
      <c r="AO220" s="198"/>
      <c r="AP220" s="195"/>
      <c r="AQ220" s="195"/>
      <c r="AR220" s="195"/>
      <c r="AS220" s="195"/>
      <c r="AT220" s="195"/>
      <c r="AU220" s="195"/>
      <c r="AV220" s="197"/>
      <c r="AW220" s="197"/>
      <c r="AX220" s="197"/>
      <c r="AY220" s="197"/>
      <c r="AZ220" s="197"/>
      <c r="BA220" s="197"/>
      <c r="BB220" s="197"/>
      <c r="BC220" s="197"/>
      <c r="BD220" s="196"/>
      <c r="BE220" s="196"/>
      <c r="BF220" s="196"/>
      <c r="BG220" s="196"/>
    </row>
    <row r="221" spans="2:59" ht="12" customHeight="1" x14ac:dyDescent="0.15">
      <c r="B221" s="382"/>
      <c r="C221" s="382"/>
      <c r="D221" s="382"/>
      <c r="E221" s="382"/>
      <c r="F221" s="288"/>
      <c r="G221" s="289"/>
      <c r="H221" s="194"/>
      <c r="I221" s="194"/>
      <c r="J221" s="194"/>
      <c r="K221" s="194"/>
      <c r="L221" s="194"/>
      <c r="M221" s="194"/>
      <c r="N221" s="194"/>
      <c r="O221" s="194"/>
      <c r="P221" s="194"/>
      <c r="Q221" s="194"/>
      <c r="R221" s="194"/>
      <c r="S221" s="194"/>
      <c r="T221" s="279"/>
      <c r="U221" s="280"/>
      <c r="V221" s="280"/>
      <c r="W221" s="280"/>
      <c r="X221" s="280"/>
      <c r="Y221" s="280"/>
      <c r="Z221" s="280"/>
      <c r="AA221" s="280"/>
      <c r="AB221" s="280"/>
      <c r="AC221" s="280"/>
      <c r="AD221" s="280"/>
      <c r="AE221" s="280"/>
      <c r="AF221" s="280"/>
      <c r="AG221" s="281"/>
      <c r="AH221" s="254"/>
      <c r="AI221" s="254"/>
      <c r="AJ221" s="198"/>
      <c r="AK221" s="198"/>
      <c r="AL221" s="198"/>
      <c r="AM221" s="198"/>
      <c r="AN221" s="198"/>
      <c r="AO221" s="198"/>
      <c r="AP221" s="195"/>
      <c r="AQ221" s="195"/>
      <c r="AR221" s="195"/>
      <c r="AS221" s="195"/>
      <c r="AT221" s="195"/>
      <c r="AU221" s="195"/>
      <c r="AV221" s="197"/>
      <c r="AW221" s="197"/>
      <c r="AX221" s="197"/>
      <c r="AY221" s="197"/>
      <c r="AZ221" s="197"/>
      <c r="BA221" s="197"/>
      <c r="BB221" s="197"/>
      <c r="BC221" s="197"/>
      <c r="BD221" s="196"/>
      <c r="BE221" s="196"/>
      <c r="BF221" s="196"/>
      <c r="BG221" s="196"/>
    </row>
    <row r="222" spans="2:59" ht="6" customHeight="1" x14ac:dyDescent="0.15">
      <c r="B222" s="382"/>
      <c r="C222" s="382"/>
      <c r="D222" s="382"/>
      <c r="E222" s="382"/>
      <c r="F222" s="284"/>
      <c r="G222" s="285"/>
      <c r="H222" s="194"/>
      <c r="I222" s="194"/>
      <c r="J222" s="194"/>
      <c r="K222" s="194"/>
      <c r="L222" s="194"/>
      <c r="M222" s="194"/>
      <c r="N222" s="194"/>
      <c r="O222" s="194"/>
      <c r="P222" s="194">
        <f>P23</f>
        <v>0</v>
      </c>
      <c r="Q222" s="194"/>
      <c r="R222" s="194">
        <f>R23</f>
        <v>0</v>
      </c>
      <c r="S222" s="194"/>
      <c r="T222" s="273">
        <f>T23</f>
        <v>0</v>
      </c>
      <c r="U222" s="274"/>
      <c r="V222" s="274"/>
      <c r="W222" s="274"/>
      <c r="X222" s="274"/>
      <c r="Y222" s="274"/>
      <c r="Z222" s="274"/>
      <c r="AA222" s="274"/>
      <c r="AB222" s="274"/>
      <c r="AC222" s="274"/>
      <c r="AD222" s="274"/>
      <c r="AE222" s="274"/>
      <c r="AF222" s="274"/>
      <c r="AG222" s="275"/>
      <c r="AH222" s="254">
        <f>AH23</f>
        <v>0</v>
      </c>
      <c r="AI222" s="254"/>
      <c r="AJ222" s="198">
        <f>AJ23</f>
        <v>0</v>
      </c>
      <c r="AK222" s="198"/>
      <c r="AL222" s="198"/>
      <c r="AM222" s="198"/>
      <c r="AN222" s="198"/>
      <c r="AO222" s="198"/>
      <c r="AP222" s="195">
        <f>AP23</f>
        <v>0</v>
      </c>
      <c r="AQ222" s="195"/>
      <c r="AR222" s="195"/>
      <c r="AS222" s="195"/>
      <c r="AT222" s="195"/>
      <c r="AU222" s="195"/>
      <c r="AV222" s="197">
        <f>AV23</f>
        <v>0</v>
      </c>
      <c r="AW222" s="197"/>
      <c r="AX222" s="197"/>
      <c r="AY222" s="197"/>
      <c r="AZ222" s="197"/>
      <c r="BA222" s="197"/>
      <c r="BB222" s="197"/>
      <c r="BC222" s="197"/>
      <c r="BD222" s="196">
        <f>BD23</f>
        <v>0</v>
      </c>
      <c r="BE222" s="196"/>
      <c r="BF222" s="196"/>
      <c r="BG222" s="196"/>
    </row>
    <row r="223" spans="2:59" ht="6" customHeight="1" x14ac:dyDescent="0.15">
      <c r="B223" s="382"/>
      <c r="C223" s="382"/>
      <c r="D223" s="382"/>
      <c r="E223" s="382"/>
      <c r="F223" s="286"/>
      <c r="G223" s="287"/>
      <c r="H223" s="194"/>
      <c r="I223" s="194"/>
      <c r="J223" s="194"/>
      <c r="K223" s="194"/>
      <c r="L223" s="194"/>
      <c r="M223" s="194"/>
      <c r="N223" s="194"/>
      <c r="O223" s="194"/>
      <c r="P223" s="194"/>
      <c r="Q223" s="194"/>
      <c r="R223" s="194"/>
      <c r="S223" s="194"/>
      <c r="T223" s="276"/>
      <c r="U223" s="277"/>
      <c r="V223" s="277"/>
      <c r="W223" s="277"/>
      <c r="X223" s="277"/>
      <c r="Y223" s="277"/>
      <c r="Z223" s="277"/>
      <c r="AA223" s="277"/>
      <c r="AB223" s="277"/>
      <c r="AC223" s="277"/>
      <c r="AD223" s="277"/>
      <c r="AE223" s="277"/>
      <c r="AF223" s="277"/>
      <c r="AG223" s="278"/>
      <c r="AH223" s="254"/>
      <c r="AI223" s="254"/>
      <c r="AJ223" s="198"/>
      <c r="AK223" s="198"/>
      <c r="AL223" s="198"/>
      <c r="AM223" s="198"/>
      <c r="AN223" s="198"/>
      <c r="AO223" s="198"/>
      <c r="AP223" s="195"/>
      <c r="AQ223" s="195"/>
      <c r="AR223" s="195"/>
      <c r="AS223" s="195"/>
      <c r="AT223" s="195"/>
      <c r="AU223" s="195"/>
      <c r="AV223" s="197"/>
      <c r="AW223" s="197"/>
      <c r="AX223" s="197"/>
      <c r="AY223" s="197"/>
      <c r="AZ223" s="197"/>
      <c r="BA223" s="197"/>
      <c r="BB223" s="197"/>
      <c r="BC223" s="197"/>
      <c r="BD223" s="196"/>
      <c r="BE223" s="196"/>
      <c r="BF223" s="196"/>
      <c r="BG223" s="196"/>
    </row>
    <row r="224" spans="2:59" ht="12" customHeight="1" x14ac:dyDescent="0.15">
      <c r="B224" s="382"/>
      <c r="C224" s="382"/>
      <c r="D224" s="382"/>
      <c r="E224" s="382"/>
      <c r="F224" s="288"/>
      <c r="G224" s="289"/>
      <c r="H224" s="194"/>
      <c r="I224" s="194"/>
      <c r="J224" s="194"/>
      <c r="K224" s="194"/>
      <c r="L224" s="194"/>
      <c r="M224" s="194"/>
      <c r="N224" s="194"/>
      <c r="O224" s="194"/>
      <c r="P224" s="194"/>
      <c r="Q224" s="194"/>
      <c r="R224" s="194"/>
      <c r="S224" s="194"/>
      <c r="T224" s="279"/>
      <c r="U224" s="280"/>
      <c r="V224" s="280"/>
      <c r="W224" s="280"/>
      <c r="X224" s="280"/>
      <c r="Y224" s="280"/>
      <c r="Z224" s="280"/>
      <c r="AA224" s="280"/>
      <c r="AB224" s="280"/>
      <c r="AC224" s="280"/>
      <c r="AD224" s="280"/>
      <c r="AE224" s="280"/>
      <c r="AF224" s="280"/>
      <c r="AG224" s="281"/>
      <c r="AH224" s="254"/>
      <c r="AI224" s="254"/>
      <c r="AJ224" s="198"/>
      <c r="AK224" s="198"/>
      <c r="AL224" s="198"/>
      <c r="AM224" s="198"/>
      <c r="AN224" s="198"/>
      <c r="AO224" s="198"/>
      <c r="AP224" s="195"/>
      <c r="AQ224" s="195"/>
      <c r="AR224" s="195"/>
      <c r="AS224" s="195"/>
      <c r="AT224" s="195"/>
      <c r="AU224" s="195"/>
      <c r="AV224" s="197"/>
      <c r="AW224" s="197"/>
      <c r="AX224" s="197"/>
      <c r="AY224" s="197"/>
      <c r="AZ224" s="197"/>
      <c r="BA224" s="197"/>
      <c r="BB224" s="197"/>
      <c r="BC224" s="197"/>
      <c r="BD224" s="196"/>
      <c r="BE224" s="196"/>
      <c r="BF224" s="196"/>
      <c r="BG224" s="196"/>
    </row>
    <row r="225" spans="2:59" ht="6" customHeight="1" x14ac:dyDescent="0.15">
      <c r="B225" s="382"/>
      <c r="C225" s="382"/>
      <c r="D225" s="382"/>
      <c r="E225" s="382"/>
      <c r="F225" s="284"/>
      <c r="G225" s="285"/>
      <c r="H225" s="194"/>
      <c r="I225" s="194"/>
      <c r="J225" s="194"/>
      <c r="K225" s="194"/>
      <c r="L225" s="194"/>
      <c r="M225" s="194"/>
      <c r="N225" s="194"/>
      <c r="O225" s="194"/>
      <c r="P225" s="194">
        <f>P26</f>
        <v>0</v>
      </c>
      <c r="Q225" s="194"/>
      <c r="R225" s="194">
        <f>R26</f>
        <v>0</v>
      </c>
      <c r="S225" s="194"/>
      <c r="T225" s="273">
        <f>T26</f>
        <v>0</v>
      </c>
      <c r="U225" s="274"/>
      <c r="V225" s="274"/>
      <c r="W225" s="274"/>
      <c r="X225" s="274"/>
      <c r="Y225" s="274"/>
      <c r="Z225" s="274"/>
      <c r="AA225" s="274"/>
      <c r="AB225" s="274"/>
      <c r="AC225" s="274"/>
      <c r="AD225" s="274"/>
      <c r="AE225" s="274"/>
      <c r="AF225" s="274"/>
      <c r="AG225" s="275"/>
      <c r="AH225" s="254">
        <f>AH26</f>
        <v>0</v>
      </c>
      <c r="AI225" s="254"/>
      <c r="AJ225" s="198">
        <f>AJ26</f>
        <v>0</v>
      </c>
      <c r="AK225" s="198"/>
      <c r="AL225" s="198"/>
      <c r="AM225" s="198"/>
      <c r="AN225" s="198"/>
      <c r="AO225" s="198"/>
      <c r="AP225" s="195">
        <f>AP26</f>
        <v>0</v>
      </c>
      <c r="AQ225" s="195"/>
      <c r="AR225" s="195"/>
      <c r="AS225" s="195"/>
      <c r="AT225" s="195"/>
      <c r="AU225" s="195"/>
      <c r="AV225" s="197">
        <f>AV26</f>
        <v>0</v>
      </c>
      <c r="AW225" s="197"/>
      <c r="AX225" s="197"/>
      <c r="AY225" s="197"/>
      <c r="AZ225" s="197"/>
      <c r="BA225" s="197"/>
      <c r="BB225" s="197"/>
      <c r="BC225" s="197"/>
      <c r="BD225" s="196">
        <f>BD26</f>
        <v>0</v>
      </c>
      <c r="BE225" s="196"/>
      <c r="BF225" s="196"/>
      <c r="BG225" s="196"/>
    </row>
    <row r="226" spans="2:59" ht="6" customHeight="1" x14ac:dyDescent="0.15">
      <c r="B226" s="382"/>
      <c r="C226" s="382"/>
      <c r="D226" s="382"/>
      <c r="E226" s="382"/>
      <c r="F226" s="286"/>
      <c r="G226" s="287"/>
      <c r="H226" s="194"/>
      <c r="I226" s="194"/>
      <c r="J226" s="194"/>
      <c r="K226" s="194"/>
      <c r="L226" s="194"/>
      <c r="M226" s="194"/>
      <c r="N226" s="194"/>
      <c r="O226" s="194"/>
      <c r="P226" s="194"/>
      <c r="Q226" s="194"/>
      <c r="R226" s="194"/>
      <c r="S226" s="194"/>
      <c r="T226" s="276"/>
      <c r="U226" s="277"/>
      <c r="V226" s="277"/>
      <c r="W226" s="277"/>
      <c r="X226" s="277"/>
      <c r="Y226" s="277"/>
      <c r="Z226" s="277"/>
      <c r="AA226" s="277"/>
      <c r="AB226" s="277"/>
      <c r="AC226" s="277"/>
      <c r="AD226" s="277"/>
      <c r="AE226" s="277"/>
      <c r="AF226" s="277"/>
      <c r="AG226" s="278"/>
      <c r="AH226" s="254"/>
      <c r="AI226" s="254"/>
      <c r="AJ226" s="198"/>
      <c r="AK226" s="198"/>
      <c r="AL226" s="198"/>
      <c r="AM226" s="198"/>
      <c r="AN226" s="198"/>
      <c r="AO226" s="198"/>
      <c r="AP226" s="195"/>
      <c r="AQ226" s="195"/>
      <c r="AR226" s="195"/>
      <c r="AS226" s="195"/>
      <c r="AT226" s="195"/>
      <c r="AU226" s="195"/>
      <c r="AV226" s="197"/>
      <c r="AW226" s="197"/>
      <c r="AX226" s="197"/>
      <c r="AY226" s="197"/>
      <c r="AZ226" s="197"/>
      <c r="BA226" s="197"/>
      <c r="BB226" s="197"/>
      <c r="BC226" s="197"/>
      <c r="BD226" s="196"/>
      <c r="BE226" s="196"/>
      <c r="BF226" s="196"/>
      <c r="BG226" s="196"/>
    </row>
    <row r="227" spans="2:59" ht="12" customHeight="1" x14ac:dyDescent="0.15">
      <c r="B227" s="382"/>
      <c r="C227" s="382"/>
      <c r="D227" s="382"/>
      <c r="E227" s="382"/>
      <c r="F227" s="288"/>
      <c r="G227" s="289"/>
      <c r="H227" s="194"/>
      <c r="I227" s="194"/>
      <c r="J227" s="194"/>
      <c r="K227" s="194"/>
      <c r="L227" s="194"/>
      <c r="M227" s="194"/>
      <c r="N227" s="194"/>
      <c r="O227" s="194"/>
      <c r="P227" s="194"/>
      <c r="Q227" s="194"/>
      <c r="R227" s="194"/>
      <c r="S227" s="194"/>
      <c r="T227" s="279"/>
      <c r="U227" s="280"/>
      <c r="V227" s="280"/>
      <c r="W227" s="280"/>
      <c r="X227" s="280"/>
      <c r="Y227" s="280"/>
      <c r="Z227" s="280"/>
      <c r="AA227" s="280"/>
      <c r="AB227" s="280"/>
      <c r="AC227" s="280"/>
      <c r="AD227" s="280"/>
      <c r="AE227" s="280"/>
      <c r="AF227" s="280"/>
      <c r="AG227" s="281"/>
      <c r="AH227" s="254"/>
      <c r="AI227" s="254"/>
      <c r="AJ227" s="198"/>
      <c r="AK227" s="198"/>
      <c r="AL227" s="198"/>
      <c r="AM227" s="198"/>
      <c r="AN227" s="198"/>
      <c r="AO227" s="198"/>
      <c r="AP227" s="195"/>
      <c r="AQ227" s="195"/>
      <c r="AR227" s="195"/>
      <c r="AS227" s="195"/>
      <c r="AT227" s="195"/>
      <c r="AU227" s="195"/>
      <c r="AV227" s="197"/>
      <c r="AW227" s="197"/>
      <c r="AX227" s="197"/>
      <c r="AY227" s="197"/>
      <c r="AZ227" s="197"/>
      <c r="BA227" s="197"/>
      <c r="BB227" s="197"/>
      <c r="BC227" s="197"/>
      <c r="BD227" s="196"/>
      <c r="BE227" s="196"/>
      <c r="BF227" s="196"/>
      <c r="BG227" s="196"/>
    </row>
    <row r="228" spans="2:59" ht="6" customHeight="1" x14ac:dyDescent="0.15">
      <c r="B228" s="382"/>
      <c r="C228" s="382"/>
      <c r="D228" s="382"/>
      <c r="E228" s="382"/>
      <c r="F228" s="284"/>
      <c r="G228" s="285"/>
      <c r="H228" s="194"/>
      <c r="I228" s="194"/>
      <c r="J228" s="194"/>
      <c r="K228" s="194"/>
      <c r="L228" s="194"/>
      <c r="M228" s="194"/>
      <c r="N228" s="194"/>
      <c r="O228" s="194"/>
      <c r="P228" s="194">
        <f>P29</f>
        <v>0</v>
      </c>
      <c r="Q228" s="194"/>
      <c r="R228" s="194">
        <f>R29</f>
        <v>0</v>
      </c>
      <c r="S228" s="194"/>
      <c r="T228" s="273">
        <f>T29</f>
        <v>0</v>
      </c>
      <c r="U228" s="274"/>
      <c r="V228" s="274"/>
      <c r="W228" s="274"/>
      <c r="X228" s="274"/>
      <c r="Y228" s="274"/>
      <c r="Z228" s="274"/>
      <c r="AA228" s="274"/>
      <c r="AB228" s="274"/>
      <c r="AC228" s="274"/>
      <c r="AD228" s="274"/>
      <c r="AE228" s="274"/>
      <c r="AF228" s="274"/>
      <c r="AG228" s="275"/>
      <c r="AH228" s="254">
        <f>AH29</f>
        <v>0</v>
      </c>
      <c r="AI228" s="254"/>
      <c r="AJ228" s="198">
        <f>AJ29</f>
        <v>0</v>
      </c>
      <c r="AK228" s="198"/>
      <c r="AL228" s="198"/>
      <c r="AM228" s="198"/>
      <c r="AN228" s="198"/>
      <c r="AO228" s="198"/>
      <c r="AP228" s="195">
        <f>AP29</f>
        <v>0</v>
      </c>
      <c r="AQ228" s="195"/>
      <c r="AR228" s="195"/>
      <c r="AS228" s="195"/>
      <c r="AT228" s="195"/>
      <c r="AU228" s="195"/>
      <c r="AV228" s="197">
        <f>AV29</f>
        <v>0</v>
      </c>
      <c r="AW228" s="197"/>
      <c r="AX228" s="197"/>
      <c r="AY228" s="197"/>
      <c r="AZ228" s="197"/>
      <c r="BA228" s="197"/>
      <c r="BB228" s="197"/>
      <c r="BC228" s="197"/>
      <c r="BD228" s="196">
        <f>BD29</f>
        <v>0</v>
      </c>
      <c r="BE228" s="196"/>
      <c r="BF228" s="196"/>
      <c r="BG228" s="196"/>
    </row>
    <row r="229" spans="2:59" ht="6" customHeight="1" x14ac:dyDescent="0.15">
      <c r="B229" s="382"/>
      <c r="C229" s="382"/>
      <c r="D229" s="382"/>
      <c r="E229" s="382"/>
      <c r="F229" s="286"/>
      <c r="G229" s="287"/>
      <c r="H229" s="194"/>
      <c r="I229" s="194"/>
      <c r="J229" s="194"/>
      <c r="K229" s="194"/>
      <c r="L229" s="194"/>
      <c r="M229" s="194"/>
      <c r="N229" s="194"/>
      <c r="O229" s="194"/>
      <c r="P229" s="194"/>
      <c r="Q229" s="194"/>
      <c r="R229" s="194"/>
      <c r="S229" s="194"/>
      <c r="T229" s="276"/>
      <c r="U229" s="277"/>
      <c r="V229" s="277"/>
      <c r="W229" s="277"/>
      <c r="X229" s="277"/>
      <c r="Y229" s="277"/>
      <c r="Z229" s="277"/>
      <c r="AA229" s="277"/>
      <c r="AB229" s="277"/>
      <c r="AC229" s="277"/>
      <c r="AD229" s="277"/>
      <c r="AE229" s="277"/>
      <c r="AF229" s="277"/>
      <c r="AG229" s="278"/>
      <c r="AH229" s="254"/>
      <c r="AI229" s="254"/>
      <c r="AJ229" s="198"/>
      <c r="AK229" s="198"/>
      <c r="AL229" s="198"/>
      <c r="AM229" s="198"/>
      <c r="AN229" s="198"/>
      <c r="AO229" s="198"/>
      <c r="AP229" s="195"/>
      <c r="AQ229" s="195"/>
      <c r="AR229" s="195"/>
      <c r="AS229" s="195"/>
      <c r="AT229" s="195"/>
      <c r="AU229" s="195"/>
      <c r="AV229" s="197"/>
      <c r="AW229" s="197"/>
      <c r="AX229" s="197"/>
      <c r="AY229" s="197"/>
      <c r="AZ229" s="197"/>
      <c r="BA229" s="197"/>
      <c r="BB229" s="197"/>
      <c r="BC229" s="197"/>
      <c r="BD229" s="196"/>
      <c r="BE229" s="196"/>
      <c r="BF229" s="196"/>
      <c r="BG229" s="196"/>
    </row>
    <row r="230" spans="2:59" ht="12" customHeight="1" x14ac:dyDescent="0.15">
      <c r="B230" s="382"/>
      <c r="C230" s="382"/>
      <c r="D230" s="382"/>
      <c r="E230" s="382"/>
      <c r="F230" s="288"/>
      <c r="G230" s="289"/>
      <c r="H230" s="194"/>
      <c r="I230" s="194"/>
      <c r="J230" s="194"/>
      <c r="K230" s="194"/>
      <c r="L230" s="194"/>
      <c r="M230" s="194"/>
      <c r="N230" s="194"/>
      <c r="O230" s="194"/>
      <c r="P230" s="194"/>
      <c r="Q230" s="194"/>
      <c r="R230" s="194"/>
      <c r="S230" s="194"/>
      <c r="T230" s="279"/>
      <c r="U230" s="280"/>
      <c r="V230" s="280"/>
      <c r="W230" s="280"/>
      <c r="X230" s="280"/>
      <c r="Y230" s="280"/>
      <c r="Z230" s="280"/>
      <c r="AA230" s="280"/>
      <c r="AB230" s="280"/>
      <c r="AC230" s="280"/>
      <c r="AD230" s="280"/>
      <c r="AE230" s="280"/>
      <c r="AF230" s="280"/>
      <c r="AG230" s="281"/>
      <c r="AH230" s="254"/>
      <c r="AI230" s="254"/>
      <c r="AJ230" s="198"/>
      <c r="AK230" s="198"/>
      <c r="AL230" s="198"/>
      <c r="AM230" s="198"/>
      <c r="AN230" s="198"/>
      <c r="AO230" s="198"/>
      <c r="AP230" s="195"/>
      <c r="AQ230" s="195"/>
      <c r="AR230" s="195"/>
      <c r="AS230" s="195"/>
      <c r="AT230" s="195"/>
      <c r="AU230" s="195"/>
      <c r="AV230" s="197"/>
      <c r="AW230" s="197"/>
      <c r="AX230" s="197"/>
      <c r="AY230" s="197"/>
      <c r="AZ230" s="197"/>
      <c r="BA230" s="197"/>
      <c r="BB230" s="197"/>
      <c r="BC230" s="197"/>
      <c r="BD230" s="196"/>
      <c r="BE230" s="196"/>
      <c r="BF230" s="196"/>
      <c r="BG230" s="196"/>
    </row>
    <row r="231" spans="2:59" ht="6" customHeight="1" x14ac:dyDescent="0.15">
      <c r="B231" s="382"/>
      <c r="C231" s="382"/>
      <c r="D231" s="382"/>
      <c r="E231" s="382"/>
      <c r="F231" s="284"/>
      <c r="G231" s="285"/>
      <c r="H231" s="194"/>
      <c r="I231" s="194"/>
      <c r="J231" s="194"/>
      <c r="K231" s="194"/>
      <c r="L231" s="194"/>
      <c r="M231" s="194"/>
      <c r="N231" s="194"/>
      <c r="O231" s="194"/>
      <c r="P231" s="194">
        <f>P32</f>
        <v>0</v>
      </c>
      <c r="Q231" s="194"/>
      <c r="R231" s="194">
        <f>R32</f>
        <v>0</v>
      </c>
      <c r="S231" s="194"/>
      <c r="T231" s="273">
        <f>T32</f>
        <v>0</v>
      </c>
      <c r="U231" s="274"/>
      <c r="V231" s="274"/>
      <c r="W231" s="274"/>
      <c r="X231" s="274"/>
      <c r="Y231" s="274"/>
      <c r="Z231" s="274"/>
      <c r="AA231" s="274"/>
      <c r="AB231" s="274"/>
      <c r="AC231" s="274"/>
      <c r="AD231" s="274"/>
      <c r="AE231" s="274"/>
      <c r="AF231" s="274"/>
      <c r="AG231" s="275"/>
      <c r="AH231" s="254">
        <f>AH32</f>
        <v>0</v>
      </c>
      <c r="AI231" s="254"/>
      <c r="AJ231" s="198">
        <f>AJ32</f>
        <v>0</v>
      </c>
      <c r="AK231" s="198"/>
      <c r="AL231" s="198"/>
      <c r="AM231" s="198"/>
      <c r="AN231" s="198"/>
      <c r="AO231" s="198"/>
      <c r="AP231" s="195">
        <f>AP32</f>
        <v>0</v>
      </c>
      <c r="AQ231" s="195"/>
      <c r="AR231" s="195"/>
      <c r="AS231" s="195"/>
      <c r="AT231" s="195"/>
      <c r="AU231" s="195"/>
      <c r="AV231" s="197">
        <f>AV32</f>
        <v>0</v>
      </c>
      <c r="AW231" s="197"/>
      <c r="AX231" s="197"/>
      <c r="AY231" s="197"/>
      <c r="AZ231" s="197"/>
      <c r="BA231" s="197"/>
      <c r="BB231" s="197"/>
      <c r="BC231" s="197"/>
      <c r="BD231" s="196">
        <f>BD32</f>
        <v>0</v>
      </c>
      <c r="BE231" s="196"/>
      <c r="BF231" s="196"/>
      <c r="BG231" s="196"/>
    </row>
    <row r="232" spans="2:59" ht="6" customHeight="1" x14ac:dyDescent="0.15">
      <c r="B232" s="382"/>
      <c r="C232" s="382"/>
      <c r="D232" s="382"/>
      <c r="E232" s="382"/>
      <c r="F232" s="286"/>
      <c r="G232" s="287"/>
      <c r="H232" s="194"/>
      <c r="I232" s="194"/>
      <c r="J232" s="194"/>
      <c r="K232" s="194"/>
      <c r="L232" s="194"/>
      <c r="M232" s="194"/>
      <c r="N232" s="194"/>
      <c r="O232" s="194"/>
      <c r="P232" s="194"/>
      <c r="Q232" s="194"/>
      <c r="R232" s="194"/>
      <c r="S232" s="194"/>
      <c r="T232" s="276"/>
      <c r="U232" s="277"/>
      <c r="V232" s="277"/>
      <c r="W232" s="277"/>
      <c r="X232" s="277"/>
      <c r="Y232" s="277"/>
      <c r="Z232" s="277"/>
      <c r="AA232" s="277"/>
      <c r="AB232" s="277"/>
      <c r="AC232" s="277"/>
      <c r="AD232" s="277"/>
      <c r="AE232" s="277"/>
      <c r="AF232" s="277"/>
      <c r="AG232" s="278"/>
      <c r="AH232" s="254"/>
      <c r="AI232" s="254"/>
      <c r="AJ232" s="198"/>
      <c r="AK232" s="198"/>
      <c r="AL232" s="198"/>
      <c r="AM232" s="198"/>
      <c r="AN232" s="198"/>
      <c r="AO232" s="198"/>
      <c r="AP232" s="195"/>
      <c r="AQ232" s="195"/>
      <c r="AR232" s="195"/>
      <c r="AS232" s="195"/>
      <c r="AT232" s="195"/>
      <c r="AU232" s="195"/>
      <c r="AV232" s="197"/>
      <c r="AW232" s="197"/>
      <c r="AX232" s="197"/>
      <c r="AY232" s="197"/>
      <c r="AZ232" s="197"/>
      <c r="BA232" s="197"/>
      <c r="BB232" s="197"/>
      <c r="BC232" s="197"/>
      <c r="BD232" s="196"/>
      <c r="BE232" s="196"/>
      <c r="BF232" s="196"/>
      <c r="BG232" s="196"/>
    </row>
    <row r="233" spans="2:59" ht="12" customHeight="1" x14ac:dyDescent="0.15">
      <c r="B233" s="382"/>
      <c r="C233" s="382"/>
      <c r="D233" s="382"/>
      <c r="E233" s="382"/>
      <c r="F233" s="288"/>
      <c r="G233" s="289"/>
      <c r="H233" s="194"/>
      <c r="I233" s="194"/>
      <c r="J233" s="194"/>
      <c r="K233" s="194"/>
      <c r="L233" s="194"/>
      <c r="M233" s="194"/>
      <c r="N233" s="194"/>
      <c r="O233" s="194"/>
      <c r="P233" s="194"/>
      <c r="Q233" s="194"/>
      <c r="R233" s="194"/>
      <c r="S233" s="194"/>
      <c r="T233" s="279"/>
      <c r="U233" s="280"/>
      <c r="V233" s="280"/>
      <c r="W233" s="280"/>
      <c r="X233" s="280"/>
      <c r="Y233" s="280"/>
      <c r="Z233" s="280"/>
      <c r="AA233" s="280"/>
      <c r="AB233" s="280"/>
      <c r="AC233" s="280"/>
      <c r="AD233" s="280"/>
      <c r="AE233" s="280"/>
      <c r="AF233" s="280"/>
      <c r="AG233" s="281"/>
      <c r="AH233" s="254"/>
      <c r="AI233" s="254"/>
      <c r="AJ233" s="198"/>
      <c r="AK233" s="198"/>
      <c r="AL233" s="198"/>
      <c r="AM233" s="198"/>
      <c r="AN233" s="198"/>
      <c r="AO233" s="198"/>
      <c r="AP233" s="195"/>
      <c r="AQ233" s="195"/>
      <c r="AR233" s="195"/>
      <c r="AS233" s="195"/>
      <c r="AT233" s="195"/>
      <c r="AU233" s="195"/>
      <c r="AV233" s="197"/>
      <c r="AW233" s="197"/>
      <c r="AX233" s="197"/>
      <c r="AY233" s="197"/>
      <c r="AZ233" s="197"/>
      <c r="BA233" s="197"/>
      <c r="BB233" s="197"/>
      <c r="BC233" s="197"/>
      <c r="BD233" s="196"/>
      <c r="BE233" s="196"/>
      <c r="BF233" s="196"/>
      <c r="BG233" s="196"/>
    </row>
    <row r="234" spans="2:59" ht="6" customHeight="1" x14ac:dyDescent="0.15">
      <c r="B234" s="382"/>
      <c r="C234" s="382"/>
      <c r="D234" s="382"/>
      <c r="E234" s="382"/>
      <c r="F234" s="284"/>
      <c r="G234" s="285"/>
      <c r="H234" s="194"/>
      <c r="I234" s="194"/>
      <c r="J234" s="194"/>
      <c r="K234" s="194"/>
      <c r="L234" s="194"/>
      <c r="M234" s="194"/>
      <c r="N234" s="194"/>
      <c r="O234" s="194"/>
      <c r="P234" s="194">
        <f>P35</f>
        <v>0</v>
      </c>
      <c r="Q234" s="194"/>
      <c r="R234" s="194">
        <f>R35</f>
        <v>0</v>
      </c>
      <c r="S234" s="194"/>
      <c r="T234" s="273">
        <f>T35</f>
        <v>0</v>
      </c>
      <c r="U234" s="274"/>
      <c r="V234" s="274"/>
      <c r="W234" s="274"/>
      <c r="X234" s="274"/>
      <c r="Y234" s="274"/>
      <c r="Z234" s="274"/>
      <c r="AA234" s="274"/>
      <c r="AB234" s="274"/>
      <c r="AC234" s="274"/>
      <c r="AD234" s="274"/>
      <c r="AE234" s="274"/>
      <c r="AF234" s="274"/>
      <c r="AG234" s="275"/>
      <c r="AH234" s="254">
        <f>AH35</f>
        <v>0</v>
      </c>
      <c r="AI234" s="254"/>
      <c r="AJ234" s="198">
        <f>AJ35</f>
        <v>0</v>
      </c>
      <c r="AK234" s="198"/>
      <c r="AL234" s="198"/>
      <c r="AM234" s="198"/>
      <c r="AN234" s="198"/>
      <c r="AO234" s="198"/>
      <c r="AP234" s="195">
        <f>AP35</f>
        <v>0</v>
      </c>
      <c r="AQ234" s="195"/>
      <c r="AR234" s="195"/>
      <c r="AS234" s="195"/>
      <c r="AT234" s="195"/>
      <c r="AU234" s="195"/>
      <c r="AV234" s="197">
        <f>AV35</f>
        <v>0</v>
      </c>
      <c r="AW234" s="197"/>
      <c r="AX234" s="197"/>
      <c r="AY234" s="197"/>
      <c r="AZ234" s="197"/>
      <c r="BA234" s="197"/>
      <c r="BB234" s="197"/>
      <c r="BC234" s="197"/>
      <c r="BD234" s="196">
        <f>BD35</f>
        <v>0</v>
      </c>
      <c r="BE234" s="196"/>
      <c r="BF234" s="196"/>
      <c r="BG234" s="196"/>
    </row>
    <row r="235" spans="2:59" ht="6" customHeight="1" x14ac:dyDescent="0.15">
      <c r="B235" s="382"/>
      <c r="C235" s="382"/>
      <c r="D235" s="382"/>
      <c r="E235" s="382"/>
      <c r="F235" s="286"/>
      <c r="G235" s="287"/>
      <c r="H235" s="194"/>
      <c r="I235" s="194"/>
      <c r="J235" s="194"/>
      <c r="K235" s="194"/>
      <c r="L235" s="194"/>
      <c r="M235" s="194"/>
      <c r="N235" s="194"/>
      <c r="O235" s="194"/>
      <c r="P235" s="194"/>
      <c r="Q235" s="194"/>
      <c r="R235" s="194"/>
      <c r="S235" s="194"/>
      <c r="T235" s="276"/>
      <c r="U235" s="277"/>
      <c r="V235" s="277"/>
      <c r="W235" s="277"/>
      <c r="X235" s="277"/>
      <c r="Y235" s="277"/>
      <c r="Z235" s="277"/>
      <c r="AA235" s="277"/>
      <c r="AB235" s="277"/>
      <c r="AC235" s="277"/>
      <c r="AD235" s="277"/>
      <c r="AE235" s="277"/>
      <c r="AF235" s="277"/>
      <c r="AG235" s="278"/>
      <c r="AH235" s="254"/>
      <c r="AI235" s="254"/>
      <c r="AJ235" s="198"/>
      <c r="AK235" s="198"/>
      <c r="AL235" s="198"/>
      <c r="AM235" s="198"/>
      <c r="AN235" s="198"/>
      <c r="AO235" s="198"/>
      <c r="AP235" s="195"/>
      <c r="AQ235" s="195"/>
      <c r="AR235" s="195"/>
      <c r="AS235" s="195"/>
      <c r="AT235" s="195"/>
      <c r="AU235" s="195"/>
      <c r="AV235" s="197"/>
      <c r="AW235" s="197"/>
      <c r="AX235" s="197"/>
      <c r="AY235" s="197"/>
      <c r="AZ235" s="197"/>
      <c r="BA235" s="197"/>
      <c r="BB235" s="197"/>
      <c r="BC235" s="197"/>
      <c r="BD235" s="196"/>
      <c r="BE235" s="196"/>
      <c r="BF235" s="196"/>
      <c r="BG235" s="196"/>
    </row>
    <row r="236" spans="2:59" ht="12" customHeight="1" x14ac:dyDescent="0.15">
      <c r="B236" s="382"/>
      <c r="C236" s="382"/>
      <c r="D236" s="382"/>
      <c r="E236" s="382"/>
      <c r="F236" s="288"/>
      <c r="G236" s="289"/>
      <c r="H236" s="194"/>
      <c r="I236" s="194"/>
      <c r="J236" s="194"/>
      <c r="K236" s="194"/>
      <c r="L236" s="194"/>
      <c r="M236" s="194"/>
      <c r="N236" s="194"/>
      <c r="O236" s="194"/>
      <c r="P236" s="194"/>
      <c r="Q236" s="194"/>
      <c r="R236" s="194"/>
      <c r="S236" s="194"/>
      <c r="T236" s="279"/>
      <c r="U236" s="280"/>
      <c r="V236" s="280"/>
      <c r="W236" s="280"/>
      <c r="X236" s="280"/>
      <c r="Y236" s="280"/>
      <c r="Z236" s="280"/>
      <c r="AA236" s="280"/>
      <c r="AB236" s="280"/>
      <c r="AC236" s="280"/>
      <c r="AD236" s="280"/>
      <c r="AE236" s="280"/>
      <c r="AF236" s="280"/>
      <c r="AG236" s="281"/>
      <c r="AH236" s="254"/>
      <c r="AI236" s="254"/>
      <c r="AJ236" s="198"/>
      <c r="AK236" s="198"/>
      <c r="AL236" s="198"/>
      <c r="AM236" s="198"/>
      <c r="AN236" s="198"/>
      <c r="AO236" s="198"/>
      <c r="AP236" s="195"/>
      <c r="AQ236" s="195"/>
      <c r="AR236" s="195"/>
      <c r="AS236" s="195"/>
      <c r="AT236" s="195"/>
      <c r="AU236" s="195"/>
      <c r="AV236" s="197"/>
      <c r="AW236" s="197"/>
      <c r="AX236" s="197"/>
      <c r="AY236" s="197"/>
      <c r="AZ236" s="197"/>
      <c r="BA236" s="197"/>
      <c r="BB236" s="197"/>
      <c r="BC236" s="197"/>
      <c r="BD236" s="196"/>
      <c r="BE236" s="196"/>
      <c r="BF236" s="196"/>
      <c r="BG236" s="196"/>
    </row>
    <row r="237" spans="2:59" ht="6" customHeight="1" x14ac:dyDescent="0.15">
      <c r="B237" s="382"/>
      <c r="C237" s="382"/>
      <c r="D237" s="382"/>
      <c r="E237" s="382"/>
      <c r="F237" s="284"/>
      <c r="G237" s="285"/>
      <c r="H237" s="194"/>
      <c r="I237" s="194"/>
      <c r="J237" s="194"/>
      <c r="K237" s="194"/>
      <c r="L237" s="194"/>
      <c r="M237" s="194"/>
      <c r="N237" s="194"/>
      <c r="O237" s="194"/>
      <c r="P237" s="194">
        <f>P38</f>
        <v>0</v>
      </c>
      <c r="Q237" s="194"/>
      <c r="R237" s="194">
        <f>R38</f>
        <v>0</v>
      </c>
      <c r="S237" s="194"/>
      <c r="T237" s="273">
        <f>T38</f>
        <v>0</v>
      </c>
      <c r="U237" s="274"/>
      <c r="V237" s="274"/>
      <c r="W237" s="274"/>
      <c r="X237" s="274"/>
      <c r="Y237" s="274"/>
      <c r="Z237" s="274"/>
      <c r="AA237" s="274"/>
      <c r="AB237" s="274"/>
      <c r="AC237" s="274"/>
      <c r="AD237" s="274"/>
      <c r="AE237" s="274"/>
      <c r="AF237" s="274"/>
      <c r="AG237" s="275"/>
      <c r="AH237" s="254">
        <f>AH38</f>
        <v>0</v>
      </c>
      <c r="AI237" s="254"/>
      <c r="AJ237" s="198">
        <f>AJ38</f>
        <v>0</v>
      </c>
      <c r="AK237" s="198"/>
      <c r="AL237" s="198"/>
      <c r="AM237" s="198"/>
      <c r="AN237" s="198"/>
      <c r="AO237" s="198"/>
      <c r="AP237" s="195">
        <f>AP38</f>
        <v>0</v>
      </c>
      <c r="AQ237" s="195"/>
      <c r="AR237" s="195"/>
      <c r="AS237" s="195"/>
      <c r="AT237" s="195"/>
      <c r="AU237" s="195"/>
      <c r="AV237" s="197">
        <f>AV38</f>
        <v>0</v>
      </c>
      <c r="AW237" s="197"/>
      <c r="AX237" s="197"/>
      <c r="AY237" s="197"/>
      <c r="AZ237" s="197"/>
      <c r="BA237" s="197"/>
      <c r="BB237" s="197"/>
      <c r="BC237" s="197"/>
      <c r="BD237" s="196">
        <f>BD38</f>
        <v>0</v>
      </c>
      <c r="BE237" s="196"/>
      <c r="BF237" s="196"/>
      <c r="BG237" s="196"/>
    </row>
    <row r="238" spans="2:59" ht="6" customHeight="1" x14ac:dyDescent="0.15">
      <c r="B238" s="382"/>
      <c r="C238" s="382"/>
      <c r="D238" s="382"/>
      <c r="E238" s="382"/>
      <c r="F238" s="286"/>
      <c r="G238" s="287"/>
      <c r="H238" s="194"/>
      <c r="I238" s="194"/>
      <c r="J238" s="194"/>
      <c r="K238" s="194"/>
      <c r="L238" s="194"/>
      <c r="M238" s="194"/>
      <c r="N238" s="194"/>
      <c r="O238" s="194"/>
      <c r="P238" s="194"/>
      <c r="Q238" s="194"/>
      <c r="R238" s="194"/>
      <c r="S238" s="194"/>
      <c r="T238" s="276"/>
      <c r="U238" s="277"/>
      <c r="V238" s="277"/>
      <c r="W238" s="277"/>
      <c r="X238" s="277"/>
      <c r="Y238" s="277"/>
      <c r="Z238" s="277"/>
      <c r="AA238" s="277"/>
      <c r="AB238" s="277"/>
      <c r="AC238" s="277"/>
      <c r="AD238" s="277"/>
      <c r="AE238" s="277"/>
      <c r="AF238" s="277"/>
      <c r="AG238" s="278"/>
      <c r="AH238" s="254"/>
      <c r="AI238" s="254"/>
      <c r="AJ238" s="198"/>
      <c r="AK238" s="198"/>
      <c r="AL238" s="198"/>
      <c r="AM238" s="198"/>
      <c r="AN238" s="198"/>
      <c r="AO238" s="198"/>
      <c r="AP238" s="195"/>
      <c r="AQ238" s="195"/>
      <c r="AR238" s="195"/>
      <c r="AS238" s="195"/>
      <c r="AT238" s="195"/>
      <c r="AU238" s="195"/>
      <c r="AV238" s="197"/>
      <c r="AW238" s="197"/>
      <c r="AX238" s="197"/>
      <c r="AY238" s="197"/>
      <c r="AZ238" s="197"/>
      <c r="BA238" s="197"/>
      <c r="BB238" s="197"/>
      <c r="BC238" s="197"/>
      <c r="BD238" s="196"/>
      <c r="BE238" s="196"/>
      <c r="BF238" s="196"/>
      <c r="BG238" s="196"/>
    </row>
    <row r="239" spans="2:59" ht="12" customHeight="1" x14ac:dyDescent="0.15">
      <c r="B239" s="382"/>
      <c r="C239" s="382"/>
      <c r="D239" s="382"/>
      <c r="E239" s="382"/>
      <c r="F239" s="288"/>
      <c r="G239" s="289"/>
      <c r="H239" s="194"/>
      <c r="I239" s="194"/>
      <c r="J239" s="194"/>
      <c r="K239" s="194"/>
      <c r="L239" s="194"/>
      <c r="M239" s="194"/>
      <c r="N239" s="194"/>
      <c r="O239" s="194"/>
      <c r="P239" s="194"/>
      <c r="Q239" s="194"/>
      <c r="R239" s="194"/>
      <c r="S239" s="194"/>
      <c r="T239" s="279"/>
      <c r="U239" s="280"/>
      <c r="V239" s="280"/>
      <c r="W239" s="280"/>
      <c r="X239" s="280"/>
      <c r="Y239" s="280"/>
      <c r="Z239" s="280"/>
      <c r="AA239" s="280"/>
      <c r="AB239" s="280"/>
      <c r="AC239" s="280"/>
      <c r="AD239" s="280"/>
      <c r="AE239" s="280"/>
      <c r="AF239" s="280"/>
      <c r="AG239" s="281"/>
      <c r="AH239" s="254"/>
      <c r="AI239" s="254"/>
      <c r="AJ239" s="198"/>
      <c r="AK239" s="198"/>
      <c r="AL239" s="198"/>
      <c r="AM239" s="198"/>
      <c r="AN239" s="198"/>
      <c r="AO239" s="198"/>
      <c r="AP239" s="195"/>
      <c r="AQ239" s="195"/>
      <c r="AR239" s="195"/>
      <c r="AS239" s="195"/>
      <c r="AT239" s="195"/>
      <c r="AU239" s="195"/>
      <c r="AV239" s="197"/>
      <c r="AW239" s="197"/>
      <c r="AX239" s="197"/>
      <c r="AY239" s="197"/>
      <c r="AZ239" s="197"/>
      <c r="BA239" s="197"/>
      <c r="BB239" s="197"/>
      <c r="BC239" s="197"/>
      <c r="BD239" s="196"/>
      <c r="BE239" s="196"/>
      <c r="BF239" s="196"/>
      <c r="BG239" s="196"/>
    </row>
    <row r="240" spans="2:59" ht="6" customHeight="1" x14ac:dyDescent="0.15">
      <c r="B240" s="382"/>
      <c r="C240" s="382"/>
      <c r="D240" s="382"/>
      <c r="E240" s="382"/>
      <c r="F240" s="284"/>
      <c r="G240" s="285"/>
      <c r="H240" s="194"/>
      <c r="I240" s="194"/>
      <c r="J240" s="194"/>
      <c r="K240" s="194"/>
      <c r="L240" s="194"/>
      <c r="M240" s="194"/>
      <c r="N240" s="194"/>
      <c r="O240" s="194"/>
      <c r="P240" s="194">
        <f>P41</f>
        <v>0</v>
      </c>
      <c r="Q240" s="194"/>
      <c r="R240" s="194">
        <f>R41</f>
        <v>0</v>
      </c>
      <c r="S240" s="194"/>
      <c r="T240" s="273">
        <f>T41</f>
        <v>0</v>
      </c>
      <c r="U240" s="274"/>
      <c r="V240" s="274"/>
      <c r="W240" s="274"/>
      <c r="X240" s="274"/>
      <c r="Y240" s="274"/>
      <c r="Z240" s="274"/>
      <c r="AA240" s="274"/>
      <c r="AB240" s="274"/>
      <c r="AC240" s="274"/>
      <c r="AD240" s="274"/>
      <c r="AE240" s="274"/>
      <c r="AF240" s="274"/>
      <c r="AG240" s="275"/>
      <c r="AH240" s="254">
        <f>AH41</f>
        <v>0</v>
      </c>
      <c r="AI240" s="254"/>
      <c r="AJ240" s="198">
        <f>AJ41</f>
        <v>0</v>
      </c>
      <c r="AK240" s="198"/>
      <c r="AL240" s="198"/>
      <c r="AM240" s="198"/>
      <c r="AN240" s="198"/>
      <c r="AO240" s="198"/>
      <c r="AP240" s="195">
        <f>AP41</f>
        <v>0</v>
      </c>
      <c r="AQ240" s="195"/>
      <c r="AR240" s="195"/>
      <c r="AS240" s="195"/>
      <c r="AT240" s="195"/>
      <c r="AU240" s="195"/>
      <c r="AV240" s="197">
        <f>AV41</f>
        <v>0</v>
      </c>
      <c r="AW240" s="197"/>
      <c r="AX240" s="197"/>
      <c r="AY240" s="197"/>
      <c r="AZ240" s="197"/>
      <c r="BA240" s="197"/>
      <c r="BB240" s="197"/>
      <c r="BC240" s="197"/>
      <c r="BD240" s="196">
        <f>BD41</f>
        <v>0</v>
      </c>
      <c r="BE240" s="196"/>
      <c r="BF240" s="196"/>
      <c r="BG240" s="196"/>
    </row>
    <row r="241" spans="2:59" ht="6" customHeight="1" x14ac:dyDescent="0.15">
      <c r="B241" s="382"/>
      <c r="C241" s="382"/>
      <c r="D241" s="382"/>
      <c r="E241" s="382"/>
      <c r="F241" s="286"/>
      <c r="G241" s="287"/>
      <c r="H241" s="194"/>
      <c r="I241" s="194"/>
      <c r="J241" s="194"/>
      <c r="K241" s="194"/>
      <c r="L241" s="194"/>
      <c r="M241" s="194"/>
      <c r="N241" s="194"/>
      <c r="O241" s="194"/>
      <c r="P241" s="194"/>
      <c r="Q241" s="194"/>
      <c r="R241" s="194"/>
      <c r="S241" s="194"/>
      <c r="T241" s="276"/>
      <c r="U241" s="277"/>
      <c r="V241" s="277"/>
      <c r="W241" s="277"/>
      <c r="X241" s="277"/>
      <c r="Y241" s="277"/>
      <c r="Z241" s="277"/>
      <c r="AA241" s="277"/>
      <c r="AB241" s="277"/>
      <c r="AC241" s="277"/>
      <c r="AD241" s="277"/>
      <c r="AE241" s="277"/>
      <c r="AF241" s="277"/>
      <c r="AG241" s="278"/>
      <c r="AH241" s="254"/>
      <c r="AI241" s="254"/>
      <c r="AJ241" s="198"/>
      <c r="AK241" s="198"/>
      <c r="AL241" s="198"/>
      <c r="AM241" s="198"/>
      <c r="AN241" s="198"/>
      <c r="AO241" s="198"/>
      <c r="AP241" s="195"/>
      <c r="AQ241" s="195"/>
      <c r="AR241" s="195"/>
      <c r="AS241" s="195"/>
      <c r="AT241" s="195"/>
      <c r="AU241" s="195"/>
      <c r="AV241" s="197"/>
      <c r="AW241" s="197"/>
      <c r="AX241" s="197"/>
      <c r="AY241" s="197"/>
      <c r="AZ241" s="197"/>
      <c r="BA241" s="197"/>
      <c r="BB241" s="197"/>
      <c r="BC241" s="197"/>
      <c r="BD241" s="196"/>
      <c r="BE241" s="196"/>
      <c r="BF241" s="196"/>
      <c r="BG241" s="196"/>
    </row>
    <row r="242" spans="2:59" ht="12" customHeight="1" x14ac:dyDescent="0.15">
      <c r="B242" s="382"/>
      <c r="C242" s="382"/>
      <c r="D242" s="382"/>
      <c r="E242" s="382"/>
      <c r="F242" s="288"/>
      <c r="G242" s="289"/>
      <c r="H242" s="194"/>
      <c r="I242" s="194"/>
      <c r="J242" s="194"/>
      <c r="K242" s="194"/>
      <c r="L242" s="194"/>
      <c r="M242" s="194"/>
      <c r="N242" s="194"/>
      <c r="O242" s="194"/>
      <c r="P242" s="194"/>
      <c r="Q242" s="194"/>
      <c r="R242" s="194"/>
      <c r="S242" s="194"/>
      <c r="T242" s="279"/>
      <c r="U242" s="280"/>
      <c r="V242" s="280"/>
      <c r="W242" s="280"/>
      <c r="X242" s="280"/>
      <c r="Y242" s="280"/>
      <c r="Z242" s="280"/>
      <c r="AA242" s="280"/>
      <c r="AB242" s="280"/>
      <c r="AC242" s="280"/>
      <c r="AD242" s="280"/>
      <c r="AE242" s="280"/>
      <c r="AF242" s="280"/>
      <c r="AG242" s="281"/>
      <c r="AH242" s="254"/>
      <c r="AI242" s="254"/>
      <c r="AJ242" s="198"/>
      <c r="AK242" s="198"/>
      <c r="AL242" s="198"/>
      <c r="AM242" s="198"/>
      <c r="AN242" s="198"/>
      <c r="AO242" s="198"/>
      <c r="AP242" s="195"/>
      <c r="AQ242" s="195"/>
      <c r="AR242" s="195"/>
      <c r="AS242" s="195"/>
      <c r="AT242" s="195"/>
      <c r="AU242" s="195"/>
      <c r="AV242" s="197"/>
      <c r="AW242" s="197"/>
      <c r="AX242" s="197"/>
      <c r="AY242" s="197"/>
      <c r="AZ242" s="197"/>
      <c r="BA242" s="197"/>
      <c r="BB242" s="197"/>
      <c r="BC242" s="197"/>
      <c r="BD242" s="196"/>
      <c r="BE242" s="196"/>
      <c r="BF242" s="196"/>
      <c r="BG242" s="196"/>
    </row>
    <row r="243" spans="2:59" ht="6" customHeight="1" x14ac:dyDescent="0.15">
      <c r="B243" s="539"/>
      <c r="C243" s="539"/>
      <c r="D243" s="539"/>
      <c r="E243" s="539"/>
      <c r="F243" s="284"/>
      <c r="G243" s="285"/>
      <c r="H243" s="194"/>
      <c r="I243" s="194"/>
      <c r="J243" s="194"/>
      <c r="K243" s="194"/>
      <c r="L243" s="194"/>
      <c r="M243" s="194"/>
      <c r="N243" s="194"/>
      <c r="O243" s="194"/>
      <c r="P243" s="194">
        <f>P44</f>
        <v>0</v>
      </c>
      <c r="Q243" s="194"/>
      <c r="R243" s="194">
        <f>R44</f>
        <v>0</v>
      </c>
      <c r="S243" s="194"/>
      <c r="T243" s="273">
        <f>T44</f>
        <v>0</v>
      </c>
      <c r="U243" s="274"/>
      <c r="V243" s="274"/>
      <c r="W243" s="274"/>
      <c r="X243" s="274"/>
      <c r="Y243" s="274"/>
      <c r="Z243" s="274"/>
      <c r="AA243" s="274"/>
      <c r="AB243" s="274"/>
      <c r="AC243" s="274"/>
      <c r="AD243" s="274"/>
      <c r="AE243" s="274"/>
      <c r="AF243" s="274"/>
      <c r="AG243" s="275"/>
      <c r="AH243" s="254">
        <f>AH44</f>
        <v>0</v>
      </c>
      <c r="AI243" s="254"/>
      <c r="AJ243" s="198">
        <f>AJ44</f>
        <v>0</v>
      </c>
      <c r="AK243" s="198"/>
      <c r="AL243" s="198"/>
      <c r="AM243" s="198"/>
      <c r="AN243" s="198"/>
      <c r="AO243" s="198"/>
      <c r="AP243" s="195">
        <f>AP44</f>
        <v>0</v>
      </c>
      <c r="AQ243" s="195"/>
      <c r="AR243" s="195"/>
      <c r="AS243" s="195"/>
      <c r="AT243" s="195"/>
      <c r="AU243" s="195"/>
      <c r="AV243" s="197">
        <f>AV44</f>
        <v>0</v>
      </c>
      <c r="AW243" s="197"/>
      <c r="AX243" s="197"/>
      <c r="AY243" s="197"/>
      <c r="AZ243" s="197"/>
      <c r="BA243" s="197"/>
      <c r="BB243" s="197"/>
      <c r="BC243" s="197"/>
      <c r="BD243" s="196">
        <f>BD44</f>
        <v>0</v>
      </c>
      <c r="BE243" s="196"/>
      <c r="BF243" s="196"/>
      <c r="BG243" s="196"/>
    </row>
    <row r="244" spans="2:59" ht="6" customHeight="1" x14ac:dyDescent="0.15">
      <c r="B244" s="539"/>
      <c r="C244" s="539"/>
      <c r="D244" s="539"/>
      <c r="E244" s="539"/>
      <c r="F244" s="286"/>
      <c r="G244" s="287"/>
      <c r="H244" s="194"/>
      <c r="I244" s="194"/>
      <c r="J244" s="194"/>
      <c r="K244" s="194"/>
      <c r="L244" s="194"/>
      <c r="M244" s="194"/>
      <c r="N244" s="194"/>
      <c r="O244" s="194"/>
      <c r="P244" s="194"/>
      <c r="Q244" s="194"/>
      <c r="R244" s="194"/>
      <c r="S244" s="194"/>
      <c r="T244" s="276"/>
      <c r="U244" s="277"/>
      <c r="V244" s="277"/>
      <c r="W244" s="277"/>
      <c r="X244" s="277"/>
      <c r="Y244" s="277"/>
      <c r="Z244" s="277"/>
      <c r="AA244" s="277"/>
      <c r="AB244" s="277"/>
      <c r="AC244" s="277"/>
      <c r="AD244" s="277"/>
      <c r="AE244" s="277"/>
      <c r="AF244" s="277"/>
      <c r="AG244" s="278"/>
      <c r="AH244" s="254"/>
      <c r="AI244" s="254"/>
      <c r="AJ244" s="198"/>
      <c r="AK244" s="198"/>
      <c r="AL244" s="198"/>
      <c r="AM244" s="198"/>
      <c r="AN244" s="198"/>
      <c r="AO244" s="198"/>
      <c r="AP244" s="195"/>
      <c r="AQ244" s="195"/>
      <c r="AR244" s="195"/>
      <c r="AS244" s="195"/>
      <c r="AT244" s="195"/>
      <c r="AU244" s="195"/>
      <c r="AV244" s="197"/>
      <c r="AW244" s="197"/>
      <c r="AX244" s="197"/>
      <c r="AY244" s="197"/>
      <c r="AZ244" s="197"/>
      <c r="BA244" s="197"/>
      <c r="BB244" s="197"/>
      <c r="BC244" s="197"/>
      <c r="BD244" s="196"/>
      <c r="BE244" s="196"/>
      <c r="BF244" s="196"/>
      <c r="BG244" s="196"/>
    </row>
    <row r="245" spans="2:59" ht="12" customHeight="1" x14ac:dyDescent="0.15">
      <c r="B245" s="539"/>
      <c r="C245" s="539"/>
      <c r="D245" s="539"/>
      <c r="E245" s="539"/>
      <c r="F245" s="288"/>
      <c r="G245" s="289"/>
      <c r="H245" s="194"/>
      <c r="I245" s="194"/>
      <c r="J245" s="194"/>
      <c r="K245" s="194"/>
      <c r="L245" s="194"/>
      <c r="M245" s="194"/>
      <c r="N245" s="194"/>
      <c r="O245" s="194"/>
      <c r="P245" s="194"/>
      <c r="Q245" s="194"/>
      <c r="R245" s="194"/>
      <c r="S245" s="194"/>
      <c r="T245" s="279"/>
      <c r="U245" s="280"/>
      <c r="V245" s="280"/>
      <c r="W245" s="280"/>
      <c r="X245" s="280"/>
      <c r="Y245" s="280"/>
      <c r="Z245" s="280"/>
      <c r="AA245" s="280"/>
      <c r="AB245" s="280"/>
      <c r="AC245" s="280"/>
      <c r="AD245" s="280"/>
      <c r="AE245" s="280"/>
      <c r="AF245" s="280"/>
      <c r="AG245" s="281"/>
      <c r="AH245" s="254"/>
      <c r="AI245" s="254"/>
      <c r="AJ245" s="198"/>
      <c r="AK245" s="198"/>
      <c r="AL245" s="198"/>
      <c r="AM245" s="198"/>
      <c r="AN245" s="198"/>
      <c r="AO245" s="198"/>
      <c r="AP245" s="195"/>
      <c r="AQ245" s="195"/>
      <c r="AR245" s="195"/>
      <c r="AS245" s="195"/>
      <c r="AT245" s="195"/>
      <c r="AU245" s="195"/>
      <c r="AV245" s="197"/>
      <c r="AW245" s="197"/>
      <c r="AX245" s="197"/>
      <c r="AY245" s="197"/>
      <c r="AZ245" s="197"/>
      <c r="BA245" s="197"/>
      <c r="BB245" s="197"/>
      <c r="BC245" s="197"/>
      <c r="BD245" s="196"/>
      <c r="BE245" s="196"/>
      <c r="BF245" s="196"/>
      <c r="BG245" s="196"/>
    </row>
    <row r="246" spans="2:59" ht="6" customHeight="1" x14ac:dyDescent="0.15">
      <c r="B246" s="539"/>
      <c r="C246" s="539"/>
      <c r="D246" s="539"/>
      <c r="E246" s="539"/>
      <c r="F246" s="284"/>
      <c r="G246" s="285"/>
      <c r="H246" s="194"/>
      <c r="I246" s="194"/>
      <c r="J246" s="194"/>
      <c r="K246" s="194"/>
      <c r="L246" s="194"/>
      <c r="M246" s="194"/>
      <c r="N246" s="194"/>
      <c r="O246" s="194"/>
      <c r="P246" s="194">
        <f>P47</f>
        <v>0</v>
      </c>
      <c r="Q246" s="194"/>
      <c r="R246" s="194">
        <f>R47</f>
        <v>0</v>
      </c>
      <c r="S246" s="194"/>
      <c r="T246" s="273">
        <f>T47</f>
        <v>0</v>
      </c>
      <c r="U246" s="274"/>
      <c r="V246" s="274"/>
      <c r="W246" s="274"/>
      <c r="X246" s="274"/>
      <c r="Y246" s="274"/>
      <c r="Z246" s="274"/>
      <c r="AA246" s="274"/>
      <c r="AB246" s="274"/>
      <c r="AC246" s="274"/>
      <c r="AD246" s="274"/>
      <c r="AE246" s="274"/>
      <c r="AF246" s="274"/>
      <c r="AG246" s="275"/>
      <c r="AH246" s="254">
        <f>AH47</f>
        <v>0</v>
      </c>
      <c r="AI246" s="254"/>
      <c r="AJ246" s="198">
        <f>AJ47</f>
        <v>0</v>
      </c>
      <c r="AK246" s="198"/>
      <c r="AL246" s="198"/>
      <c r="AM246" s="198"/>
      <c r="AN246" s="198"/>
      <c r="AO246" s="198"/>
      <c r="AP246" s="195">
        <f>AP47</f>
        <v>0</v>
      </c>
      <c r="AQ246" s="195"/>
      <c r="AR246" s="195"/>
      <c r="AS246" s="195"/>
      <c r="AT246" s="195"/>
      <c r="AU246" s="195"/>
      <c r="AV246" s="197">
        <f>AV47</f>
        <v>0</v>
      </c>
      <c r="AW246" s="197"/>
      <c r="AX246" s="197"/>
      <c r="AY246" s="197"/>
      <c r="AZ246" s="197"/>
      <c r="BA246" s="197"/>
      <c r="BB246" s="197"/>
      <c r="BC246" s="197"/>
      <c r="BD246" s="196">
        <f>BD47</f>
        <v>0</v>
      </c>
      <c r="BE246" s="196"/>
      <c r="BF246" s="196"/>
      <c r="BG246" s="196"/>
    </row>
    <row r="247" spans="2:59" ht="6" customHeight="1" x14ac:dyDescent="0.15">
      <c r="B247" s="539"/>
      <c r="C247" s="539"/>
      <c r="D247" s="539"/>
      <c r="E247" s="539"/>
      <c r="F247" s="286"/>
      <c r="G247" s="287"/>
      <c r="H247" s="194"/>
      <c r="I247" s="194"/>
      <c r="J247" s="194"/>
      <c r="K247" s="194"/>
      <c r="L247" s="194"/>
      <c r="M247" s="194"/>
      <c r="N247" s="194"/>
      <c r="O247" s="194"/>
      <c r="P247" s="194"/>
      <c r="Q247" s="194"/>
      <c r="R247" s="194"/>
      <c r="S247" s="194"/>
      <c r="T247" s="276"/>
      <c r="U247" s="277"/>
      <c r="V247" s="277"/>
      <c r="W247" s="277"/>
      <c r="X247" s="277"/>
      <c r="Y247" s="277"/>
      <c r="Z247" s="277"/>
      <c r="AA247" s="277"/>
      <c r="AB247" s="277"/>
      <c r="AC247" s="277"/>
      <c r="AD247" s="277"/>
      <c r="AE247" s="277"/>
      <c r="AF247" s="277"/>
      <c r="AG247" s="278"/>
      <c r="AH247" s="254"/>
      <c r="AI247" s="254"/>
      <c r="AJ247" s="198"/>
      <c r="AK247" s="198"/>
      <c r="AL247" s="198"/>
      <c r="AM247" s="198"/>
      <c r="AN247" s="198"/>
      <c r="AO247" s="198"/>
      <c r="AP247" s="195"/>
      <c r="AQ247" s="195"/>
      <c r="AR247" s="195"/>
      <c r="AS247" s="195"/>
      <c r="AT247" s="195"/>
      <c r="AU247" s="195"/>
      <c r="AV247" s="197"/>
      <c r="AW247" s="197"/>
      <c r="AX247" s="197"/>
      <c r="AY247" s="197"/>
      <c r="AZ247" s="197"/>
      <c r="BA247" s="197"/>
      <c r="BB247" s="197"/>
      <c r="BC247" s="197"/>
      <c r="BD247" s="196"/>
      <c r="BE247" s="196"/>
      <c r="BF247" s="196"/>
      <c r="BG247" s="196"/>
    </row>
    <row r="248" spans="2:59" ht="12" customHeight="1" x14ac:dyDescent="0.15">
      <c r="B248" s="539"/>
      <c r="C248" s="539"/>
      <c r="D248" s="539"/>
      <c r="E248" s="539"/>
      <c r="F248" s="288"/>
      <c r="G248" s="289"/>
      <c r="H248" s="194"/>
      <c r="I248" s="194"/>
      <c r="J248" s="194"/>
      <c r="K248" s="194"/>
      <c r="L248" s="194"/>
      <c r="M248" s="194"/>
      <c r="N248" s="194"/>
      <c r="O248" s="194"/>
      <c r="P248" s="194"/>
      <c r="Q248" s="194"/>
      <c r="R248" s="194"/>
      <c r="S248" s="194"/>
      <c r="T248" s="279"/>
      <c r="U248" s="280"/>
      <c r="V248" s="280"/>
      <c r="W248" s="280"/>
      <c r="X248" s="280"/>
      <c r="Y248" s="280"/>
      <c r="Z248" s="280"/>
      <c r="AA248" s="280"/>
      <c r="AB248" s="280"/>
      <c r="AC248" s="280"/>
      <c r="AD248" s="280"/>
      <c r="AE248" s="280"/>
      <c r="AF248" s="280"/>
      <c r="AG248" s="281"/>
      <c r="AH248" s="254"/>
      <c r="AI248" s="254"/>
      <c r="AJ248" s="198"/>
      <c r="AK248" s="198"/>
      <c r="AL248" s="198"/>
      <c r="AM248" s="198"/>
      <c r="AN248" s="198"/>
      <c r="AO248" s="198"/>
      <c r="AP248" s="195"/>
      <c r="AQ248" s="195"/>
      <c r="AR248" s="195"/>
      <c r="AS248" s="195"/>
      <c r="AT248" s="195"/>
      <c r="AU248" s="195"/>
      <c r="AV248" s="197"/>
      <c r="AW248" s="197"/>
      <c r="AX248" s="197"/>
      <c r="AY248" s="197"/>
      <c r="AZ248" s="197"/>
      <c r="BA248" s="197"/>
      <c r="BB248" s="197"/>
      <c r="BC248" s="197"/>
      <c r="BD248" s="196"/>
      <c r="BE248" s="196"/>
      <c r="BF248" s="196"/>
      <c r="BG248" s="196"/>
    </row>
    <row r="249" spans="2:59" ht="6" customHeight="1" x14ac:dyDescent="0.15">
      <c r="B249" s="539"/>
      <c r="C249" s="539"/>
      <c r="D249" s="539"/>
      <c r="E249" s="539"/>
      <c r="F249" s="284"/>
      <c r="G249" s="285"/>
      <c r="H249" s="194"/>
      <c r="I249" s="194"/>
      <c r="J249" s="194"/>
      <c r="K249" s="194"/>
      <c r="L249" s="194"/>
      <c r="M249" s="194"/>
      <c r="N249" s="194"/>
      <c r="O249" s="194"/>
      <c r="P249" s="194">
        <f>P50</f>
        <v>0</v>
      </c>
      <c r="Q249" s="194"/>
      <c r="R249" s="194">
        <f>R50</f>
        <v>0</v>
      </c>
      <c r="S249" s="194"/>
      <c r="T249" s="273">
        <f>T50</f>
        <v>0</v>
      </c>
      <c r="U249" s="274"/>
      <c r="V249" s="274"/>
      <c r="W249" s="274"/>
      <c r="X249" s="274"/>
      <c r="Y249" s="274"/>
      <c r="Z249" s="274"/>
      <c r="AA249" s="274"/>
      <c r="AB249" s="274"/>
      <c r="AC249" s="274"/>
      <c r="AD249" s="274"/>
      <c r="AE249" s="274"/>
      <c r="AF249" s="274"/>
      <c r="AG249" s="275"/>
      <c r="AH249" s="254">
        <f>AH50</f>
        <v>0</v>
      </c>
      <c r="AI249" s="254"/>
      <c r="AJ249" s="198">
        <f>AJ50</f>
        <v>0</v>
      </c>
      <c r="AK249" s="198"/>
      <c r="AL249" s="198"/>
      <c r="AM249" s="198"/>
      <c r="AN249" s="198"/>
      <c r="AO249" s="198"/>
      <c r="AP249" s="195">
        <f>AP50</f>
        <v>0</v>
      </c>
      <c r="AQ249" s="195"/>
      <c r="AR249" s="195"/>
      <c r="AS249" s="195"/>
      <c r="AT249" s="195"/>
      <c r="AU249" s="195"/>
      <c r="AV249" s="197">
        <f>AV50</f>
        <v>0</v>
      </c>
      <c r="AW249" s="197"/>
      <c r="AX249" s="197"/>
      <c r="AY249" s="197"/>
      <c r="AZ249" s="197"/>
      <c r="BA249" s="197"/>
      <c r="BB249" s="197"/>
      <c r="BC249" s="197"/>
      <c r="BD249" s="196">
        <f>BD50</f>
        <v>0</v>
      </c>
      <c r="BE249" s="196"/>
      <c r="BF249" s="196"/>
      <c r="BG249" s="196"/>
    </row>
    <row r="250" spans="2:59" ht="6" customHeight="1" x14ac:dyDescent="0.15">
      <c r="B250" s="539"/>
      <c r="C250" s="539"/>
      <c r="D250" s="539"/>
      <c r="E250" s="539"/>
      <c r="F250" s="286"/>
      <c r="G250" s="287"/>
      <c r="H250" s="194"/>
      <c r="I250" s="194"/>
      <c r="J250" s="194"/>
      <c r="K250" s="194"/>
      <c r="L250" s="194"/>
      <c r="M250" s="194"/>
      <c r="N250" s="194"/>
      <c r="O250" s="194"/>
      <c r="P250" s="194"/>
      <c r="Q250" s="194"/>
      <c r="R250" s="194"/>
      <c r="S250" s="194"/>
      <c r="T250" s="276"/>
      <c r="U250" s="277"/>
      <c r="V250" s="277"/>
      <c r="W250" s="277"/>
      <c r="X250" s="277"/>
      <c r="Y250" s="277"/>
      <c r="Z250" s="277"/>
      <c r="AA250" s="277"/>
      <c r="AB250" s="277"/>
      <c r="AC250" s="277"/>
      <c r="AD250" s="277"/>
      <c r="AE250" s="277"/>
      <c r="AF250" s="277"/>
      <c r="AG250" s="278"/>
      <c r="AH250" s="254"/>
      <c r="AI250" s="254"/>
      <c r="AJ250" s="198"/>
      <c r="AK250" s="198"/>
      <c r="AL250" s="198"/>
      <c r="AM250" s="198"/>
      <c r="AN250" s="198"/>
      <c r="AO250" s="198"/>
      <c r="AP250" s="195"/>
      <c r="AQ250" s="195"/>
      <c r="AR250" s="195"/>
      <c r="AS250" s="195"/>
      <c r="AT250" s="195"/>
      <c r="AU250" s="195"/>
      <c r="AV250" s="197"/>
      <c r="AW250" s="197"/>
      <c r="AX250" s="197"/>
      <c r="AY250" s="197"/>
      <c r="AZ250" s="197"/>
      <c r="BA250" s="197"/>
      <c r="BB250" s="197"/>
      <c r="BC250" s="197"/>
      <c r="BD250" s="196"/>
      <c r="BE250" s="196"/>
      <c r="BF250" s="196"/>
      <c r="BG250" s="196"/>
    </row>
    <row r="251" spans="2:59" ht="12" customHeight="1" x14ac:dyDescent="0.15">
      <c r="B251" s="539"/>
      <c r="C251" s="539"/>
      <c r="D251" s="539"/>
      <c r="E251" s="539"/>
      <c r="F251" s="288"/>
      <c r="G251" s="289"/>
      <c r="H251" s="194"/>
      <c r="I251" s="194"/>
      <c r="J251" s="194"/>
      <c r="K251" s="194"/>
      <c r="L251" s="194"/>
      <c r="M251" s="194"/>
      <c r="N251" s="194"/>
      <c r="O251" s="194"/>
      <c r="P251" s="194"/>
      <c r="Q251" s="194"/>
      <c r="R251" s="194"/>
      <c r="S251" s="194"/>
      <c r="T251" s="279"/>
      <c r="U251" s="280"/>
      <c r="V251" s="280"/>
      <c r="W251" s="280"/>
      <c r="X251" s="280"/>
      <c r="Y251" s="280"/>
      <c r="Z251" s="280"/>
      <c r="AA251" s="280"/>
      <c r="AB251" s="280"/>
      <c r="AC251" s="280"/>
      <c r="AD251" s="280"/>
      <c r="AE251" s="280"/>
      <c r="AF251" s="280"/>
      <c r="AG251" s="281"/>
      <c r="AH251" s="254"/>
      <c r="AI251" s="254"/>
      <c r="AJ251" s="198"/>
      <c r="AK251" s="198"/>
      <c r="AL251" s="198"/>
      <c r="AM251" s="198"/>
      <c r="AN251" s="198"/>
      <c r="AO251" s="198"/>
      <c r="AP251" s="195"/>
      <c r="AQ251" s="195"/>
      <c r="AR251" s="195"/>
      <c r="AS251" s="195"/>
      <c r="AT251" s="195"/>
      <c r="AU251" s="195"/>
      <c r="AV251" s="197"/>
      <c r="AW251" s="197"/>
      <c r="AX251" s="197"/>
      <c r="AY251" s="197"/>
      <c r="AZ251" s="197"/>
      <c r="BA251" s="197"/>
      <c r="BB251" s="197"/>
      <c r="BC251" s="197"/>
      <c r="BD251" s="196"/>
      <c r="BE251" s="196"/>
      <c r="BF251" s="196"/>
      <c r="BG251" s="196"/>
    </row>
    <row r="252" spans="2:59" ht="6" customHeight="1" x14ac:dyDescent="0.15">
      <c r="B252" s="539"/>
      <c r="C252" s="539"/>
      <c r="D252" s="539"/>
      <c r="E252" s="539"/>
      <c r="F252" s="284"/>
      <c r="G252" s="285"/>
      <c r="H252" s="194"/>
      <c r="I252" s="194"/>
      <c r="J252" s="194"/>
      <c r="K252" s="194"/>
      <c r="L252" s="194"/>
      <c r="M252" s="194"/>
      <c r="N252" s="194"/>
      <c r="O252" s="194"/>
      <c r="P252" s="194">
        <f>P53</f>
        <v>0</v>
      </c>
      <c r="Q252" s="194"/>
      <c r="R252" s="194">
        <f>R53</f>
        <v>0</v>
      </c>
      <c r="S252" s="194"/>
      <c r="T252" s="273">
        <f>T53</f>
        <v>0</v>
      </c>
      <c r="U252" s="274"/>
      <c r="V252" s="274"/>
      <c r="W252" s="274"/>
      <c r="X252" s="274"/>
      <c r="Y252" s="274"/>
      <c r="Z252" s="274"/>
      <c r="AA252" s="274"/>
      <c r="AB252" s="274"/>
      <c r="AC252" s="274"/>
      <c r="AD252" s="274"/>
      <c r="AE252" s="274"/>
      <c r="AF252" s="274"/>
      <c r="AG252" s="275"/>
      <c r="AH252" s="254">
        <f>AH53</f>
        <v>0</v>
      </c>
      <c r="AI252" s="254"/>
      <c r="AJ252" s="198">
        <f>AJ53</f>
        <v>0</v>
      </c>
      <c r="AK252" s="198"/>
      <c r="AL252" s="198"/>
      <c r="AM252" s="198"/>
      <c r="AN252" s="198"/>
      <c r="AO252" s="198"/>
      <c r="AP252" s="195">
        <f>AP53</f>
        <v>0</v>
      </c>
      <c r="AQ252" s="195"/>
      <c r="AR252" s="195"/>
      <c r="AS252" s="195"/>
      <c r="AT252" s="195"/>
      <c r="AU252" s="195"/>
      <c r="AV252" s="197">
        <f>AV53</f>
        <v>0</v>
      </c>
      <c r="AW252" s="197"/>
      <c r="AX252" s="197"/>
      <c r="AY252" s="197"/>
      <c r="AZ252" s="197"/>
      <c r="BA252" s="197"/>
      <c r="BB252" s="197"/>
      <c r="BC252" s="197"/>
      <c r="BD252" s="196">
        <f>BD53</f>
        <v>0</v>
      </c>
      <c r="BE252" s="196"/>
      <c r="BF252" s="196"/>
      <c r="BG252" s="196"/>
    </row>
    <row r="253" spans="2:59" ht="6" customHeight="1" x14ac:dyDescent="0.15">
      <c r="B253" s="539"/>
      <c r="C253" s="539"/>
      <c r="D253" s="539"/>
      <c r="E253" s="539"/>
      <c r="F253" s="286"/>
      <c r="G253" s="287"/>
      <c r="H253" s="194"/>
      <c r="I253" s="194"/>
      <c r="J253" s="194"/>
      <c r="K253" s="194"/>
      <c r="L253" s="194"/>
      <c r="M253" s="194"/>
      <c r="N253" s="194"/>
      <c r="O253" s="194"/>
      <c r="P253" s="194"/>
      <c r="Q253" s="194"/>
      <c r="R253" s="194"/>
      <c r="S253" s="194"/>
      <c r="T253" s="276"/>
      <c r="U253" s="277"/>
      <c r="V253" s="277"/>
      <c r="W253" s="277"/>
      <c r="X253" s="277"/>
      <c r="Y253" s="277"/>
      <c r="Z253" s="277"/>
      <c r="AA253" s="277"/>
      <c r="AB253" s="277"/>
      <c r="AC253" s="277"/>
      <c r="AD253" s="277"/>
      <c r="AE253" s="277"/>
      <c r="AF253" s="277"/>
      <c r="AG253" s="278"/>
      <c r="AH253" s="254"/>
      <c r="AI253" s="254"/>
      <c r="AJ253" s="198"/>
      <c r="AK253" s="198"/>
      <c r="AL253" s="198"/>
      <c r="AM253" s="198"/>
      <c r="AN253" s="198"/>
      <c r="AO253" s="198"/>
      <c r="AP253" s="195"/>
      <c r="AQ253" s="195"/>
      <c r="AR253" s="195"/>
      <c r="AS253" s="195"/>
      <c r="AT253" s="195"/>
      <c r="AU253" s="195"/>
      <c r="AV253" s="197"/>
      <c r="AW253" s="197"/>
      <c r="AX253" s="197"/>
      <c r="AY253" s="197"/>
      <c r="AZ253" s="197"/>
      <c r="BA253" s="197"/>
      <c r="BB253" s="197"/>
      <c r="BC253" s="197"/>
      <c r="BD253" s="196"/>
      <c r="BE253" s="196"/>
      <c r="BF253" s="196"/>
      <c r="BG253" s="196"/>
    </row>
    <row r="254" spans="2:59" ht="12" customHeight="1" x14ac:dyDescent="0.15">
      <c r="B254" s="539"/>
      <c r="C254" s="539"/>
      <c r="D254" s="539"/>
      <c r="E254" s="539"/>
      <c r="F254" s="288"/>
      <c r="G254" s="289"/>
      <c r="H254" s="194"/>
      <c r="I254" s="194"/>
      <c r="J254" s="194"/>
      <c r="K254" s="194"/>
      <c r="L254" s="194"/>
      <c r="M254" s="194"/>
      <c r="N254" s="194"/>
      <c r="O254" s="194"/>
      <c r="P254" s="194"/>
      <c r="Q254" s="194"/>
      <c r="R254" s="194"/>
      <c r="S254" s="194"/>
      <c r="T254" s="279"/>
      <c r="U254" s="280"/>
      <c r="V254" s="280"/>
      <c r="W254" s="280"/>
      <c r="X254" s="280"/>
      <c r="Y254" s="280"/>
      <c r="Z254" s="280"/>
      <c r="AA254" s="280"/>
      <c r="AB254" s="280"/>
      <c r="AC254" s="280"/>
      <c r="AD254" s="280"/>
      <c r="AE254" s="280"/>
      <c r="AF254" s="280"/>
      <c r="AG254" s="281"/>
      <c r="AH254" s="254"/>
      <c r="AI254" s="254"/>
      <c r="AJ254" s="198"/>
      <c r="AK254" s="198"/>
      <c r="AL254" s="198"/>
      <c r="AM254" s="198"/>
      <c r="AN254" s="198"/>
      <c r="AO254" s="198"/>
      <c r="AP254" s="195"/>
      <c r="AQ254" s="195"/>
      <c r="AR254" s="195"/>
      <c r="AS254" s="195"/>
      <c r="AT254" s="195"/>
      <c r="AU254" s="195"/>
      <c r="AV254" s="197"/>
      <c r="AW254" s="197"/>
      <c r="AX254" s="197"/>
      <c r="AY254" s="197"/>
      <c r="AZ254" s="197"/>
      <c r="BA254" s="197"/>
      <c r="BB254" s="197"/>
      <c r="BC254" s="197"/>
      <c r="BD254" s="196"/>
      <c r="BE254" s="196"/>
      <c r="BF254" s="196"/>
      <c r="BG254" s="196"/>
    </row>
    <row r="255" spans="2:59" ht="6" customHeight="1" x14ac:dyDescent="0.15">
      <c r="B255" s="539"/>
      <c r="C255" s="539"/>
      <c r="D255" s="539"/>
      <c r="E255" s="539"/>
      <c r="F255" s="284"/>
      <c r="G255" s="285"/>
      <c r="H255" s="194"/>
      <c r="I255" s="194"/>
      <c r="J255" s="194"/>
      <c r="K255" s="194"/>
      <c r="L255" s="194"/>
      <c r="M255" s="194"/>
      <c r="N255" s="194"/>
      <c r="O255" s="194"/>
      <c r="P255" s="194">
        <f>P56</f>
        <v>0</v>
      </c>
      <c r="Q255" s="194"/>
      <c r="R255" s="194">
        <f>R56</f>
        <v>0</v>
      </c>
      <c r="S255" s="194"/>
      <c r="T255" s="273">
        <f>T56</f>
        <v>0</v>
      </c>
      <c r="U255" s="274"/>
      <c r="V255" s="274"/>
      <c r="W255" s="274"/>
      <c r="X255" s="274"/>
      <c r="Y255" s="274"/>
      <c r="Z255" s="274"/>
      <c r="AA255" s="274"/>
      <c r="AB255" s="274"/>
      <c r="AC255" s="274"/>
      <c r="AD255" s="274"/>
      <c r="AE255" s="274"/>
      <c r="AF255" s="274"/>
      <c r="AG255" s="275"/>
      <c r="AH255" s="254">
        <f>AH56</f>
        <v>0</v>
      </c>
      <c r="AI255" s="254"/>
      <c r="AJ255" s="198">
        <f>AJ56</f>
        <v>0</v>
      </c>
      <c r="AK255" s="198"/>
      <c r="AL255" s="198"/>
      <c r="AM255" s="198"/>
      <c r="AN255" s="198"/>
      <c r="AO255" s="198"/>
      <c r="AP255" s="195">
        <f>AP56</f>
        <v>0</v>
      </c>
      <c r="AQ255" s="195"/>
      <c r="AR255" s="195"/>
      <c r="AS255" s="195"/>
      <c r="AT255" s="195"/>
      <c r="AU255" s="195"/>
      <c r="AV255" s="197">
        <f>AV56</f>
        <v>0</v>
      </c>
      <c r="AW255" s="197"/>
      <c r="AX255" s="197"/>
      <c r="AY255" s="197"/>
      <c r="AZ255" s="197"/>
      <c r="BA255" s="197"/>
      <c r="BB255" s="197"/>
      <c r="BC255" s="197"/>
      <c r="BD255" s="196">
        <f>BD56</f>
        <v>0</v>
      </c>
      <c r="BE255" s="196"/>
      <c r="BF255" s="196"/>
      <c r="BG255" s="196"/>
    </row>
    <row r="256" spans="2:59" ht="6" customHeight="1" x14ac:dyDescent="0.15">
      <c r="B256" s="539"/>
      <c r="C256" s="539"/>
      <c r="D256" s="539"/>
      <c r="E256" s="539"/>
      <c r="F256" s="286"/>
      <c r="G256" s="287"/>
      <c r="H256" s="194"/>
      <c r="I256" s="194"/>
      <c r="J256" s="194"/>
      <c r="K256" s="194"/>
      <c r="L256" s="194"/>
      <c r="M256" s="194"/>
      <c r="N256" s="194"/>
      <c r="O256" s="194"/>
      <c r="P256" s="194"/>
      <c r="Q256" s="194"/>
      <c r="R256" s="194"/>
      <c r="S256" s="194"/>
      <c r="T256" s="276"/>
      <c r="U256" s="277"/>
      <c r="V256" s="277"/>
      <c r="W256" s="277"/>
      <c r="X256" s="277"/>
      <c r="Y256" s="277"/>
      <c r="Z256" s="277"/>
      <c r="AA256" s="277"/>
      <c r="AB256" s="277"/>
      <c r="AC256" s="277"/>
      <c r="AD256" s="277"/>
      <c r="AE256" s="277"/>
      <c r="AF256" s="277"/>
      <c r="AG256" s="278"/>
      <c r="AH256" s="254"/>
      <c r="AI256" s="254"/>
      <c r="AJ256" s="198"/>
      <c r="AK256" s="198"/>
      <c r="AL256" s="198"/>
      <c r="AM256" s="198"/>
      <c r="AN256" s="198"/>
      <c r="AO256" s="198"/>
      <c r="AP256" s="195"/>
      <c r="AQ256" s="195"/>
      <c r="AR256" s="195"/>
      <c r="AS256" s="195"/>
      <c r="AT256" s="195"/>
      <c r="AU256" s="195"/>
      <c r="AV256" s="197"/>
      <c r="AW256" s="197"/>
      <c r="AX256" s="197"/>
      <c r="AY256" s="197"/>
      <c r="AZ256" s="197"/>
      <c r="BA256" s="197"/>
      <c r="BB256" s="197"/>
      <c r="BC256" s="197"/>
      <c r="BD256" s="196"/>
      <c r="BE256" s="196"/>
      <c r="BF256" s="196"/>
      <c r="BG256" s="196"/>
    </row>
    <row r="257" spans="2:59" ht="12" customHeight="1" x14ac:dyDescent="0.15">
      <c r="B257" s="539"/>
      <c r="C257" s="539"/>
      <c r="D257" s="539"/>
      <c r="E257" s="539"/>
      <c r="F257" s="288"/>
      <c r="G257" s="289"/>
      <c r="H257" s="194"/>
      <c r="I257" s="194"/>
      <c r="J257" s="194"/>
      <c r="K257" s="194"/>
      <c r="L257" s="194"/>
      <c r="M257" s="194"/>
      <c r="N257" s="194"/>
      <c r="O257" s="194"/>
      <c r="P257" s="194"/>
      <c r="Q257" s="194"/>
      <c r="R257" s="194"/>
      <c r="S257" s="194"/>
      <c r="T257" s="279"/>
      <c r="U257" s="280"/>
      <c r="V257" s="280"/>
      <c r="W257" s="280"/>
      <c r="X257" s="280"/>
      <c r="Y257" s="280"/>
      <c r="Z257" s="280"/>
      <c r="AA257" s="280"/>
      <c r="AB257" s="280"/>
      <c r="AC257" s="280"/>
      <c r="AD257" s="280"/>
      <c r="AE257" s="280"/>
      <c r="AF257" s="280"/>
      <c r="AG257" s="281"/>
      <c r="AH257" s="254"/>
      <c r="AI257" s="254"/>
      <c r="AJ257" s="198"/>
      <c r="AK257" s="198"/>
      <c r="AL257" s="198"/>
      <c r="AM257" s="198"/>
      <c r="AN257" s="198"/>
      <c r="AO257" s="198"/>
      <c r="AP257" s="195"/>
      <c r="AQ257" s="195"/>
      <c r="AR257" s="195"/>
      <c r="AS257" s="195"/>
      <c r="AT257" s="195"/>
      <c r="AU257" s="195"/>
      <c r="AV257" s="197"/>
      <c r="AW257" s="197"/>
      <c r="AX257" s="197"/>
      <c r="AY257" s="197"/>
      <c r="AZ257" s="197"/>
      <c r="BA257" s="197"/>
      <c r="BB257" s="197"/>
      <c r="BC257" s="197"/>
      <c r="BD257" s="196"/>
      <c r="BE257" s="196"/>
      <c r="BF257" s="196"/>
      <c r="BG257" s="196"/>
    </row>
    <row r="258" spans="2:59" ht="6" customHeight="1" x14ac:dyDescent="0.15">
      <c r="B258" s="539"/>
      <c r="C258" s="539"/>
      <c r="D258" s="539"/>
      <c r="E258" s="539"/>
      <c r="F258" s="284"/>
      <c r="G258" s="285"/>
      <c r="H258" s="194"/>
      <c r="I258" s="194"/>
      <c r="J258" s="194"/>
      <c r="K258" s="194"/>
      <c r="L258" s="194"/>
      <c r="M258" s="194"/>
      <c r="N258" s="194"/>
      <c r="O258" s="194"/>
      <c r="P258" s="194">
        <f>P59</f>
        <v>0</v>
      </c>
      <c r="Q258" s="194"/>
      <c r="R258" s="194">
        <f>R59</f>
        <v>0</v>
      </c>
      <c r="S258" s="194"/>
      <c r="T258" s="273">
        <f>T59</f>
        <v>0</v>
      </c>
      <c r="U258" s="274"/>
      <c r="V258" s="274"/>
      <c r="W258" s="274"/>
      <c r="X258" s="274"/>
      <c r="Y258" s="274"/>
      <c r="Z258" s="274"/>
      <c r="AA258" s="274"/>
      <c r="AB258" s="274"/>
      <c r="AC258" s="274"/>
      <c r="AD258" s="274"/>
      <c r="AE258" s="274"/>
      <c r="AF258" s="274"/>
      <c r="AG258" s="275"/>
      <c r="AH258" s="254">
        <f>AH59</f>
        <v>0</v>
      </c>
      <c r="AI258" s="254"/>
      <c r="AJ258" s="198">
        <f>AJ59</f>
        <v>0</v>
      </c>
      <c r="AK258" s="198"/>
      <c r="AL258" s="198"/>
      <c r="AM258" s="198"/>
      <c r="AN258" s="198"/>
      <c r="AO258" s="198"/>
      <c r="AP258" s="195">
        <f>AP59</f>
        <v>0</v>
      </c>
      <c r="AQ258" s="195"/>
      <c r="AR258" s="195"/>
      <c r="AS258" s="195"/>
      <c r="AT258" s="195"/>
      <c r="AU258" s="195"/>
      <c r="AV258" s="197">
        <f>AV59</f>
        <v>0</v>
      </c>
      <c r="AW258" s="197"/>
      <c r="AX258" s="197"/>
      <c r="AY258" s="197"/>
      <c r="AZ258" s="197"/>
      <c r="BA258" s="197"/>
      <c r="BB258" s="197"/>
      <c r="BC258" s="197"/>
      <c r="BD258" s="196">
        <f>BD59</f>
        <v>0</v>
      </c>
      <c r="BE258" s="196"/>
      <c r="BF258" s="196"/>
      <c r="BG258" s="196"/>
    </row>
    <row r="259" spans="2:59" ht="6" customHeight="1" x14ac:dyDescent="0.15">
      <c r="B259" s="539"/>
      <c r="C259" s="539"/>
      <c r="D259" s="539"/>
      <c r="E259" s="539"/>
      <c r="F259" s="286"/>
      <c r="G259" s="287"/>
      <c r="H259" s="194"/>
      <c r="I259" s="194"/>
      <c r="J259" s="194"/>
      <c r="K259" s="194"/>
      <c r="L259" s="194"/>
      <c r="M259" s="194"/>
      <c r="N259" s="194"/>
      <c r="O259" s="194"/>
      <c r="P259" s="194"/>
      <c r="Q259" s="194"/>
      <c r="R259" s="194"/>
      <c r="S259" s="194"/>
      <c r="T259" s="276"/>
      <c r="U259" s="277"/>
      <c r="V259" s="277"/>
      <c r="W259" s="277"/>
      <c r="X259" s="277"/>
      <c r="Y259" s="277"/>
      <c r="Z259" s="277"/>
      <c r="AA259" s="277"/>
      <c r="AB259" s="277"/>
      <c r="AC259" s="277"/>
      <c r="AD259" s="277"/>
      <c r="AE259" s="277"/>
      <c r="AF259" s="277"/>
      <c r="AG259" s="278"/>
      <c r="AH259" s="254"/>
      <c r="AI259" s="254"/>
      <c r="AJ259" s="198"/>
      <c r="AK259" s="198"/>
      <c r="AL259" s="198"/>
      <c r="AM259" s="198"/>
      <c r="AN259" s="198"/>
      <c r="AO259" s="198"/>
      <c r="AP259" s="195"/>
      <c r="AQ259" s="195"/>
      <c r="AR259" s="195"/>
      <c r="AS259" s="195"/>
      <c r="AT259" s="195"/>
      <c r="AU259" s="195"/>
      <c r="AV259" s="197"/>
      <c r="AW259" s="197"/>
      <c r="AX259" s="197"/>
      <c r="AY259" s="197"/>
      <c r="AZ259" s="197"/>
      <c r="BA259" s="197"/>
      <c r="BB259" s="197"/>
      <c r="BC259" s="197"/>
      <c r="BD259" s="196"/>
      <c r="BE259" s="196"/>
      <c r="BF259" s="196"/>
      <c r="BG259" s="196"/>
    </row>
    <row r="260" spans="2:59" ht="12" customHeight="1" x14ac:dyDescent="0.15">
      <c r="B260" s="539"/>
      <c r="C260" s="539"/>
      <c r="D260" s="539"/>
      <c r="E260" s="539"/>
      <c r="F260" s="288"/>
      <c r="G260" s="289"/>
      <c r="H260" s="194"/>
      <c r="I260" s="194"/>
      <c r="J260" s="194"/>
      <c r="K260" s="194"/>
      <c r="L260" s="194"/>
      <c r="M260" s="194"/>
      <c r="N260" s="194"/>
      <c r="O260" s="194"/>
      <c r="P260" s="194"/>
      <c r="Q260" s="194"/>
      <c r="R260" s="194"/>
      <c r="S260" s="194"/>
      <c r="T260" s="279"/>
      <c r="U260" s="280"/>
      <c r="V260" s="280"/>
      <c r="W260" s="280"/>
      <c r="X260" s="280"/>
      <c r="Y260" s="280"/>
      <c r="Z260" s="280"/>
      <c r="AA260" s="280"/>
      <c r="AB260" s="280"/>
      <c r="AC260" s="280"/>
      <c r="AD260" s="280"/>
      <c r="AE260" s="280"/>
      <c r="AF260" s="280"/>
      <c r="AG260" s="281"/>
      <c r="AH260" s="254"/>
      <c r="AI260" s="254"/>
      <c r="AJ260" s="198"/>
      <c r="AK260" s="198"/>
      <c r="AL260" s="198"/>
      <c r="AM260" s="198"/>
      <c r="AN260" s="198"/>
      <c r="AO260" s="198"/>
      <c r="AP260" s="195"/>
      <c r="AQ260" s="195"/>
      <c r="AR260" s="195"/>
      <c r="AS260" s="195"/>
      <c r="AT260" s="195"/>
      <c r="AU260" s="195"/>
      <c r="AV260" s="197"/>
      <c r="AW260" s="197"/>
      <c r="AX260" s="197"/>
      <c r="AY260" s="197"/>
      <c r="AZ260" s="197"/>
      <c r="BA260" s="197"/>
      <c r="BB260" s="197"/>
      <c r="BC260" s="197"/>
      <c r="BD260" s="196"/>
      <c r="BE260" s="196"/>
      <c r="BF260" s="196"/>
      <c r="BG260" s="196"/>
    </row>
    <row r="261" spans="2:59" ht="6" customHeight="1" x14ac:dyDescent="0.15">
      <c r="B261" s="539"/>
      <c r="C261" s="539"/>
      <c r="D261" s="539"/>
      <c r="E261" s="539"/>
      <c r="F261" s="284"/>
      <c r="G261" s="285"/>
      <c r="H261" s="194"/>
      <c r="I261" s="194"/>
      <c r="J261" s="194"/>
      <c r="K261" s="194"/>
      <c r="L261" s="194"/>
      <c r="M261" s="194"/>
      <c r="N261" s="194"/>
      <c r="O261" s="194"/>
      <c r="P261" s="194">
        <f>P62</f>
        <v>0</v>
      </c>
      <c r="Q261" s="194"/>
      <c r="R261" s="194">
        <f>R62</f>
        <v>0</v>
      </c>
      <c r="S261" s="194"/>
      <c r="T261" s="273">
        <f>T62</f>
        <v>0</v>
      </c>
      <c r="U261" s="274"/>
      <c r="V261" s="274"/>
      <c r="W261" s="274"/>
      <c r="X261" s="274"/>
      <c r="Y261" s="274"/>
      <c r="Z261" s="274"/>
      <c r="AA261" s="274"/>
      <c r="AB261" s="274"/>
      <c r="AC261" s="274"/>
      <c r="AD261" s="274"/>
      <c r="AE261" s="274"/>
      <c r="AF261" s="274"/>
      <c r="AG261" s="275"/>
      <c r="AH261" s="254">
        <f>AH62</f>
        <v>0</v>
      </c>
      <c r="AI261" s="254"/>
      <c r="AJ261" s="198">
        <f>AJ62</f>
        <v>0</v>
      </c>
      <c r="AK261" s="198"/>
      <c r="AL261" s="198"/>
      <c r="AM261" s="198"/>
      <c r="AN261" s="198"/>
      <c r="AO261" s="198"/>
      <c r="AP261" s="195">
        <f>AP62</f>
        <v>0</v>
      </c>
      <c r="AQ261" s="195"/>
      <c r="AR261" s="195"/>
      <c r="AS261" s="195"/>
      <c r="AT261" s="195"/>
      <c r="AU261" s="195"/>
      <c r="AV261" s="197">
        <f>AV62</f>
        <v>0</v>
      </c>
      <c r="AW261" s="197"/>
      <c r="AX261" s="197"/>
      <c r="AY261" s="197"/>
      <c r="AZ261" s="197"/>
      <c r="BA261" s="197"/>
      <c r="BB261" s="197"/>
      <c r="BC261" s="197"/>
      <c r="BD261" s="196">
        <f>BD62</f>
        <v>0</v>
      </c>
      <c r="BE261" s="196"/>
      <c r="BF261" s="196"/>
      <c r="BG261" s="196"/>
    </row>
    <row r="262" spans="2:59" ht="6" customHeight="1" x14ac:dyDescent="0.15">
      <c r="B262" s="539"/>
      <c r="C262" s="539"/>
      <c r="D262" s="539"/>
      <c r="E262" s="539"/>
      <c r="F262" s="286"/>
      <c r="G262" s="287"/>
      <c r="H262" s="194"/>
      <c r="I262" s="194"/>
      <c r="J262" s="194"/>
      <c r="K262" s="194"/>
      <c r="L262" s="194"/>
      <c r="M262" s="194"/>
      <c r="N262" s="194"/>
      <c r="O262" s="194"/>
      <c r="P262" s="194"/>
      <c r="Q262" s="194"/>
      <c r="R262" s="194"/>
      <c r="S262" s="194"/>
      <c r="T262" s="276"/>
      <c r="U262" s="277"/>
      <c r="V262" s="277"/>
      <c r="W262" s="277"/>
      <c r="X262" s="277"/>
      <c r="Y262" s="277"/>
      <c r="Z262" s="277"/>
      <c r="AA262" s="277"/>
      <c r="AB262" s="277"/>
      <c r="AC262" s="277"/>
      <c r="AD262" s="277"/>
      <c r="AE262" s="277"/>
      <c r="AF262" s="277"/>
      <c r="AG262" s="278"/>
      <c r="AH262" s="254"/>
      <c r="AI262" s="254"/>
      <c r="AJ262" s="198"/>
      <c r="AK262" s="198"/>
      <c r="AL262" s="198"/>
      <c r="AM262" s="198"/>
      <c r="AN262" s="198"/>
      <c r="AO262" s="198"/>
      <c r="AP262" s="195"/>
      <c r="AQ262" s="195"/>
      <c r="AR262" s="195"/>
      <c r="AS262" s="195"/>
      <c r="AT262" s="195"/>
      <c r="AU262" s="195"/>
      <c r="AV262" s="197"/>
      <c r="AW262" s="197"/>
      <c r="AX262" s="197"/>
      <c r="AY262" s="197"/>
      <c r="AZ262" s="197"/>
      <c r="BA262" s="197"/>
      <c r="BB262" s="197"/>
      <c r="BC262" s="197"/>
      <c r="BD262" s="196"/>
      <c r="BE262" s="196"/>
      <c r="BF262" s="196"/>
      <c r="BG262" s="196"/>
    </row>
    <row r="263" spans="2:59" ht="12" customHeight="1" x14ac:dyDescent="0.15">
      <c r="B263" s="539"/>
      <c r="C263" s="539"/>
      <c r="D263" s="539"/>
      <c r="E263" s="539"/>
      <c r="F263" s="288"/>
      <c r="G263" s="289"/>
      <c r="H263" s="194"/>
      <c r="I263" s="194"/>
      <c r="J263" s="194"/>
      <c r="K263" s="194"/>
      <c r="L263" s="194"/>
      <c r="M263" s="194"/>
      <c r="N263" s="194"/>
      <c r="O263" s="194"/>
      <c r="P263" s="194"/>
      <c r="Q263" s="194"/>
      <c r="R263" s="194"/>
      <c r="S263" s="194"/>
      <c r="T263" s="279"/>
      <c r="U263" s="280"/>
      <c r="V263" s="280"/>
      <c r="W263" s="280"/>
      <c r="X263" s="280"/>
      <c r="Y263" s="280"/>
      <c r="Z263" s="280"/>
      <c r="AA263" s="280"/>
      <c r="AB263" s="280"/>
      <c r="AC263" s="280"/>
      <c r="AD263" s="280"/>
      <c r="AE263" s="280"/>
      <c r="AF263" s="280"/>
      <c r="AG263" s="281"/>
      <c r="AH263" s="254"/>
      <c r="AI263" s="254"/>
      <c r="AJ263" s="198"/>
      <c r="AK263" s="198"/>
      <c r="AL263" s="198"/>
      <c r="AM263" s="198"/>
      <c r="AN263" s="198"/>
      <c r="AO263" s="198"/>
      <c r="AP263" s="195"/>
      <c r="AQ263" s="195"/>
      <c r="AR263" s="195"/>
      <c r="AS263" s="195"/>
      <c r="AT263" s="195"/>
      <c r="AU263" s="195"/>
      <c r="AV263" s="197"/>
      <c r="AW263" s="197"/>
      <c r="AX263" s="197"/>
      <c r="AY263" s="197"/>
      <c r="AZ263" s="197"/>
      <c r="BA263" s="197"/>
      <c r="BB263" s="197"/>
      <c r="BC263" s="197"/>
      <c r="BD263" s="196"/>
      <c r="BE263" s="196"/>
      <c r="BF263" s="196"/>
      <c r="BG263" s="196"/>
    </row>
    <row r="264" spans="2:59" ht="6" customHeight="1" x14ac:dyDescent="0.15">
      <c r="B264" s="539"/>
      <c r="C264" s="539"/>
      <c r="D264" s="539"/>
      <c r="E264" s="539"/>
      <c r="F264" s="284"/>
      <c r="G264" s="285"/>
      <c r="H264" s="194"/>
      <c r="I264" s="194"/>
      <c r="J264" s="194"/>
      <c r="K264" s="194"/>
      <c r="L264" s="194"/>
      <c r="M264" s="194"/>
      <c r="N264" s="194"/>
      <c r="O264" s="194"/>
      <c r="P264" s="194">
        <f>P65</f>
        <v>0</v>
      </c>
      <c r="Q264" s="194"/>
      <c r="R264" s="194">
        <f>R65</f>
        <v>0</v>
      </c>
      <c r="S264" s="194"/>
      <c r="T264" s="273">
        <f>T65</f>
        <v>0</v>
      </c>
      <c r="U264" s="274"/>
      <c r="V264" s="274"/>
      <c r="W264" s="274"/>
      <c r="X264" s="274"/>
      <c r="Y264" s="274"/>
      <c r="Z264" s="274"/>
      <c r="AA264" s="274"/>
      <c r="AB264" s="274"/>
      <c r="AC264" s="274"/>
      <c r="AD264" s="274"/>
      <c r="AE264" s="274"/>
      <c r="AF264" s="274"/>
      <c r="AG264" s="275"/>
      <c r="AH264" s="254">
        <f>AH65</f>
        <v>0</v>
      </c>
      <c r="AI264" s="254"/>
      <c r="AJ264" s="198">
        <f>AJ65</f>
        <v>0</v>
      </c>
      <c r="AK264" s="198"/>
      <c r="AL264" s="198"/>
      <c r="AM264" s="198"/>
      <c r="AN264" s="198"/>
      <c r="AO264" s="198"/>
      <c r="AP264" s="195">
        <f>AP65</f>
        <v>0</v>
      </c>
      <c r="AQ264" s="195"/>
      <c r="AR264" s="195"/>
      <c r="AS264" s="195"/>
      <c r="AT264" s="195"/>
      <c r="AU264" s="195"/>
      <c r="AV264" s="197">
        <f>AV65</f>
        <v>0</v>
      </c>
      <c r="AW264" s="197"/>
      <c r="AX264" s="197"/>
      <c r="AY264" s="197"/>
      <c r="AZ264" s="197"/>
      <c r="BA264" s="197"/>
      <c r="BB264" s="197"/>
      <c r="BC264" s="197"/>
      <c r="BD264" s="196">
        <f>BD65</f>
        <v>0</v>
      </c>
      <c r="BE264" s="196"/>
      <c r="BF264" s="196"/>
      <c r="BG264" s="196"/>
    </row>
    <row r="265" spans="2:59" ht="6" customHeight="1" x14ac:dyDescent="0.15">
      <c r="B265" s="539"/>
      <c r="C265" s="539"/>
      <c r="D265" s="539"/>
      <c r="E265" s="539"/>
      <c r="F265" s="286"/>
      <c r="G265" s="287"/>
      <c r="H265" s="194"/>
      <c r="I265" s="194"/>
      <c r="J265" s="194"/>
      <c r="K265" s="194"/>
      <c r="L265" s="194"/>
      <c r="M265" s="194"/>
      <c r="N265" s="194"/>
      <c r="O265" s="194"/>
      <c r="P265" s="194"/>
      <c r="Q265" s="194"/>
      <c r="R265" s="194"/>
      <c r="S265" s="194"/>
      <c r="T265" s="276"/>
      <c r="U265" s="277"/>
      <c r="V265" s="277"/>
      <c r="W265" s="277"/>
      <c r="X265" s="277"/>
      <c r="Y265" s="277"/>
      <c r="Z265" s="277"/>
      <c r="AA265" s="277"/>
      <c r="AB265" s="277"/>
      <c r="AC265" s="277"/>
      <c r="AD265" s="277"/>
      <c r="AE265" s="277"/>
      <c r="AF265" s="277"/>
      <c r="AG265" s="278"/>
      <c r="AH265" s="254"/>
      <c r="AI265" s="254"/>
      <c r="AJ265" s="198"/>
      <c r="AK265" s="198"/>
      <c r="AL265" s="198"/>
      <c r="AM265" s="198"/>
      <c r="AN265" s="198"/>
      <c r="AO265" s="198"/>
      <c r="AP265" s="195"/>
      <c r="AQ265" s="195"/>
      <c r="AR265" s="195"/>
      <c r="AS265" s="195"/>
      <c r="AT265" s="195"/>
      <c r="AU265" s="195"/>
      <c r="AV265" s="197"/>
      <c r="AW265" s="197"/>
      <c r="AX265" s="197"/>
      <c r="AY265" s="197"/>
      <c r="AZ265" s="197"/>
      <c r="BA265" s="197"/>
      <c r="BB265" s="197"/>
      <c r="BC265" s="197"/>
      <c r="BD265" s="196"/>
      <c r="BE265" s="196"/>
      <c r="BF265" s="196"/>
      <c r="BG265" s="196"/>
    </row>
    <row r="266" spans="2:59" ht="12" customHeight="1" x14ac:dyDescent="0.15">
      <c r="B266" s="539"/>
      <c r="C266" s="539"/>
      <c r="D266" s="539"/>
      <c r="E266" s="539"/>
      <c r="F266" s="288"/>
      <c r="G266" s="289"/>
      <c r="H266" s="194"/>
      <c r="I266" s="194"/>
      <c r="J266" s="194"/>
      <c r="K266" s="194"/>
      <c r="L266" s="194"/>
      <c r="M266" s="194"/>
      <c r="N266" s="194"/>
      <c r="O266" s="194"/>
      <c r="P266" s="194"/>
      <c r="Q266" s="194"/>
      <c r="R266" s="194"/>
      <c r="S266" s="194"/>
      <c r="T266" s="279"/>
      <c r="U266" s="280"/>
      <c r="V266" s="280"/>
      <c r="W266" s="280"/>
      <c r="X266" s="280"/>
      <c r="Y266" s="280"/>
      <c r="Z266" s="280"/>
      <c r="AA266" s="280"/>
      <c r="AB266" s="280"/>
      <c r="AC266" s="280"/>
      <c r="AD266" s="280"/>
      <c r="AE266" s="280"/>
      <c r="AF266" s="280"/>
      <c r="AG266" s="281"/>
      <c r="AH266" s="254"/>
      <c r="AI266" s="254"/>
      <c r="AJ266" s="198"/>
      <c r="AK266" s="198"/>
      <c r="AL266" s="198"/>
      <c r="AM266" s="198"/>
      <c r="AN266" s="198"/>
      <c r="AO266" s="198"/>
      <c r="AP266" s="195"/>
      <c r="AQ266" s="195"/>
      <c r="AR266" s="195"/>
      <c r="AS266" s="195"/>
      <c r="AT266" s="195"/>
      <c r="AU266" s="195"/>
      <c r="AV266" s="197"/>
      <c r="AW266" s="197"/>
      <c r="AX266" s="197"/>
      <c r="AY266" s="197"/>
      <c r="AZ266" s="197"/>
      <c r="BA266" s="197"/>
      <c r="BB266" s="197"/>
      <c r="BC266" s="197"/>
      <c r="BD266" s="196"/>
      <c r="BE266" s="196"/>
      <c r="BF266" s="196"/>
      <c r="BG266" s="196"/>
    </row>
    <row r="267" spans="2:59" ht="6" customHeight="1" x14ac:dyDescent="0.15">
      <c r="B267" s="539"/>
      <c r="C267" s="539"/>
      <c r="D267" s="539"/>
      <c r="E267" s="539"/>
      <c r="F267" s="284"/>
      <c r="G267" s="285"/>
      <c r="H267" s="194"/>
      <c r="I267" s="194"/>
      <c r="J267" s="194"/>
      <c r="K267" s="194"/>
      <c r="L267" s="194"/>
      <c r="M267" s="194"/>
      <c r="N267" s="194"/>
      <c r="O267" s="194"/>
      <c r="P267" s="194">
        <f>P68</f>
        <v>0</v>
      </c>
      <c r="Q267" s="194"/>
      <c r="R267" s="194">
        <f>R68</f>
        <v>0</v>
      </c>
      <c r="S267" s="194"/>
      <c r="T267" s="273">
        <f>T68</f>
        <v>0</v>
      </c>
      <c r="U267" s="274"/>
      <c r="V267" s="274"/>
      <c r="W267" s="274"/>
      <c r="X267" s="274"/>
      <c r="Y267" s="274"/>
      <c r="Z267" s="274"/>
      <c r="AA267" s="274"/>
      <c r="AB267" s="274"/>
      <c r="AC267" s="274"/>
      <c r="AD267" s="274"/>
      <c r="AE267" s="274"/>
      <c r="AF267" s="274"/>
      <c r="AG267" s="275"/>
      <c r="AH267" s="254">
        <f>AH68</f>
        <v>0</v>
      </c>
      <c r="AI267" s="254"/>
      <c r="AJ267" s="198">
        <f>AJ68</f>
        <v>0</v>
      </c>
      <c r="AK267" s="198"/>
      <c r="AL267" s="198"/>
      <c r="AM267" s="198"/>
      <c r="AN267" s="198"/>
      <c r="AO267" s="198"/>
      <c r="AP267" s="195">
        <f>AP68</f>
        <v>0</v>
      </c>
      <c r="AQ267" s="195"/>
      <c r="AR267" s="195"/>
      <c r="AS267" s="195"/>
      <c r="AT267" s="195"/>
      <c r="AU267" s="195"/>
      <c r="AV267" s="197">
        <f>AV68</f>
        <v>0</v>
      </c>
      <c r="AW267" s="197"/>
      <c r="AX267" s="197"/>
      <c r="AY267" s="197"/>
      <c r="AZ267" s="197"/>
      <c r="BA267" s="197"/>
      <c r="BB267" s="197"/>
      <c r="BC267" s="197"/>
      <c r="BD267" s="196">
        <f>BD68</f>
        <v>0</v>
      </c>
      <c r="BE267" s="196"/>
      <c r="BF267" s="196"/>
      <c r="BG267" s="196"/>
    </row>
    <row r="268" spans="2:59" ht="6" customHeight="1" x14ac:dyDescent="0.15">
      <c r="B268" s="539"/>
      <c r="C268" s="539"/>
      <c r="D268" s="539"/>
      <c r="E268" s="539"/>
      <c r="F268" s="286"/>
      <c r="G268" s="287"/>
      <c r="H268" s="194"/>
      <c r="I268" s="194"/>
      <c r="J268" s="194"/>
      <c r="K268" s="194"/>
      <c r="L268" s="194"/>
      <c r="M268" s="194"/>
      <c r="N268" s="194"/>
      <c r="O268" s="194"/>
      <c r="P268" s="194"/>
      <c r="Q268" s="194"/>
      <c r="R268" s="194"/>
      <c r="S268" s="194"/>
      <c r="T268" s="276"/>
      <c r="U268" s="277"/>
      <c r="V268" s="277"/>
      <c r="W268" s="277"/>
      <c r="X268" s="277"/>
      <c r="Y268" s="277"/>
      <c r="Z268" s="277"/>
      <c r="AA268" s="277"/>
      <c r="AB268" s="277"/>
      <c r="AC268" s="277"/>
      <c r="AD268" s="277"/>
      <c r="AE268" s="277"/>
      <c r="AF268" s="277"/>
      <c r="AG268" s="278"/>
      <c r="AH268" s="254"/>
      <c r="AI268" s="254"/>
      <c r="AJ268" s="198"/>
      <c r="AK268" s="198"/>
      <c r="AL268" s="198"/>
      <c r="AM268" s="198"/>
      <c r="AN268" s="198"/>
      <c r="AO268" s="198"/>
      <c r="AP268" s="195"/>
      <c r="AQ268" s="195"/>
      <c r="AR268" s="195"/>
      <c r="AS268" s="195"/>
      <c r="AT268" s="195"/>
      <c r="AU268" s="195"/>
      <c r="AV268" s="197"/>
      <c r="AW268" s="197"/>
      <c r="AX268" s="197"/>
      <c r="AY268" s="197"/>
      <c r="AZ268" s="197"/>
      <c r="BA268" s="197"/>
      <c r="BB268" s="197"/>
      <c r="BC268" s="197"/>
      <c r="BD268" s="196"/>
      <c r="BE268" s="196"/>
      <c r="BF268" s="196"/>
      <c r="BG268" s="196"/>
    </row>
    <row r="269" spans="2:59" ht="12" customHeight="1" x14ac:dyDescent="0.15">
      <c r="B269" s="539"/>
      <c r="C269" s="539"/>
      <c r="D269" s="539"/>
      <c r="E269" s="539"/>
      <c r="F269" s="288"/>
      <c r="G269" s="289"/>
      <c r="H269" s="194"/>
      <c r="I269" s="194"/>
      <c r="J269" s="194"/>
      <c r="K269" s="194"/>
      <c r="L269" s="194"/>
      <c r="M269" s="194"/>
      <c r="N269" s="194"/>
      <c r="O269" s="194"/>
      <c r="P269" s="194"/>
      <c r="Q269" s="194"/>
      <c r="R269" s="194"/>
      <c r="S269" s="194"/>
      <c r="T269" s="279"/>
      <c r="U269" s="280"/>
      <c r="V269" s="280"/>
      <c r="W269" s="280"/>
      <c r="X269" s="280"/>
      <c r="Y269" s="280"/>
      <c r="Z269" s="280"/>
      <c r="AA269" s="280"/>
      <c r="AB269" s="280"/>
      <c r="AC269" s="280"/>
      <c r="AD269" s="280"/>
      <c r="AE269" s="280"/>
      <c r="AF269" s="280"/>
      <c r="AG269" s="281"/>
      <c r="AH269" s="254"/>
      <c r="AI269" s="254"/>
      <c r="AJ269" s="198"/>
      <c r="AK269" s="198"/>
      <c r="AL269" s="198"/>
      <c r="AM269" s="198"/>
      <c r="AN269" s="198"/>
      <c r="AO269" s="198"/>
      <c r="AP269" s="195"/>
      <c r="AQ269" s="195"/>
      <c r="AR269" s="195"/>
      <c r="AS269" s="195"/>
      <c r="AT269" s="195"/>
      <c r="AU269" s="195"/>
      <c r="AV269" s="197"/>
      <c r="AW269" s="197"/>
      <c r="AX269" s="197"/>
      <c r="AY269" s="197"/>
      <c r="AZ269" s="197"/>
      <c r="BA269" s="197"/>
      <c r="BB269" s="197"/>
      <c r="BC269" s="197"/>
      <c r="BD269" s="196"/>
      <c r="BE269" s="196"/>
      <c r="BF269" s="196"/>
      <c r="BG269" s="196"/>
    </row>
    <row r="270" spans="2:59" ht="6" customHeight="1" x14ac:dyDescent="0.15">
      <c r="B270" s="539"/>
      <c r="C270" s="539"/>
      <c r="D270" s="539"/>
      <c r="E270" s="539"/>
      <c r="F270" s="284"/>
      <c r="G270" s="285"/>
      <c r="H270" s="194"/>
      <c r="I270" s="194"/>
      <c r="J270" s="194"/>
      <c r="K270" s="194"/>
      <c r="L270" s="194"/>
      <c r="M270" s="194"/>
      <c r="N270" s="194"/>
      <c r="O270" s="194"/>
      <c r="P270" s="194">
        <f>P71</f>
        <v>0</v>
      </c>
      <c r="Q270" s="194"/>
      <c r="R270" s="194">
        <f>R71</f>
        <v>0</v>
      </c>
      <c r="S270" s="194"/>
      <c r="T270" s="273">
        <f>T71</f>
        <v>0</v>
      </c>
      <c r="U270" s="274"/>
      <c r="V270" s="274"/>
      <c r="W270" s="274"/>
      <c r="X270" s="274"/>
      <c r="Y270" s="274"/>
      <c r="Z270" s="274"/>
      <c r="AA270" s="274"/>
      <c r="AB270" s="274"/>
      <c r="AC270" s="274"/>
      <c r="AD270" s="274"/>
      <c r="AE270" s="274"/>
      <c r="AF270" s="274"/>
      <c r="AG270" s="275"/>
      <c r="AH270" s="254">
        <f>AH71</f>
        <v>0</v>
      </c>
      <c r="AI270" s="254"/>
      <c r="AJ270" s="198">
        <f>AJ71</f>
        <v>0</v>
      </c>
      <c r="AK270" s="198"/>
      <c r="AL270" s="198"/>
      <c r="AM270" s="198"/>
      <c r="AN270" s="198"/>
      <c r="AO270" s="198"/>
      <c r="AP270" s="195">
        <f>AP71</f>
        <v>0</v>
      </c>
      <c r="AQ270" s="195"/>
      <c r="AR270" s="195"/>
      <c r="AS270" s="195"/>
      <c r="AT270" s="195"/>
      <c r="AU270" s="195"/>
      <c r="AV270" s="197">
        <f>AV71</f>
        <v>0</v>
      </c>
      <c r="AW270" s="197"/>
      <c r="AX270" s="197"/>
      <c r="AY270" s="197"/>
      <c r="AZ270" s="197"/>
      <c r="BA270" s="197"/>
      <c r="BB270" s="197"/>
      <c r="BC270" s="197"/>
      <c r="BD270" s="196">
        <f>BD71</f>
        <v>0</v>
      </c>
      <c r="BE270" s="196"/>
      <c r="BF270" s="196"/>
      <c r="BG270" s="196"/>
    </row>
    <row r="271" spans="2:59" ht="6" customHeight="1" x14ac:dyDescent="0.15">
      <c r="B271" s="539"/>
      <c r="C271" s="539"/>
      <c r="D271" s="539"/>
      <c r="E271" s="539"/>
      <c r="F271" s="286"/>
      <c r="G271" s="287"/>
      <c r="H271" s="194"/>
      <c r="I271" s="194"/>
      <c r="J271" s="194"/>
      <c r="K271" s="194"/>
      <c r="L271" s="194"/>
      <c r="M271" s="194"/>
      <c r="N271" s="194"/>
      <c r="O271" s="194"/>
      <c r="P271" s="194"/>
      <c r="Q271" s="194"/>
      <c r="R271" s="194"/>
      <c r="S271" s="194"/>
      <c r="T271" s="276"/>
      <c r="U271" s="277"/>
      <c r="V271" s="277"/>
      <c r="W271" s="277"/>
      <c r="X271" s="277"/>
      <c r="Y271" s="277"/>
      <c r="Z271" s="277"/>
      <c r="AA271" s="277"/>
      <c r="AB271" s="277"/>
      <c r="AC271" s="277"/>
      <c r="AD271" s="277"/>
      <c r="AE271" s="277"/>
      <c r="AF271" s="277"/>
      <c r="AG271" s="278"/>
      <c r="AH271" s="254"/>
      <c r="AI271" s="254"/>
      <c r="AJ271" s="198"/>
      <c r="AK271" s="198"/>
      <c r="AL271" s="198"/>
      <c r="AM271" s="198"/>
      <c r="AN271" s="198"/>
      <c r="AO271" s="198"/>
      <c r="AP271" s="195"/>
      <c r="AQ271" s="195"/>
      <c r="AR271" s="195"/>
      <c r="AS271" s="195"/>
      <c r="AT271" s="195"/>
      <c r="AU271" s="195"/>
      <c r="AV271" s="197"/>
      <c r="AW271" s="197"/>
      <c r="AX271" s="197"/>
      <c r="AY271" s="197"/>
      <c r="AZ271" s="197"/>
      <c r="BA271" s="197"/>
      <c r="BB271" s="197"/>
      <c r="BC271" s="197"/>
      <c r="BD271" s="196"/>
      <c r="BE271" s="196"/>
      <c r="BF271" s="196"/>
      <c r="BG271" s="196"/>
    </row>
    <row r="272" spans="2:59" ht="12" customHeight="1" x14ac:dyDescent="0.15">
      <c r="B272" s="539"/>
      <c r="C272" s="539"/>
      <c r="D272" s="539"/>
      <c r="E272" s="539"/>
      <c r="F272" s="288"/>
      <c r="G272" s="289"/>
      <c r="H272" s="194"/>
      <c r="I272" s="194"/>
      <c r="J272" s="194"/>
      <c r="K272" s="194"/>
      <c r="L272" s="194"/>
      <c r="M272" s="194"/>
      <c r="N272" s="194"/>
      <c r="O272" s="194"/>
      <c r="P272" s="194"/>
      <c r="Q272" s="194"/>
      <c r="R272" s="194"/>
      <c r="S272" s="194"/>
      <c r="T272" s="279"/>
      <c r="U272" s="280"/>
      <c r="V272" s="280"/>
      <c r="W272" s="280"/>
      <c r="X272" s="280"/>
      <c r="Y272" s="280"/>
      <c r="Z272" s="280"/>
      <c r="AA272" s="280"/>
      <c r="AB272" s="280"/>
      <c r="AC272" s="280"/>
      <c r="AD272" s="280"/>
      <c r="AE272" s="280"/>
      <c r="AF272" s="280"/>
      <c r="AG272" s="281"/>
      <c r="AH272" s="254"/>
      <c r="AI272" s="254"/>
      <c r="AJ272" s="198"/>
      <c r="AK272" s="198"/>
      <c r="AL272" s="198"/>
      <c r="AM272" s="198"/>
      <c r="AN272" s="198"/>
      <c r="AO272" s="198"/>
      <c r="AP272" s="195"/>
      <c r="AQ272" s="195"/>
      <c r="AR272" s="195"/>
      <c r="AS272" s="195"/>
      <c r="AT272" s="195"/>
      <c r="AU272" s="195"/>
      <c r="AV272" s="197"/>
      <c r="AW272" s="197"/>
      <c r="AX272" s="197"/>
      <c r="AY272" s="197"/>
      <c r="AZ272" s="197"/>
      <c r="BA272" s="197"/>
      <c r="BB272" s="197"/>
      <c r="BC272" s="197"/>
      <c r="BD272" s="196"/>
      <c r="BE272" s="196"/>
      <c r="BF272" s="196"/>
      <c r="BG272" s="196"/>
    </row>
    <row r="273" spans="2:59" ht="6" customHeight="1" x14ac:dyDescent="0.15">
      <c r="B273" s="539"/>
      <c r="C273" s="539"/>
      <c r="D273" s="539"/>
      <c r="E273" s="539"/>
      <c r="F273" s="284"/>
      <c r="G273" s="285"/>
      <c r="H273" s="194"/>
      <c r="I273" s="194"/>
      <c r="J273" s="194"/>
      <c r="K273" s="194"/>
      <c r="L273" s="194"/>
      <c r="M273" s="194"/>
      <c r="N273" s="194"/>
      <c r="O273" s="194"/>
      <c r="P273" s="194">
        <f>P74</f>
        <v>0</v>
      </c>
      <c r="Q273" s="194"/>
      <c r="R273" s="194">
        <f>R74</f>
        <v>0</v>
      </c>
      <c r="S273" s="194"/>
      <c r="T273" s="273">
        <f>T74</f>
        <v>0</v>
      </c>
      <c r="U273" s="274"/>
      <c r="V273" s="274"/>
      <c r="W273" s="274"/>
      <c r="X273" s="274"/>
      <c r="Y273" s="274"/>
      <c r="Z273" s="274"/>
      <c r="AA273" s="274"/>
      <c r="AB273" s="274"/>
      <c r="AC273" s="274"/>
      <c r="AD273" s="274"/>
      <c r="AE273" s="274"/>
      <c r="AF273" s="274"/>
      <c r="AG273" s="275"/>
      <c r="AH273" s="254">
        <f>AH74</f>
        <v>0</v>
      </c>
      <c r="AI273" s="254"/>
      <c r="AJ273" s="198">
        <f>AJ74</f>
        <v>0</v>
      </c>
      <c r="AK273" s="198"/>
      <c r="AL273" s="198"/>
      <c r="AM273" s="198"/>
      <c r="AN273" s="198"/>
      <c r="AO273" s="198"/>
      <c r="AP273" s="195">
        <f>AP74</f>
        <v>0</v>
      </c>
      <c r="AQ273" s="195"/>
      <c r="AR273" s="195"/>
      <c r="AS273" s="195"/>
      <c r="AT273" s="195"/>
      <c r="AU273" s="195"/>
      <c r="AV273" s="197">
        <f>AV74</f>
        <v>0</v>
      </c>
      <c r="AW273" s="197"/>
      <c r="AX273" s="197"/>
      <c r="AY273" s="197"/>
      <c r="AZ273" s="197"/>
      <c r="BA273" s="197"/>
      <c r="BB273" s="197"/>
      <c r="BC273" s="197"/>
      <c r="BD273" s="196">
        <f>BD74</f>
        <v>0</v>
      </c>
      <c r="BE273" s="196"/>
      <c r="BF273" s="196"/>
      <c r="BG273" s="196"/>
    </row>
    <row r="274" spans="2:59" ht="6" customHeight="1" x14ac:dyDescent="0.15">
      <c r="B274" s="539"/>
      <c r="C274" s="539"/>
      <c r="D274" s="539"/>
      <c r="E274" s="539"/>
      <c r="F274" s="286"/>
      <c r="G274" s="287"/>
      <c r="H274" s="194"/>
      <c r="I274" s="194"/>
      <c r="J274" s="194"/>
      <c r="K274" s="194"/>
      <c r="L274" s="194"/>
      <c r="M274" s="194"/>
      <c r="N274" s="194"/>
      <c r="O274" s="194"/>
      <c r="P274" s="194"/>
      <c r="Q274" s="194"/>
      <c r="R274" s="194"/>
      <c r="S274" s="194"/>
      <c r="T274" s="276"/>
      <c r="U274" s="277"/>
      <c r="V274" s="277"/>
      <c r="W274" s="277"/>
      <c r="X274" s="277"/>
      <c r="Y274" s="277"/>
      <c r="Z274" s="277"/>
      <c r="AA274" s="277"/>
      <c r="AB274" s="277"/>
      <c r="AC274" s="277"/>
      <c r="AD274" s="277"/>
      <c r="AE274" s="277"/>
      <c r="AF274" s="277"/>
      <c r="AG274" s="278"/>
      <c r="AH274" s="254"/>
      <c r="AI274" s="254"/>
      <c r="AJ274" s="198"/>
      <c r="AK274" s="198"/>
      <c r="AL274" s="198"/>
      <c r="AM274" s="198"/>
      <c r="AN274" s="198"/>
      <c r="AO274" s="198"/>
      <c r="AP274" s="195"/>
      <c r="AQ274" s="195"/>
      <c r="AR274" s="195"/>
      <c r="AS274" s="195"/>
      <c r="AT274" s="195"/>
      <c r="AU274" s="195"/>
      <c r="AV274" s="197"/>
      <c r="AW274" s="197"/>
      <c r="AX274" s="197"/>
      <c r="AY274" s="197"/>
      <c r="AZ274" s="197"/>
      <c r="BA274" s="197"/>
      <c r="BB274" s="197"/>
      <c r="BC274" s="197"/>
      <c r="BD274" s="196"/>
      <c r="BE274" s="196"/>
      <c r="BF274" s="196"/>
      <c r="BG274" s="196"/>
    </row>
    <row r="275" spans="2:59" ht="12" customHeight="1" x14ac:dyDescent="0.15">
      <c r="B275" s="539"/>
      <c r="C275" s="539"/>
      <c r="D275" s="539"/>
      <c r="E275" s="539"/>
      <c r="F275" s="288"/>
      <c r="G275" s="289"/>
      <c r="H275" s="194"/>
      <c r="I275" s="194"/>
      <c r="J275" s="194"/>
      <c r="K275" s="194"/>
      <c r="L275" s="194"/>
      <c r="M275" s="194"/>
      <c r="N275" s="194"/>
      <c r="O275" s="194"/>
      <c r="P275" s="194"/>
      <c r="Q275" s="194"/>
      <c r="R275" s="194"/>
      <c r="S275" s="194"/>
      <c r="T275" s="279"/>
      <c r="U275" s="280"/>
      <c r="V275" s="280"/>
      <c r="W275" s="280"/>
      <c r="X275" s="280"/>
      <c r="Y275" s="280"/>
      <c r="Z275" s="280"/>
      <c r="AA275" s="280"/>
      <c r="AB275" s="280"/>
      <c r="AC275" s="280"/>
      <c r="AD275" s="280"/>
      <c r="AE275" s="280"/>
      <c r="AF275" s="280"/>
      <c r="AG275" s="281"/>
      <c r="AH275" s="254"/>
      <c r="AI275" s="254"/>
      <c r="AJ275" s="198"/>
      <c r="AK275" s="198"/>
      <c r="AL275" s="198"/>
      <c r="AM275" s="198"/>
      <c r="AN275" s="198"/>
      <c r="AO275" s="198"/>
      <c r="AP275" s="195"/>
      <c r="AQ275" s="195"/>
      <c r="AR275" s="195"/>
      <c r="AS275" s="195"/>
      <c r="AT275" s="195"/>
      <c r="AU275" s="195"/>
      <c r="AV275" s="197"/>
      <c r="AW275" s="197"/>
      <c r="AX275" s="197"/>
      <c r="AY275" s="197"/>
      <c r="AZ275" s="197"/>
      <c r="BA275" s="197"/>
      <c r="BB275" s="197"/>
      <c r="BC275" s="197"/>
      <c r="BD275" s="196"/>
      <c r="BE275" s="196"/>
      <c r="BF275" s="196"/>
      <c r="BG275" s="196"/>
    </row>
    <row r="276" spans="2:59" ht="6" customHeight="1" x14ac:dyDescent="0.15">
      <c r="B276" s="539"/>
      <c r="C276" s="539"/>
      <c r="D276" s="539"/>
      <c r="E276" s="539"/>
      <c r="F276" s="284"/>
      <c r="G276" s="285"/>
      <c r="H276" s="194"/>
      <c r="I276" s="194"/>
      <c r="J276" s="194"/>
      <c r="K276" s="194"/>
      <c r="L276" s="194"/>
      <c r="M276" s="194"/>
      <c r="N276" s="194"/>
      <c r="O276" s="194"/>
      <c r="P276" s="194">
        <f>P77</f>
        <v>0</v>
      </c>
      <c r="Q276" s="194"/>
      <c r="R276" s="194">
        <f>R77</f>
        <v>0</v>
      </c>
      <c r="S276" s="194"/>
      <c r="T276" s="273">
        <f>T77</f>
        <v>0</v>
      </c>
      <c r="U276" s="274"/>
      <c r="V276" s="274"/>
      <c r="W276" s="274"/>
      <c r="X276" s="274"/>
      <c r="Y276" s="274"/>
      <c r="Z276" s="274"/>
      <c r="AA276" s="274"/>
      <c r="AB276" s="274"/>
      <c r="AC276" s="274"/>
      <c r="AD276" s="274"/>
      <c r="AE276" s="274"/>
      <c r="AF276" s="274"/>
      <c r="AG276" s="275"/>
      <c r="AH276" s="254">
        <f>AH77</f>
        <v>0</v>
      </c>
      <c r="AI276" s="254"/>
      <c r="AJ276" s="198">
        <f>AJ77</f>
        <v>0</v>
      </c>
      <c r="AK276" s="198"/>
      <c r="AL276" s="198"/>
      <c r="AM276" s="198"/>
      <c r="AN276" s="198"/>
      <c r="AO276" s="198"/>
      <c r="AP276" s="195">
        <f>AP77</f>
        <v>0</v>
      </c>
      <c r="AQ276" s="195"/>
      <c r="AR276" s="195"/>
      <c r="AS276" s="195"/>
      <c r="AT276" s="195"/>
      <c r="AU276" s="195"/>
      <c r="AV276" s="197">
        <f>AV77</f>
        <v>0</v>
      </c>
      <c r="AW276" s="197"/>
      <c r="AX276" s="197"/>
      <c r="AY276" s="197"/>
      <c r="AZ276" s="197"/>
      <c r="BA276" s="197"/>
      <c r="BB276" s="197"/>
      <c r="BC276" s="197"/>
      <c r="BD276" s="196">
        <f>BD77</f>
        <v>0</v>
      </c>
      <c r="BE276" s="196"/>
      <c r="BF276" s="196"/>
      <c r="BG276" s="196"/>
    </row>
    <row r="277" spans="2:59" ht="6" customHeight="1" x14ac:dyDescent="0.15">
      <c r="B277" s="539"/>
      <c r="C277" s="539"/>
      <c r="D277" s="539"/>
      <c r="E277" s="539"/>
      <c r="F277" s="286"/>
      <c r="G277" s="287"/>
      <c r="H277" s="194"/>
      <c r="I277" s="194"/>
      <c r="J277" s="194"/>
      <c r="K277" s="194"/>
      <c r="L277" s="194"/>
      <c r="M277" s="194"/>
      <c r="N277" s="194"/>
      <c r="O277" s="194"/>
      <c r="P277" s="194"/>
      <c r="Q277" s="194"/>
      <c r="R277" s="194"/>
      <c r="S277" s="194"/>
      <c r="T277" s="276"/>
      <c r="U277" s="277"/>
      <c r="V277" s="277"/>
      <c r="W277" s="277"/>
      <c r="X277" s="277"/>
      <c r="Y277" s="277"/>
      <c r="Z277" s="277"/>
      <c r="AA277" s="277"/>
      <c r="AB277" s="277"/>
      <c r="AC277" s="277"/>
      <c r="AD277" s="277"/>
      <c r="AE277" s="277"/>
      <c r="AF277" s="277"/>
      <c r="AG277" s="278"/>
      <c r="AH277" s="254"/>
      <c r="AI277" s="254"/>
      <c r="AJ277" s="198"/>
      <c r="AK277" s="198"/>
      <c r="AL277" s="198"/>
      <c r="AM277" s="198"/>
      <c r="AN277" s="198"/>
      <c r="AO277" s="198"/>
      <c r="AP277" s="195"/>
      <c r="AQ277" s="195"/>
      <c r="AR277" s="195"/>
      <c r="AS277" s="195"/>
      <c r="AT277" s="195"/>
      <c r="AU277" s="195"/>
      <c r="AV277" s="197"/>
      <c r="AW277" s="197"/>
      <c r="AX277" s="197"/>
      <c r="AY277" s="197"/>
      <c r="AZ277" s="197"/>
      <c r="BA277" s="197"/>
      <c r="BB277" s="197"/>
      <c r="BC277" s="197"/>
      <c r="BD277" s="196"/>
      <c r="BE277" s="196"/>
      <c r="BF277" s="196"/>
      <c r="BG277" s="196"/>
    </row>
    <row r="278" spans="2:59" ht="12" customHeight="1" x14ac:dyDescent="0.15">
      <c r="B278" s="539"/>
      <c r="C278" s="539"/>
      <c r="D278" s="539"/>
      <c r="E278" s="539"/>
      <c r="F278" s="288"/>
      <c r="G278" s="289"/>
      <c r="H278" s="194"/>
      <c r="I278" s="194"/>
      <c r="J278" s="194"/>
      <c r="K278" s="194"/>
      <c r="L278" s="194"/>
      <c r="M278" s="194"/>
      <c r="N278" s="194"/>
      <c r="O278" s="194"/>
      <c r="P278" s="194"/>
      <c r="Q278" s="194"/>
      <c r="R278" s="194"/>
      <c r="S278" s="194"/>
      <c r="T278" s="279"/>
      <c r="U278" s="280"/>
      <c r="V278" s="280"/>
      <c r="W278" s="280"/>
      <c r="X278" s="280"/>
      <c r="Y278" s="280"/>
      <c r="Z278" s="280"/>
      <c r="AA278" s="280"/>
      <c r="AB278" s="280"/>
      <c r="AC278" s="280"/>
      <c r="AD278" s="280"/>
      <c r="AE278" s="280"/>
      <c r="AF278" s="280"/>
      <c r="AG278" s="281"/>
      <c r="AH278" s="254"/>
      <c r="AI278" s="254"/>
      <c r="AJ278" s="198"/>
      <c r="AK278" s="198"/>
      <c r="AL278" s="198"/>
      <c r="AM278" s="198"/>
      <c r="AN278" s="198"/>
      <c r="AO278" s="198"/>
      <c r="AP278" s="195"/>
      <c r="AQ278" s="195"/>
      <c r="AR278" s="195"/>
      <c r="AS278" s="195"/>
      <c r="AT278" s="195"/>
      <c r="AU278" s="195"/>
      <c r="AV278" s="197"/>
      <c r="AW278" s="197"/>
      <c r="AX278" s="197"/>
      <c r="AY278" s="197"/>
      <c r="AZ278" s="197"/>
      <c r="BA278" s="197"/>
      <c r="BB278" s="197"/>
      <c r="BC278" s="197"/>
      <c r="BD278" s="196"/>
      <c r="BE278" s="196"/>
      <c r="BF278" s="196"/>
      <c r="BG278" s="196"/>
    </row>
    <row r="279" spans="2:59" ht="6" customHeight="1" x14ac:dyDescent="0.15">
      <c r="B279" s="539"/>
      <c r="C279" s="539"/>
      <c r="D279" s="539"/>
      <c r="E279" s="539"/>
      <c r="F279" s="284"/>
      <c r="G279" s="285"/>
      <c r="H279" s="194"/>
      <c r="I279" s="194"/>
      <c r="J279" s="194"/>
      <c r="K279" s="194"/>
      <c r="L279" s="194"/>
      <c r="M279" s="194"/>
      <c r="N279" s="194"/>
      <c r="O279" s="194"/>
      <c r="P279" s="194">
        <f>P80</f>
        <v>0</v>
      </c>
      <c r="Q279" s="194"/>
      <c r="R279" s="194">
        <f>R80</f>
        <v>0</v>
      </c>
      <c r="S279" s="194"/>
      <c r="T279" s="273">
        <f>T80</f>
        <v>0</v>
      </c>
      <c r="U279" s="274"/>
      <c r="V279" s="274"/>
      <c r="W279" s="274"/>
      <c r="X279" s="274"/>
      <c r="Y279" s="274"/>
      <c r="Z279" s="274"/>
      <c r="AA279" s="274"/>
      <c r="AB279" s="274"/>
      <c r="AC279" s="274"/>
      <c r="AD279" s="274"/>
      <c r="AE279" s="274"/>
      <c r="AF279" s="274"/>
      <c r="AG279" s="275"/>
      <c r="AH279" s="254">
        <f>AH80</f>
        <v>0</v>
      </c>
      <c r="AI279" s="254"/>
      <c r="AJ279" s="198">
        <f>AJ80</f>
        <v>0</v>
      </c>
      <c r="AK279" s="198"/>
      <c r="AL279" s="198"/>
      <c r="AM279" s="198"/>
      <c r="AN279" s="198"/>
      <c r="AO279" s="198"/>
      <c r="AP279" s="195">
        <f>AP80</f>
        <v>0</v>
      </c>
      <c r="AQ279" s="195"/>
      <c r="AR279" s="195"/>
      <c r="AS279" s="195"/>
      <c r="AT279" s="195"/>
      <c r="AU279" s="195"/>
      <c r="AV279" s="197">
        <f>AV80</f>
        <v>0</v>
      </c>
      <c r="AW279" s="197"/>
      <c r="AX279" s="197"/>
      <c r="AY279" s="197"/>
      <c r="AZ279" s="197"/>
      <c r="BA279" s="197"/>
      <c r="BB279" s="197"/>
      <c r="BC279" s="197"/>
      <c r="BD279" s="196">
        <f>BD80</f>
        <v>0</v>
      </c>
      <c r="BE279" s="196"/>
      <c r="BF279" s="196"/>
      <c r="BG279" s="196"/>
    </row>
    <row r="280" spans="2:59" ht="6" customHeight="1" x14ac:dyDescent="0.15">
      <c r="B280" s="539"/>
      <c r="C280" s="539"/>
      <c r="D280" s="539"/>
      <c r="E280" s="539"/>
      <c r="F280" s="286"/>
      <c r="G280" s="287"/>
      <c r="H280" s="194"/>
      <c r="I280" s="194"/>
      <c r="J280" s="194"/>
      <c r="K280" s="194"/>
      <c r="L280" s="194"/>
      <c r="M280" s="194"/>
      <c r="N280" s="194"/>
      <c r="O280" s="194"/>
      <c r="P280" s="194"/>
      <c r="Q280" s="194"/>
      <c r="R280" s="194"/>
      <c r="S280" s="194"/>
      <c r="T280" s="276"/>
      <c r="U280" s="277"/>
      <c r="V280" s="277"/>
      <c r="W280" s="277"/>
      <c r="X280" s="277"/>
      <c r="Y280" s="277"/>
      <c r="Z280" s="277"/>
      <c r="AA280" s="277"/>
      <c r="AB280" s="277"/>
      <c r="AC280" s="277"/>
      <c r="AD280" s="277"/>
      <c r="AE280" s="277"/>
      <c r="AF280" s="277"/>
      <c r="AG280" s="278"/>
      <c r="AH280" s="254"/>
      <c r="AI280" s="254"/>
      <c r="AJ280" s="198"/>
      <c r="AK280" s="198"/>
      <c r="AL280" s="198"/>
      <c r="AM280" s="198"/>
      <c r="AN280" s="198"/>
      <c r="AO280" s="198"/>
      <c r="AP280" s="195"/>
      <c r="AQ280" s="195"/>
      <c r="AR280" s="195"/>
      <c r="AS280" s="195"/>
      <c r="AT280" s="195"/>
      <c r="AU280" s="195"/>
      <c r="AV280" s="197"/>
      <c r="AW280" s="197"/>
      <c r="AX280" s="197"/>
      <c r="AY280" s="197"/>
      <c r="AZ280" s="197"/>
      <c r="BA280" s="197"/>
      <c r="BB280" s="197"/>
      <c r="BC280" s="197"/>
      <c r="BD280" s="196"/>
      <c r="BE280" s="196"/>
      <c r="BF280" s="196"/>
      <c r="BG280" s="196"/>
    </row>
    <row r="281" spans="2:59" ht="12" customHeight="1" x14ac:dyDescent="0.15">
      <c r="B281" s="539"/>
      <c r="C281" s="539"/>
      <c r="D281" s="539"/>
      <c r="E281" s="539"/>
      <c r="F281" s="288"/>
      <c r="G281" s="289"/>
      <c r="H281" s="194"/>
      <c r="I281" s="194"/>
      <c r="J281" s="194"/>
      <c r="K281" s="194"/>
      <c r="L281" s="194"/>
      <c r="M281" s="194"/>
      <c r="N281" s="194"/>
      <c r="O281" s="194"/>
      <c r="P281" s="194"/>
      <c r="Q281" s="194"/>
      <c r="R281" s="194"/>
      <c r="S281" s="194"/>
      <c r="T281" s="279"/>
      <c r="U281" s="280"/>
      <c r="V281" s="280"/>
      <c r="W281" s="280"/>
      <c r="X281" s="280"/>
      <c r="Y281" s="280"/>
      <c r="Z281" s="280"/>
      <c r="AA281" s="280"/>
      <c r="AB281" s="280"/>
      <c r="AC281" s="280"/>
      <c r="AD281" s="280"/>
      <c r="AE281" s="280"/>
      <c r="AF281" s="280"/>
      <c r="AG281" s="281"/>
      <c r="AH281" s="254"/>
      <c r="AI281" s="254"/>
      <c r="AJ281" s="198"/>
      <c r="AK281" s="198"/>
      <c r="AL281" s="198"/>
      <c r="AM281" s="198"/>
      <c r="AN281" s="198"/>
      <c r="AO281" s="198"/>
      <c r="AP281" s="195"/>
      <c r="AQ281" s="195"/>
      <c r="AR281" s="195"/>
      <c r="AS281" s="195"/>
      <c r="AT281" s="195"/>
      <c r="AU281" s="195"/>
      <c r="AV281" s="197"/>
      <c r="AW281" s="197"/>
      <c r="AX281" s="197"/>
      <c r="AY281" s="197"/>
      <c r="AZ281" s="197"/>
      <c r="BA281" s="197"/>
      <c r="BB281" s="197"/>
      <c r="BC281" s="197"/>
      <c r="BD281" s="196"/>
      <c r="BE281" s="196"/>
      <c r="BF281" s="196"/>
      <c r="BG281" s="196"/>
    </row>
    <row r="282" spans="2:59" ht="6" customHeight="1" x14ac:dyDescent="0.15">
      <c r="B282" s="539"/>
      <c r="C282" s="539"/>
      <c r="D282" s="539"/>
      <c r="E282" s="539"/>
      <c r="F282" s="284"/>
      <c r="G282" s="285"/>
      <c r="H282" s="194"/>
      <c r="I282" s="194"/>
      <c r="J282" s="194"/>
      <c r="K282" s="194"/>
      <c r="L282" s="194"/>
      <c r="M282" s="194"/>
      <c r="N282" s="194"/>
      <c r="O282" s="194"/>
      <c r="P282" s="194">
        <f>P83</f>
        <v>0</v>
      </c>
      <c r="Q282" s="194"/>
      <c r="R282" s="194">
        <f>R83</f>
        <v>0</v>
      </c>
      <c r="S282" s="194"/>
      <c r="T282" s="273">
        <f>T83</f>
        <v>0</v>
      </c>
      <c r="U282" s="274"/>
      <c r="V282" s="274"/>
      <c r="W282" s="274"/>
      <c r="X282" s="274"/>
      <c r="Y282" s="274"/>
      <c r="Z282" s="274"/>
      <c r="AA282" s="274"/>
      <c r="AB282" s="274"/>
      <c r="AC282" s="274"/>
      <c r="AD282" s="274"/>
      <c r="AE282" s="274"/>
      <c r="AF282" s="274"/>
      <c r="AG282" s="275"/>
      <c r="AH282" s="254">
        <f>AH83</f>
        <v>0</v>
      </c>
      <c r="AI282" s="254"/>
      <c r="AJ282" s="198">
        <f>AJ83</f>
        <v>0</v>
      </c>
      <c r="AK282" s="198"/>
      <c r="AL282" s="198"/>
      <c r="AM282" s="198"/>
      <c r="AN282" s="198"/>
      <c r="AO282" s="198"/>
      <c r="AP282" s="195">
        <f>AP83</f>
        <v>0</v>
      </c>
      <c r="AQ282" s="195"/>
      <c r="AR282" s="195"/>
      <c r="AS282" s="195"/>
      <c r="AT282" s="195"/>
      <c r="AU282" s="195"/>
      <c r="AV282" s="197">
        <f>AV83</f>
        <v>0</v>
      </c>
      <c r="AW282" s="197"/>
      <c r="AX282" s="197"/>
      <c r="AY282" s="197"/>
      <c r="AZ282" s="197"/>
      <c r="BA282" s="197"/>
      <c r="BB282" s="197"/>
      <c r="BC282" s="197"/>
      <c r="BD282" s="196">
        <f>BD83</f>
        <v>0</v>
      </c>
      <c r="BE282" s="196"/>
      <c r="BF282" s="196"/>
      <c r="BG282" s="196"/>
    </row>
    <row r="283" spans="2:59" ht="6" customHeight="1" x14ac:dyDescent="0.15">
      <c r="B283" s="539"/>
      <c r="C283" s="539"/>
      <c r="D283" s="539"/>
      <c r="E283" s="539"/>
      <c r="F283" s="286"/>
      <c r="G283" s="287"/>
      <c r="H283" s="194"/>
      <c r="I283" s="194"/>
      <c r="J283" s="194"/>
      <c r="K283" s="194"/>
      <c r="L283" s="194"/>
      <c r="M283" s="194"/>
      <c r="N283" s="194"/>
      <c r="O283" s="194"/>
      <c r="P283" s="194"/>
      <c r="Q283" s="194"/>
      <c r="R283" s="194"/>
      <c r="S283" s="194"/>
      <c r="T283" s="276"/>
      <c r="U283" s="277"/>
      <c r="V283" s="277"/>
      <c r="W283" s="277"/>
      <c r="X283" s="277"/>
      <c r="Y283" s="277"/>
      <c r="Z283" s="277"/>
      <c r="AA283" s="277"/>
      <c r="AB283" s="277"/>
      <c r="AC283" s="277"/>
      <c r="AD283" s="277"/>
      <c r="AE283" s="277"/>
      <c r="AF283" s="277"/>
      <c r="AG283" s="278"/>
      <c r="AH283" s="254"/>
      <c r="AI283" s="254"/>
      <c r="AJ283" s="198"/>
      <c r="AK283" s="198"/>
      <c r="AL283" s="198"/>
      <c r="AM283" s="198"/>
      <c r="AN283" s="198"/>
      <c r="AO283" s="198"/>
      <c r="AP283" s="195"/>
      <c r="AQ283" s="195"/>
      <c r="AR283" s="195"/>
      <c r="AS283" s="195"/>
      <c r="AT283" s="195"/>
      <c r="AU283" s="195"/>
      <c r="AV283" s="197"/>
      <c r="AW283" s="197"/>
      <c r="AX283" s="197"/>
      <c r="AY283" s="197"/>
      <c r="AZ283" s="197"/>
      <c r="BA283" s="197"/>
      <c r="BB283" s="197"/>
      <c r="BC283" s="197"/>
      <c r="BD283" s="196"/>
      <c r="BE283" s="196"/>
      <c r="BF283" s="196"/>
      <c r="BG283" s="196"/>
    </row>
    <row r="284" spans="2:59" ht="12" customHeight="1" x14ac:dyDescent="0.15">
      <c r="B284" s="539"/>
      <c r="C284" s="539"/>
      <c r="D284" s="539"/>
      <c r="E284" s="539"/>
      <c r="F284" s="288"/>
      <c r="G284" s="289"/>
      <c r="H284" s="194"/>
      <c r="I284" s="194"/>
      <c r="J284" s="194"/>
      <c r="K284" s="194"/>
      <c r="L284" s="194"/>
      <c r="M284" s="194"/>
      <c r="N284" s="194"/>
      <c r="O284" s="194"/>
      <c r="P284" s="194"/>
      <c r="Q284" s="194"/>
      <c r="R284" s="194"/>
      <c r="S284" s="194"/>
      <c r="T284" s="279"/>
      <c r="U284" s="280"/>
      <c r="V284" s="280"/>
      <c r="W284" s="280"/>
      <c r="X284" s="280"/>
      <c r="Y284" s="280"/>
      <c r="Z284" s="280"/>
      <c r="AA284" s="280"/>
      <c r="AB284" s="280"/>
      <c r="AC284" s="280"/>
      <c r="AD284" s="280"/>
      <c r="AE284" s="280"/>
      <c r="AF284" s="280"/>
      <c r="AG284" s="281"/>
      <c r="AH284" s="254"/>
      <c r="AI284" s="254"/>
      <c r="AJ284" s="198"/>
      <c r="AK284" s="198"/>
      <c r="AL284" s="198"/>
      <c r="AM284" s="198"/>
      <c r="AN284" s="198"/>
      <c r="AO284" s="198"/>
      <c r="AP284" s="195"/>
      <c r="AQ284" s="195"/>
      <c r="AR284" s="195"/>
      <c r="AS284" s="195"/>
      <c r="AT284" s="195"/>
      <c r="AU284" s="195"/>
      <c r="AV284" s="197"/>
      <c r="AW284" s="197"/>
      <c r="AX284" s="197"/>
      <c r="AY284" s="197"/>
      <c r="AZ284" s="197"/>
      <c r="BA284" s="197"/>
      <c r="BB284" s="197"/>
      <c r="BC284" s="197"/>
      <c r="BD284" s="196"/>
      <c r="BE284" s="196"/>
      <c r="BF284" s="196"/>
      <c r="BG284" s="196"/>
    </row>
    <row r="285" spans="2:59" ht="6" customHeight="1" x14ac:dyDescent="0.15">
      <c r="B285" s="539"/>
      <c r="C285" s="539"/>
      <c r="D285" s="539"/>
      <c r="E285" s="539"/>
      <c r="F285" s="284"/>
      <c r="G285" s="285"/>
      <c r="H285" s="194"/>
      <c r="I285" s="194"/>
      <c r="J285" s="194"/>
      <c r="K285" s="194"/>
      <c r="L285" s="194"/>
      <c r="M285" s="194"/>
      <c r="N285" s="194"/>
      <c r="O285" s="194"/>
      <c r="P285" s="194">
        <f>P86</f>
        <v>0</v>
      </c>
      <c r="Q285" s="194"/>
      <c r="R285" s="194">
        <f>R86</f>
        <v>0</v>
      </c>
      <c r="S285" s="194"/>
      <c r="T285" s="273">
        <f>T86</f>
        <v>0</v>
      </c>
      <c r="U285" s="274"/>
      <c r="V285" s="274"/>
      <c r="W285" s="274"/>
      <c r="X285" s="274"/>
      <c r="Y285" s="274"/>
      <c r="Z285" s="274"/>
      <c r="AA285" s="274"/>
      <c r="AB285" s="274"/>
      <c r="AC285" s="274"/>
      <c r="AD285" s="274"/>
      <c r="AE285" s="274"/>
      <c r="AF285" s="274"/>
      <c r="AG285" s="275"/>
      <c r="AH285" s="254">
        <f>AH86</f>
        <v>0</v>
      </c>
      <c r="AI285" s="254"/>
      <c r="AJ285" s="198">
        <f>AJ86</f>
        <v>0</v>
      </c>
      <c r="AK285" s="198"/>
      <c r="AL285" s="198"/>
      <c r="AM285" s="198"/>
      <c r="AN285" s="198"/>
      <c r="AO285" s="198"/>
      <c r="AP285" s="195">
        <f>AP86</f>
        <v>0</v>
      </c>
      <c r="AQ285" s="195"/>
      <c r="AR285" s="195"/>
      <c r="AS285" s="195"/>
      <c r="AT285" s="195"/>
      <c r="AU285" s="195"/>
      <c r="AV285" s="197">
        <f>AV86</f>
        <v>0</v>
      </c>
      <c r="AW285" s="197"/>
      <c r="AX285" s="197"/>
      <c r="AY285" s="197"/>
      <c r="AZ285" s="197"/>
      <c r="BA285" s="197"/>
      <c r="BB285" s="197"/>
      <c r="BC285" s="197"/>
      <c r="BD285" s="196">
        <f>BD86</f>
        <v>0</v>
      </c>
      <c r="BE285" s="196"/>
      <c r="BF285" s="196"/>
      <c r="BG285" s="196"/>
    </row>
    <row r="286" spans="2:59" ht="6" customHeight="1" x14ac:dyDescent="0.15">
      <c r="B286" s="539"/>
      <c r="C286" s="539"/>
      <c r="D286" s="539"/>
      <c r="E286" s="539"/>
      <c r="F286" s="286"/>
      <c r="G286" s="287"/>
      <c r="H286" s="194"/>
      <c r="I286" s="194"/>
      <c r="J286" s="194"/>
      <c r="K286" s="194"/>
      <c r="L286" s="194"/>
      <c r="M286" s="194"/>
      <c r="N286" s="194"/>
      <c r="O286" s="194"/>
      <c r="P286" s="194"/>
      <c r="Q286" s="194"/>
      <c r="R286" s="194"/>
      <c r="S286" s="194"/>
      <c r="T286" s="276"/>
      <c r="U286" s="277"/>
      <c r="V286" s="277"/>
      <c r="W286" s="277"/>
      <c r="X286" s="277"/>
      <c r="Y286" s="277"/>
      <c r="Z286" s="277"/>
      <c r="AA286" s="277"/>
      <c r="AB286" s="277"/>
      <c r="AC286" s="277"/>
      <c r="AD286" s="277"/>
      <c r="AE286" s="277"/>
      <c r="AF286" s="277"/>
      <c r="AG286" s="278"/>
      <c r="AH286" s="254"/>
      <c r="AI286" s="254"/>
      <c r="AJ286" s="198"/>
      <c r="AK286" s="198"/>
      <c r="AL286" s="198"/>
      <c r="AM286" s="198"/>
      <c r="AN286" s="198"/>
      <c r="AO286" s="198"/>
      <c r="AP286" s="195"/>
      <c r="AQ286" s="195"/>
      <c r="AR286" s="195"/>
      <c r="AS286" s="195"/>
      <c r="AT286" s="195"/>
      <c r="AU286" s="195"/>
      <c r="AV286" s="197"/>
      <c r="AW286" s="197"/>
      <c r="AX286" s="197"/>
      <c r="AY286" s="197"/>
      <c r="AZ286" s="197"/>
      <c r="BA286" s="197"/>
      <c r="BB286" s="197"/>
      <c r="BC286" s="197"/>
      <c r="BD286" s="196"/>
      <c r="BE286" s="196"/>
      <c r="BF286" s="196"/>
      <c r="BG286" s="196"/>
    </row>
    <row r="287" spans="2:59" ht="12" customHeight="1" x14ac:dyDescent="0.15">
      <c r="B287" s="539"/>
      <c r="C287" s="539"/>
      <c r="D287" s="539"/>
      <c r="E287" s="539"/>
      <c r="F287" s="288"/>
      <c r="G287" s="289"/>
      <c r="H287" s="194"/>
      <c r="I287" s="194"/>
      <c r="J287" s="194"/>
      <c r="K287" s="194"/>
      <c r="L287" s="194"/>
      <c r="M287" s="194"/>
      <c r="N287" s="194"/>
      <c r="O287" s="194"/>
      <c r="P287" s="194"/>
      <c r="Q287" s="194"/>
      <c r="R287" s="194"/>
      <c r="S287" s="194"/>
      <c r="T287" s="279"/>
      <c r="U287" s="280"/>
      <c r="V287" s="280"/>
      <c r="W287" s="280"/>
      <c r="X287" s="280"/>
      <c r="Y287" s="280"/>
      <c r="Z287" s="280"/>
      <c r="AA287" s="280"/>
      <c r="AB287" s="280"/>
      <c r="AC287" s="280"/>
      <c r="AD287" s="280"/>
      <c r="AE287" s="280"/>
      <c r="AF287" s="280"/>
      <c r="AG287" s="281"/>
      <c r="AH287" s="254"/>
      <c r="AI287" s="254"/>
      <c r="AJ287" s="198"/>
      <c r="AK287" s="198"/>
      <c r="AL287" s="198"/>
      <c r="AM287" s="198"/>
      <c r="AN287" s="198"/>
      <c r="AO287" s="198"/>
      <c r="AP287" s="195"/>
      <c r="AQ287" s="195"/>
      <c r="AR287" s="195"/>
      <c r="AS287" s="195"/>
      <c r="AT287" s="195"/>
      <c r="AU287" s="195"/>
      <c r="AV287" s="197"/>
      <c r="AW287" s="197"/>
      <c r="AX287" s="197"/>
      <c r="AY287" s="197"/>
      <c r="AZ287" s="197"/>
      <c r="BA287" s="197"/>
      <c r="BB287" s="197"/>
      <c r="BC287" s="197"/>
      <c r="BD287" s="196"/>
      <c r="BE287" s="196"/>
      <c r="BF287" s="196"/>
      <c r="BG287" s="196"/>
    </row>
    <row r="288" spans="2:59" ht="6" customHeight="1" x14ac:dyDescent="0.15">
      <c r="B288" s="539"/>
      <c r="C288" s="539"/>
      <c r="D288" s="539"/>
      <c r="E288" s="539"/>
      <c r="F288" s="284"/>
      <c r="G288" s="285"/>
      <c r="H288" s="194"/>
      <c r="I288" s="194"/>
      <c r="J288" s="194"/>
      <c r="K288" s="194"/>
      <c r="L288" s="194"/>
      <c r="M288" s="194"/>
      <c r="N288" s="194"/>
      <c r="O288" s="194"/>
      <c r="P288" s="194">
        <f>P89</f>
        <v>0</v>
      </c>
      <c r="Q288" s="194"/>
      <c r="R288" s="194">
        <f>R89</f>
        <v>0</v>
      </c>
      <c r="S288" s="194"/>
      <c r="T288" s="273">
        <f>T89</f>
        <v>0</v>
      </c>
      <c r="U288" s="274"/>
      <c r="V288" s="274"/>
      <c r="W288" s="274"/>
      <c r="X288" s="274"/>
      <c r="Y288" s="274"/>
      <c r="Z288" s="274"/>
      <c r="AA288" s="274"/>
      <c r="AB288" s="274"/>
      <c r="AC288" s="274"/>
      <c r="AD288" s="274"/>
      <c r="AE288" s="274"/>
      <c r="AF288" s="274"/>
      <c r="AG288" s="275"/>
      <c r="AH288" s="254">
        <f>AH89</f>
        <v>0</v>
      </c>
      <c r="AI288" s="254"/>
      <c r="AJ288" s="198">
        <f>AJ89</f>
        <v>0</v>
      </c>
      <c r="AK288" s="198"/>
      <c r="AL288" s="198"/>
      <c r="AM288" s="198"/>
      <c r="AN288" s="198"/>
      <c r="AO288" s="198"/>
      <c r="AP288" s="195">
        <f>AP89</f>
        <v>0</v>
      </c>
      <c r="AQ288" s="195"/>
      <c r="AR288" s="195"/>
      <c r="AS288" s="195"/>
      <c r="AT288" s="195"/>
      <c r="AU288" s="195"/>
      <c r="AV288" s="197">
        <f>AV89</f>
        <v>0</v>
      </c>
      <c r="AW288" s="197"/>
      <c r="AX288" s="197"/>
      <c r="AY288" s="197"/>
      <c r="AZ288" s="197"/>
      <c r="BA288" s="197"/>
      <c r="BB288" s="197"/>
      <c r="BC288" s="197"/>
      <c r="BD288" s="196">
        <f>BD89</f>
        <v>0</v>
      </c>
      <c r="BE288" s="196"/>
      <c r="BF288" s="196"/>
      <c r="BG288" s="196"/>
    </row>
    <row r="289" spans="2:59" ht="6" customHeight="1" x14ac:dyDescent="0.15">
      <c r="B289" s="539"/>
      <c r="C289" s="539"/>
      <c r="D289" s="539"/>
      <c r="E289" s="539"/>
      <c r="F289" s="286"/>
      <c r="G289" s="287"/>
      <c r="H289" s="194"/>
      <c r="I289" s="194"/>
      <c r="J289" s="194"/>
      <c r="K289" s="194"/>
      <c r="L289" s="194"/>
      <c r="M289" s="194"/>
      <c r="N289" s="194"/>
      <c r="O289" s="194"/>
      <c r="P289" s="194"/>
      <c r="Q289" s="194"/>
      <c r="R289" s="194"/>
      <c r="S289" s="194"/>
      <c r="T289" s="276"/>
      <c r="U289" s="277"/>
      <c r="V289" s="277"/>
      <c r="W289" s="277"/>
      <c r="X289" s="277"/>
      <c r="Y289" s="277"/>
      <c r="Z289" s="277"/>
      <c r="AA289" s="277"/>
      <c r="AB289" s="277"/>
      <c r="AC289" s="277"/>
      <c r="AD289" s="277"/>
      <c r="AE289" s="277"/>
      <c r="AF289" s="277"/>
      <c r="AG289" s="278"/>
      <c r="AH289" s="254"/>
      <c r="AI289" s="254"/>
      <c r="AJ289" s="198"/>
      <c r="AK289" s="198"/>
      <c r="AL289" s="198"/>
      <c r="AM289" s="198"/>
      <c r="AN289" s="198"/>
      <c r="AO289" s="198"/>
      <c r="AP289" s="195"/>
      <c r="AQ289" s="195"/>
      <c r="AR289" s="195"/>
      <c r="AS289" s="195"/>
      <c r="AT289" s="195"/>
      <c r="AU289" s="195"/>
      <c r="AV289" s="197"/>
      <c r="AW289" s="197"/>
      <c r="AX289" s="197"/>
      <c r="AY289" s="197"/>
      <c r="AZ289" s="197"/>
      <c r="BA289" s="197"/>
      <c r="BB289" s="197"/>
      <c r="BC289" s="197"/>
      <c r="BD289" s="196"/>
      <c r="BE289" s="196"/>
      <c r="BF289" s="196"/>
      <c r="BG289" s="196"/>
    </row>
    <row r="290" spans="2:59" ht="12" customHeight="1" x14ac:dyDescent="0.15">
      <c r="B290" s="539"/>
      <c r="C290" s="539"/>
      <c r="D290" s="539"/>
      <c r="E290" s="539"/>
      <c r="F290" s="288"/>
      <c r="G290" s="289"/>
      <c r="H290" s="194"/>
      <c r="I290" s="194"/>
      <c r="J290" s="194"/>
      <c r="K290" s="194"/>
      <c r="L290" s="194"/>
      <c r="M290" s="194"/>
      <c r="N290" s="194"/>
      <c r="O290" s="194"/>
      <c r="P290" s="194"/>
      <c r="Q290" s="194"/>
      <c r="R290" s="194"/>
      <c r="S290" s="194"/>
      <c r="T290" s="279"/>
      <c r="U290" s="280"/>
      <c r="V290" s="280"/>
      <c r="W290" s="280"/>
      <c r="X290" s="280"/>
      <c r="Y290" s="280"/>
      <c r="Z290" s="280"/>
      <c r="AA290" s="280"/>
      <c r="AB290" s="280"/>
      <c r="AC290" s="280"/>
      <c r="AD290" s="280"/>
      <c r="AE290" s="280"/>
      <c r="AF290" s="280"/>
      <c r="AG290" s="281"/>
      <c r="AH290" s="254"/>
      <c r="AI290" s="254"/>
      <c r="AJ290" s="198"/>
      <c r="AK290" s="198"/>
      <c r="AL290" s="198"/>
      <c r="AM290" s="198"/>
      <c r="AN290" s="198"/>
      <c r="AO290" s="198"/>
      <c r="AP290" s="195"/>
      <c r="AQ290" s="195"/>
      <c r="AR290" s="195"/>
      <c r="AS290" s="195"/>
      <c r="AT290" s="195"/>
      <c r="AU290" s="195"/>
      <c r="AV290" s="197"/>
      <c r="AW290" s="197"/>
      <c r="AX290" s="197"/>
      <c r="AY290" s="197"/>
      <c r="AZ290" s="197"/>
      <c r="BA290" s="197"/>
      <c r="BB290" s="197"/>
      <c r="BC290" s="197"/>
      <c r="BD290" s="196"/>
      <c r="BE290" s="196"/>
      <c r="BF290" s="196"/>
      <c r="BG290" s="196"/>
    </row>
    <row r="291" spans="2:59" ht="6" customHeight="1" x14ac:dyDescent="0.15">
      <c r="B291" s="546" t="s">
        <v>151</v>
      </c>
      <c r="C291" s="547"/>
      <c r="D291" s="547"/>
      <c r="E291" s="547"/>
      <c r="F291" s="547"/>
      <c r="G291" s="547"/>
      <c r="H291" s="547"/>
      <c r="I291" s="547"/>
      <c r="J291" s="547"/>
      <c r="K291" s="547"/>
      <c r="L291" s="547"/>
      <c r="M291" s="547"/>
      <c r="N291" s="547"/>
      <c r="O291" s="547"/>
      <c r="P291" s="547"/>
      <c r="Q291" s="547"/>
      <c r="R291" s="547"/>
      <c r="S291" s="547"/>
      <c r="T291" s="547"/>
      <c r="U291" s="547"/>
      <c r="V291" s="547"/>
      <c r="W291" s="547"/>
      <c r="X291" s="547"/>
      <c r="Y291" s="547"/>
      <c r="Z291" s="547"/>
      <c r="AA291" s="547"/>
      <c r="AB291" s="547"/>
      <c r="AC291" s="547"/>
      <c r="AD291" s="547"/>
      <c r="AE291" s="547"/>
      <c r="AF291" s="547"/>
      <c r="AG291" s="547"/>
      <c r="AH291" s="547"/>
      <c r="AI291" s="547"/>
      <c r="AJ291" s="547"/>
      <c r="AK291" s="547"/>
      <c r="AL291" s="547"/>
      <c r="AM291" s="547"/>
      <c r="AN291" s="547"/>
      <c r="AO291" s="547"/>
      <c r="AP291" s="547"/>
      <c r="AQ291" s="547"/>
      <c r="AR291" s="547"/>
      <c r="AS291" s="547"/>
      <c r="AT291" s="547"/>
      <c r="AU291" s="548"/>
      <c r="AV291" s="197">
        <f>AV92</f>
        <v>0</v>
      </c>
      <c r="AW291" s="197"/>
      <c r="AX291" s="197"/>
      <c r="AY291" s="197"/>
      <c r="AZ291" s="197"/>
      <c r="BA291" s="197"/>
      <c r="BB291" s="197"/>
      <c r="BC291" s="197"/>
    </row>
    <row r="292" spans="2:59" ht="6" customHeight="1" x14ac:dyDescent="0.15">
      <c r="B292" s="549"/>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0"/>
      <c r="AL292" s="550"/>
      <c r="AM292" s="550"/>
      <c r="AN292" s="550"/>
      <c r="AO292" s="550"/>
      <c r="AP292" s="550"/>
      <c r="AQ292" s="550"/>
      <c r="AR292" s="550"/>
      <c r="AS292" s="550"/>
      <c r="AT292" s="550"/>
      <c r="AU292" s="551"/>
      <c r="AV292" s="197"/>
      <c r="AW292" s="197"/>
      <c r="AX292" s="197"/>
      <c r="AY292" s="197"/>
      <c r="AZ292" s="197"/>
      <c r="BA292" s="197"/>
      <c r="BB292" s="197"/>
      <c r="BC292" s="197"/>
      <c r="BD292" s="34"/>
      <c r="BE292" s="34"/>
      <c r="BF292" s="34"/>
      <c r="BG292" s="34"/>
    </row>
    <row r="293" spans="2:59" ht="12" customHeight="1" x14ac:dyDescent="0.15">
      <c r="B293" s="552"/>
      <c r="C293" s="553"/>
      <c r="D293" s="553"/>
      <c r="E293" s="553"/>
      <c r="F293" s="553"/>
      <c r="G293" s="553"/>
      <c r="H293" s="553"/>
      <c r="I293" s="553"/>
      <c r="J293" s="553"/>
      <c r="K293" s="553"/>
      <c r="L293" s="553"/>
      <c r="M293" s="553"/>
      <c r="N293" s="553"/>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3"/>
      <c r="AK293" s="553"/>
      <c r="AL293" s="553"/>
      <c r="AM293" s="553"/>
      <c r="AN293" s="553"/>
      <c r="AO293" s="553"/>
      <c r="AP293" s="553"/>
      <c r="AQ293" s="553"/>
      <c r="AR293" s="553"/>
      <c r="AS293" s="553"/>
      <c r="AT293" s="553"/>
      <c r="AU293" s="554"/>
      <c r="AV293" s="197"/>
      <c r="AW293" s="197"/>
      <c r="AX293" s="197"/>
      <c r="AY293" s="197"/>
      <c r="AZ293" s="197"/>
      <c r="BA293" s="197"/>
      <c r="BB293" s="197"/>
      <c r="BC293" s="197"/>
      <c r="BD293" s="34"/>
      <c r="BE293" s="34"/>
      <c r="BF293" s="34"/>
      <c r="BG293" s="34"/>
    </row>
    <row r="294" spans="2:59" ht="6" customHeight="1" x14ac:dyDescent="0.15">
      <c r="AX294" s="34"/>
      <c r="AY294" s="34"/>
      <c r="AZ294" s="34"/>
      <c r="BA294" s="34"/>
      <c r="BB294" s="34"/>
      <c r="BC294" s="34"/>
      <c r="BD294" s="34"/>
      <c r="BE294" s="34"/>
      <c r="BF294" s="34"/>
      <c r="BG294" s="34"/>
    </row>
    <row r="295" spans="2:59" ht="7.5" customHeight="1" x14ac:dyDescent="0.15"/>
    <row r="296" spans="2:59" ht="8.25" customHeight="1" x14ac:dyDescent="0.15">
      <c r="B296" s="402" t="s">
        <v>123</v>
      </c>
      <c r="C296" s="402"/>
      <c r="D296" s="402"/>
      <c r="E296" s="402"/>
      <c r="F296" s="402"/>
      <c r="G296" s="402"/>
      <c r="H296" s="402"/>
      <c r="I296" s="402"/>
      <c r="J296" s="402"/>
      <c r="K296" s="402"/>
      <c r="L296" s="402"/>
      <c r="M296" s="402"/>
      <c r="N296" s="402"/>
      <c r="O296" s="402"/>
      <c r="P296" s="402"/>
      <c r="Q296" s="402"/>
      <c r="R296" s="402"/>
      <c r="S296" s="402"/>
      <c r="T296" s="402"/>
      <c r="U296" s="402"/>
      <c r="V296" s="402"/>
      <c r="W296" s="402"/>
      <c r="X296" s="402"/>
      <c r="Y296" s="402"/>
      <c r="Z296" s="402"/>
      <c r="AA296" s="402"/>
      <c r="AB296" s="402"/>
      <c r="AC296" s="402"/>
      <c r="AD296" s="402"/>
      <c r="AE296" s="402"/>
      <c r="AF296" s="402"/>
      <c r="AG296" s="402"/>
      <c r="AH296" s="402"/>
      <c r="AI296" s="402"/>
      <c r="AJ296" s="402"/>
      <c r="AK296" s="402"/>
      <c r="AL296" s="402"/>
      <c r="AM296" s="402"/>
      <c r="AN296" s="402"/>
      <c r="AO296" s="402"/>
      <c r="AP296" s="402"/>
      <c r="AQ296" s="402"/>
      <c r="AR296" s="402"/>
      <c r="AS296" s="402"/>
      <c r="AT296" s="402"/>
      <c r="AU296" s="402"/>
      <c r="AV296" s="402"/>
      <c r="AW296" s="402"/>
      <c r="AX296" s="402"/>
      <c r="AY296" s="402"/>
      <c r="AZ296" s="402"/>
      <c r="BA296" s="402"/>
      <c r="BB296" s="402"/>
      <c r="BC296" s="402"/>
      <c r="BD296" s="402"/>
      <c r="BE296" s="402"/>
      <c r="BF296" s="402"/>
      <c r="BG296" s="402"/>
    </row>
    <row r="297" spans="2:59" ht="8.25" customHeight="1" x14ac:dyDescent="0.15">
      <c r="B297" s="402"/>
      <c r="C297" s="402"/>
      <c r="D297" s="402"/>
      <c r="E297" s="402"/>
      <c r="F297" s="402"/>
      <c r="G297" s="402"/>
      <c r="H297" s="402"/>
      <c r="I297" s="402"/>
      <c r="J297" s="402"/>
      <c r="K297" s="402"/>
      <c r="L297" s="402"/>
      <c r="M297" s="402"/>
      <c r="N297" s="402"/>
      <c r="O297" s="402"/>
      <c r="P297" s="402"/>
      <c r="Q297" s="402"/>
      <c r="R297" s="402"/>
      <c r="S297" s="402"/>
      <c r="T297" s="402"/>
      <c r="U297" s="402"/>
      <c r="V297" s="402"/>
      <c r="W297" s="402"/>
      <c r="X297" s="402"/>
      <c r="Y297" s="402"/>
      <c r="Z297" s="402"/>
      <c r="AA297" s="402"/>
      <c r="AB297" s="402"/>
      <c r="AC297" s="402"/>
      <c r="AD297" s="402"/>
      <c r="AE297" s="402"/>
      <c r="AF297" s="402"/>
      <c r="AG297" s="402"/>
      <c r="AH297" s="402"/>
      <c r="AI297" s="402"/>
      <c r="AJ297" s="402"/>
      <c r="AK297" s="402"/>
      <c r="AL297" s="402"/>
      <c r="AM297" s="402"/>
      <c r="AN297" s="402"/>
      <c r="AO297" s="402"/>
      <c r="AP297" s="402"/>
      <c r="AQ297" s="402"/>
      <c r="AR297" s="402"/>
      <c r="AS297" s="402"/>
      <c r="AT297" s="402"/>
      <c r="AU297" s="402"/>
      <c r="AV297" s="402"/>
      <c r="AW297" s="402"/>
      <c r="AX297" s="402"/>
      <c r="AY297" s="402"/>
      <c r="AZ297" s="402"/>
      <c r="BA297" s="402"/>
      <c r="BB297" s="402"/>
      <c r="BC297" s="402"/>
      <c r="BD297" s="402"/>
      <c r="BE297" s="402"/>
      <c r="BF297" s="402"/>
      <c r="BG297" s="402"/>
    </row>
    <row r="299" spans="2:59" ht="15" customHeight="1" x14ac:dyDescent="0.15">
      <c r="Z299" s="27"/>
      <c r="AA299" s="27"/>
      <c r="AB299" s="27"/>
      <c r="AC299" s="27"/>
      <c r="AD299" s="27"/>
      <c r="AE299" s="27"/>
      <c r="AF299" s="27"/>
      <c r="AG299" s="27"/>
      <c r="AH299" s="27"/>
      <c r="AI299" s="27"/>
      <c r="AJ299" s="27"/>
      <c r="AK299" s="27"/>
      <c r="AL299" s="27"/>
      <c r="AM299" s="27"/>
      <c r="AN299" s="27"/>
    </row>
    <row r="300" spans="2:59" ht="7.5" customHeight="1" x14ac:dyDescent="0.15">
      <c r="Z300" s="27"/>
      <c r="AA300" s="27"/>
      <c r="AB300" s="27"/>
      <c r="AC300" s="27"/>
      <c r="AD300" s="27"/>
      <c r="AE300" s="27"/>
      <c r="AF300" s="27"/>
      <c r="AG300" s="27"/>
      <c r="AH300" s="27"/>
      <c r="AI300" s="27"/>
      <c r="AJ300" s="27"/>
      <c r="AK300" s="27"/>
      <c r="AL300" s="27"/>
      <c r="AM300" s="27"/>
      <c r="AN300" s="27"/>
    </row>
    <row r="301" spans="2:59" ht="7.5" customHeight="1" x14ac:dyDescent="0.15">
      <c r="Z301" s="27"/>
      <c r="AA301" s="27"/>
      <c r="AB301" s="27"/>
      <c r="AC301" s="27"/>
      <c r="AD301" s="27"/>
      <c r="AE301" s="27"/>
      <c r="AF301" s="27"/>
      <c r="AG301" s="27"/>
      <c r="AH301" s="27"/>
      <c r="AI301" s="27"/>
      <c r="AJ301" s="27"/>
      <c r="AK301" s="27"/>
      <c r="AL301" s="27"/>
      <c r="AM301" s="27"/>
      <c r="AN301" s="27"/>
    </row>
    <row r="302" spans="2:59" ht="7.5" customHeight="1" x14ac:dyDescent="0.15">
      <c r="Z302" s="27"/>
      <c r="AA302" s="27"/>
      <c r="AB302" s="27"/>
      <c r="AC302" s="27"/>
      <c r="AD302" s="27"/>
      <c r="AE302" s="27"/>
      <c r="AF302" s="27"/>
      <c r="AG302" s="27"/>
      <c r="AH302" s="27"/>
      <c r="AI302" s="27"/>
      <c r="AJ302" s="27"/>
      <c r="AK302" s="27"/>
      <c r="AL302" s="27"/>
      <c r="AM302" s="27"/>
      <c r="AN302" s="27"/>
    </row>
    <row r="303" spans="2:59" ht="5.25" customHeight="1" x14ac:dyDescent="0.15">
      <c r="Z303" s="27"/>
      <c r="AA303" s="27"/>
      <c r="AB303" s="27"/>
      <c r="AC303" s="27"/>
      <c r="AD303" s="27"/>
      <c r="AE303" s="27"/>
      <c r="AF303" s="27"/>
      <c r="AG303" s="27"/>
      <c r="AH303" s="27"/>
      <c r="AI303" s="27"/>
      <c r="AJ303" s="27"/>
      <c r="AK303" s="27"/>
      <c r="AL303" s="27"/>
      <c r="AM303" s="27"/>
      <c r="AN303" s="27"/>
    </row>
    <row r="304" spans="2:59" ht="7.5" customHeight="1" x14ac:dyDescent="0.15">
      <c r="Z304" s="27"/>
      <c r="AA304" s="27"/>
      <c r="AB304" s="27"/>
      <c r="AC304" s="27"/>
      <c r="AD304" s="27"/>
      <c r="AE304" s="27"/>
      <c r="AF304" s="27"/>
      <c r="AG304" s="27"/>
      <c r="AH304" s="27"/>
      <c r="AI304" s="27"/>
      <c r="AJ304" s="27"/>
      <c r="AK304" s="27"/>
      <c r="AL304" s="27"/>
      <c r="AM304" s="27"/>
      <c r="AN304" s="27"/>
    </row>
    <row r="305" s="27" customFormat="1" ht="7.5" customHeight="1" x14ac:dyDescent="0.15"/>
    <row r="306" s="27" customFormat="1" ht="6" customHeight="1" x14ac:dyDescent="0.15"/>
    <row r="307" s="27" customFormat="1" ht="12" customHeight="1" x14ac:dyDescent="0.15"/>
    <row r="308" s="27" customFormat="1" ht="12" customHeight="1" x14ac:dyDescent="0.15"/>
    <row r="309" s="27" customFormat="1" ht="6" customHeight="1" x14ac:dyDescent="0.15"/>
    <row r="310" s="27" customFormat="1" ht="9" customHeight="1" x14ac:dyDescent="0.15"/>
    <row r="311" s="27" customFormat="1" ht="9" customHeight="1" x14ac:dyDescent="0.15"/>
    <row r="312" s="27" customFormat="1" ht="6" customHeight="1" x14ac:dyDescent="0.15"/>
    <row r="313" s="27" customFormat="1" ht="6" customHeight="1" x14ac:dyDescent="0.15"/>
    <row r="314" s="27" customFormat="1" ht="12" customHeight="1" x14ac:dyDescent="0.15"/>
    <row r="315" s="27" customFormat="1" ht="6" customHeight="1" x14ac:dyDescent="0.15"/>
    <row r="316" s="27" customFormat="1" ht="6" customHeight="1" x14ac:dyDescent="0.15"/>
    <row r="317" s="27" customFormat="1" ht="12" customHeight="1" x14ac:dyDescent="0.15"/>
    <row r="318" s="27" customFormat="1" ht="6" customHeight="1" x14ac:dyDescent="0.15"/>
    <row r="319" s="27" customFormat="1" ht="6" customHeight="1" x14ac:dyDescent="0.15"/>
    <row r="320" s="27" customFormat="1" ht="12" customHeight="1" x14ac:dyDescent="0.15"/>
    <row r="321" s="27" customFormat="1" ht="6" customHeight="1" x14ac:dyDescent="0.15"/>
    <row r="322" s="27" customFormat="1" ht="6" customHeight="1" x14ac:dyDescent="0.15"/>
    <row r="323" s="27" customFormat="1" ht="12" customHeight="1" x14ac:dyDescent="0.15"/>
    <row r="324" s="27" customFormat="1" ht="6" customHeight="1" x14ac:dyDescent="0.15"/>
    <row r="325" s="27" customFormat="1" ht="6" customHeight="1" x14ac:dyDescent="0.15"/>
    <row r="326" s="27" customFormat="1" ht="12" customHeight="1" x14ac:dyDescent="0.15"/>
    <row r="327" s="27" customFormat="1" ht="6" customHeight="1" x14ac:dyDescent="0.15"/>
    <row r="328" s="27" customFormat="1" ht="6" customHeight="1" x14ac:dyDescent="0.15"/>
    <row r="329" s="27" customFormat="1" ht="12" customHeight="1" x14ac:dyDescent="0.15"/>
    <row r="330" s="27" customFormat="1" ht="6" customHeight="1" x14ac:dyDescent="0.15"/>
    <row r="331" s="27" customFormat="1" ht="6" customHeight="1" x14ac:dyDescent="0.15"/>
    <row r="332" s="27" customFormat="1" ht="12" customHeight="1" x14ac:dyDescent="0.15"/>
    <row r="333" s="27" customFormat="1" ht="6" customHeight="1" x14ac:dyDescent="0.15"/>
    <row r="334" s="27" customFormat="1" ht="6" customHeight="1" x14ac:dyDescent="0.15"/>
    <row r="335" s="27" customFormat="1" ht="12" customHeight="1" x14ac:dyDescent="0.15"/>
    <row r="336" s="27" customFormat="1" ht="6" customHeight="1" x14ac:dyDescent="0.15"/>
    <row r="337" s="27" customFormat="1" ht="6" customHeight="1" x14ac:dyDescent="0.15"/>
    <row r="338" s="27" customFormat="1" ht="12" customHeight="1" x14ac:dyDescent="0.15"/>
    <row r="339" s="27" customFormat="1" ht="6" customHeight="1" x14ac:dyDescent="0.15"/>
    <row r="340" s="27" customFormat="1" ht="6" customHeight="1" x14ac:dyDescent="0.15"/>
    <row r="341" s="27" customFormat="1" ht="12" customHeight="1" x14ac:dyDescent="0.15"/>
    <row r="342" s="27" customFormat="1" ht="6" customHeight="1" x14ac:dyDescent="0.15"/>
    <row r="343" s="27" customFormat="1" ht="6" customHeight="1" x14ac:dyDescent="0.15"/>
    <row r="344" s="27" customFormat="1" ht="12" customHeight="1" x14ac:dyDescent="0.15"/>
    <row r="345" s="27" customFormat="1" ht="6" customHeight="1" x14ac:dyDescent="0.15"/>
    <row r="346" s="27" customFormat="1" ht="6" customHeight="1" x14ac:dyDescent="0.15"/>
    <row r="347" s="27" customFormat="1" ht="12" customHeight="1" x14ac:dyDescent="0.15"/>
    <row r="348" s="27" customFormat="1" ht="6" customHeight="1" x14ac:dyDescent="0.15"/>
    <row r="349" s="27" customFormat="1" ht="6" customHeight="1" x14ac:dyDescent="0.15"/>
    <row r="350" s="27" customFormat="1" ht="12" customHeight="1" x14ac:dyDescent="0.15"/>
    <row r="351" s="27" customFormat="1" ht="6" customHeight="1" x14ac:dyDescent="0.15"/>
    <row r="352" s="27" customFormat="1" ht="6" customHeight="1" x14ac:dyDescent="0.15"/>
    <row r="353" s="27" customFormat="1" ht="12" customHeight="1" x14ac:dyDescent="0.15"/>
    <row r="354" s="27" customFormat="1" ht="6" customHeight="1" x14ac:dyDescent="0.15"/>
    <row r="355" s="27" customFormat="1" ht="6" customHeight="1" x14ac:dyDescent="0.15"/>
    <row r="356" s="27" customFormat="1" ht="12" customHeight="1" x14ac:dyDescent="0.15"/>
    <row r="357" s="27" customFormat="1" ht="6" customHeight="1" x14ac:dyDescent="0.15"/>
    <row r="358" s="27" customFormat="1" ht="6" customHeight="1" x14ac:dyDescent="0.15"/>
    <row r="359" s="27" customFormat="1" ht="12" customHeight="1" x14ac:dyDescent="0.15"/>
    <row r="360" s="27" customFormat="1" ht="6" customHeight="1" x14ac:dyDescent="0.15"/>
    <row r="361" s="27" customFormat="1" ht="6" customHeight="1" x14ac:dyDescent="0.15"/>
    <row r="362" s="27" customFormat="1" ht="12" customHeight="1" x14ac:dyDescent="0.15"/>
    <row r="363" s="27" customFormat="1" ht="6" customHeight="1" x14ac:dyDescent="0.15"/>
    <row r="364" s="27" customFormat="1" ht="6" customHeight="1" x14ac:dyDescent="0.15"/>
    <row r="365" s="27" customFormat="1" ht="12" customHeight="1" x14ac:dyDescent="0.15"/>
    <row r="366" s="27" customFormat="1" ht="6" customHeight="1" x14ac:dyDescent="0.15"/>
    <row r="367" s="27" customFormat="1" ht="6" customHeight="1" x14ac:dyDescent="0.15"/>
    <row r="368" s="27" customFormat="1" ht="12" customHeight="1" x14ac:dyDescent="0.15"/>
    <row r="369" s="27" customFormat="1" ht="6" customHeight="1" x14ac:dyDescent="0.15"/>
    <row r="370" s="27" customFormat="1" ht="6" customHeight="1" x14ac:dyDescent="0.15"/>
    <row r="371" s="27" customFormat="1" ht="12" customHeight="1" x14ac:dyDescent="0.15"/>
    <row r="372" s="27" customFormat="1" ht="6" customHeight="1" x14ac:dyDescent="0.15"/>
    <row r="373" s="27" customFormat="1" ht="6" customHeight="1" x14ac:dyDescent="0.15"/>
    <row r="374" s="27" customFormat="1" ht="12" customHeight="1" x14ac:dyDescent="0.15"/>
    <row r="375" s="27" customFormat="1" ht="6" customHeight="1" x14ac:dyDescent="0.15"/>
    <row r="376" s="27" customFormat="1" ht="6" customHeight="1" x14ac:dyDescent="0.15"/>
    <row r="377" s="27" customFormat="1" ht="12" customHeight="1" x14ac:dyDescent="0.15"/>
    <row r="378" s="27" customFormat="1" ht="6" customHeight="1" x14ac:dyDescent="0.15"/>
    <row r="379" s="27" customFormat="1" ht="6" customHeight="1" x14ac:dyDescent="0.15"/>
    <row r="380" s="27" customFormat="1" ht="12" customHeight="1" x14ac:dyDescent="0.15"/>
    <row r="381" s="27" customFormat="1" ht="6" customHeight="1" x14ac:dyDescent="0.15"/>
    <row r="382" s="27" customFormat="1" ht="6" customHeight="1" x14ac:dyDescent="0.15"/>
    <row r="383" s="27" customFormat="1" ht="12" customHeight="1" x14ac:dyDescent="0.15"/>
    <row r="384" s="27" customFormat="1" ht="6" customHeight="1" x14ac:dyDescent="0.15"/>
    <row r="385" s="27" customFormat="1" ht="6" customHeight="1" x14ac:dyDescent="0.15"/>
    <row r="386" s="27" customFormat="1" ht="12" customHeight="1" x14ac:dyDescent="0.15"/>
    <row r="387" s="27" customFormat="1" ht="6" customHeight="1" x14ac:dyDescent="0.15"/>
    <row r="388" s="27" customFormat="1" ht="6" customHeight="1" x14ac:dyDescent="0.15"/>
    <row r="389" s="27" customFormat="1" ht="12" customHeight="1" x14ac:dyDescent="0.15"/>
    <row r="390" s="27" customFormat="1" ht="6" customHeight="1" x14ac:dyDescent="0.15"/>
    <row r="391" s="27" customFormat="1" ht="6" customHeight="1" x14ac:dyDescent="0.15"/>
    <row r="392" s="27" customFormat="1" ht="12" customHeight="1" x14ac:dyDescent="0.15"/>
    <row r="393" s="27" customFormat="1" ht="6" customHeight="1" x14ac:dyDescent="0.15"/>
    <row r="394" s="27" customFormat="1" ht="7.5" customHeight="1" x14ac:dyDescent="0.15"/>
    <row r="395" s="27" customFormat="1" ht="8.25" customHeight="1" x14ac:dyDescent="0.15"/>
    <row r="396" s="27" customFormat="1" ht="8.25" customHeight="1" x14ac:dyDescent="0.15"/>
    <row r="397" s="27" customFormat="1" x14ac:dyDescent="0.15"/>
  </sheetData>
  <sheetProtection sheet="1"/>
  <mergeCells count="1225">
    <mergeCell ref="AE2:BF5"/>
    <mergeCell ref="AD9:AK10"/>
    <mergeCell ref="AL9:BC10"/>
    <mergeCell ref="AL109:BC110"/>
    <mergeCell ref="AH62:AI64"/>
    <mergeCell ref="AJ62:AO64"/>
    <mergeCell ref="E2:Z4"/>
    <mergeCell ref="E102:Z104"/>
    <mergeCell ref="T189:AG191"/>
    <mergeCell ref="B219:C221"/>
    <mergeCell ref="D219:E221"/>
    <mergeCell ref="F216:G218"/>
    <mergeCell ref="H216:I218"/>
    <mergeCell ref="B216:C218"/>
    <mergeCell ref="D216:E218"/>
    <mergeCell ref="J216:K218"/>
    <mergeCell ref="L216:M218"/>
    <mergeCell ref="AP38:AU40"/>
    <mergeCell ref="AV38:BC40"/>
    <mergeCell ref="AP29:AU31"/>
    <mergeCell ref="AV29:BC31"/>
    <mergeCell ref="AH41:AI43"/>
    <mergeCell ref="D74:E76"/>
    <mergeCell ref="B62:C64"/>
    <mergeCell ref="D47:E49"/>
    <mergeCell ref="D50:E52"/>
    <mergeCell ref="D59:E61"/>
    <mergeCell ref="B59:C61"/>
    <mergeCell ref="D62:E64"/>
    <mergeCell ref="B74:C76"/>
    <mergeCell ref="D71:E73"/>
    <mergeCell ref="B288:C290"/>
    <mergeCell ref="D288:E290"/>
    <mergeCell ref="B285:C287"/>
    <mergeCell ref="D225:E227"/>
    <mergeCell ref="B234:C236"/>
    <mergeCell ref="D234:E236"/>
    <mergeCell ref="B228:C230"/>
    <mergeCell ref="D228:E230"/>
    <mergeCell ref="M208:AB209"/>
    <mergeCell ref="AL208:BC209"/>
    <mergeCell ref="AD208:AK209"/>
    <mergeCell ref="AE201:BF204"/>
    <mergeCell ref="E201:Z203"/>
    <mergeCell ref="B208:L209"/>
    <mergeCell ref="B213:C215"/>
    <mergeCell ref="D213:E215"/>
    <mergeCell ref="AJ213:AO215"/>
    <mergeCell ref="AP213:AU215"/>
    <mergeCell ref="F213:G215"/>
    <mergeCell ref="H213:I215"/>
    <mergeCell ref="J213:K215"/>
    <mergeCell ref="L213:M215"/>
    <mergeCell ref="N213:O215"/>
    <mergeCell ref="P213:Q215"/>
    <mergeCell ref="AV213:BC215"/>
    <mergeCell ref="BD213:BG215"/>
    <mergeCell ref="B225:C227"/>
    <mergeCell ref="BD237:BG239"/>
    <mergeCell ref="B237:C239"/>
    <mergeCell ref="D237:E239"/>
    <mergeCell ref="B71:C73"/>
    <mergeCell ref="B168:C170"/>
    <mergeCell ref="B171:C173"/>
    <mergeCell ref="D171:E173"/>
    <mergeCell ref="AJ44:AO46"/>
    <mergeCell ref="AH50:AI52"/>
    <mergeCell ref="AJ50:AO52"/>
    <mergeCell ref="AH53:AI55"/>
    <mergeCell ref="AJ53:AO55"/>
    <mergeCell ref="AH44:AI46"/>
    <mergeCell ref="AJ47:AO49"/>
    <mergeCell ref="AH47:AI49"/>
    <mergeCell ref="R171:S173"/>
    <mergeCell ref="T171:AG173"/>
    <mergeCell ref="AD109:AK110"/>
    <mergeCell ref="AH56:AI58"/>
    <mergeCell ref="AE102:BF105"/>
    <mergeCell ref="B97:BG98"/>
    <mergeCell ref="F80:G82"/>
    <mergeCell ref="B86:C88"/>
    <mergeCell ref="B80:C82"/>
    <mergeCell ref="B83:C85"/>
    <mergeCell ref="B65:C67"/>
    <mergeCell ref="D65:E67"/>
    <mergeCell ref="D77:E79"/>
    <mergeCell ref="B77:C79"/>
    <mergeCell ref="B68:C70"/>
    <mergeCell ref="D80:E82"/>
    <mergeCell ref="D83:E85"/>
    <mergeCell ref="F83:G85"/>
    <mergeCell ref="H83:I85"/>
    <mergeCell ref="B162:C164"/>
    <mergeCell ref="B296:BG297"/>
    <mergeCell ref="D86:E88"/>
    <mergeCell ref="D89:E91"/>
    <mergeCell ref="D168:E170"/>
    <mergeCell ref="B177:C179"/>
    <mergeCell ref="D186:E188"/>
    <mergeCell ref="B186:C188"/>
    <mergeCell ref="B189:C191"/>
    <mergeCell ref="D189:E191"/>
    <mergeCell ref="N171:O173"/>
    <mergeCell ref="B89:C91"/>
    <mergeCell ref="AH86:AI88"/>
    <mergeCell ref="B183:C185"/>
    <mergeCell ref="D183:E185"/>
    <mergeCell ref="B180:C182"/>
    <mergeCell ref="D180:E182"/>
    <mergeCell ref="B174:C176"/>
    <mergeCell ref="D174:E176"/>
    <mergeCell ref="D177:E179"/>
    <mergeCell ref="H156:I158"/>
    <mergeCell ref="J156:K158"/>
    <mergeCell ref="L156:M158"/>
    <mergeCell ref="J159:K161"/>
    <mergeCell ref="L159:M161"/>
    <mergeCell ref="N159:O161"/>
    <mergeCell ref="P159:Q161"/>
    <mergeCell ref="AP153:AU155"/>
    <mergeCell ref="AV153:BC155"/>
    <mergeCell ref="N156:O158"/>
    <mergeCell ref="P156:Q158"/>
    <mergeCell ref="R153:S155"/>
    <mergeCell ref="T153:AG155"/>
    <mergeCell ref="D20:E22"/>
    <mergeCell ref="D17:E19"/>
    <mergeCell ref="H32:I34"/>
    <mergeCell ref="J32:K34"/>
    <mergeCell ref="L32:M34"/>
    <mergeCell ref="F62:G64"/>
    <mergeCell ref="H62:I64"/>
    <mergeCell ref="F47:G49"/>
    <mergeCell ref="F68:G70"/>
    <mergeCell ref="B14:C16"/>
    <mergeCell ref="D14:E16"/>
    <mergeCell ref="B23:C25"/>
    <mergeCell ref="B26:C28"/>
    <mergeCell ref="D26:E28"/>
    <mergeCell ref="B20:C22"/>
    <mergeCell ref="D23:E25"/>
    <mergeCell ref="B17:C19"/>
    <mergeCell ref="D44:E46"/>
    <mergeCell ref="J68:K70"/>
    <mergeCell ref="D68:E70"/>
    <mergeCell ref="D56:E58"/>
    <mergeCell ref="B56:C58"/>
    <mergeCell ref="B47:C49"/>
    <mergeCell ref="B32:C34"/>
    <mergeCell ref="B50:C52"/>
    <mergeCell ref="B53:C55"/>
    <mergeCell ref="F32:G34"/>
    <mergeCell ref="B38:C40"/>
    <mergeCell ref="B35:C37"/>
    <mergeCell ref="D53:E55"/>
    <mergeCell ref="B44:C46"/>
    <mergeCell ref="B41:C43"/>
    <mergeCell ref="D29:E31"/>
    <mergeCell ref="D32:E34"/>
    <mergeCell ref="B29:C31"/>
    <mergeCell ref="D35:E37"/>
    <mergeCell ref="D38:E40"/>
    <mergeCell ref="D41:E43"/>
    <mergeCell ref="B165:C167"/>
    <mergeCell ref="D165:E167"/>
    <mergeCell ref="AP156:AU158"/>
    <mergeCell ref="AV156:BC158"/>
    <mergeCell ref="B159:C161"/>
    <mergeCell ref="D159:E161"/>
    <mergeCell ref="F159:G161"/>
    <mergeCell ref="H159:I161"/>
    <mergeCell ref="H168:I170"/>
    <mergeCell ref="J168:K170"/>
    <mergeCell ref="AJ165:AO167"/>
    <mergeCell ref="AP165:AU167"/>
    <mergeCell ref="AV165:BC167"/>
    <mergeCell ref="N165:O167"/>
    <mergeCell ref="P165:Q167"/>
    <mergeCell ref="R165:S167"/>
    <mergeCell ref="T165:AG167"/>
    <mergeCell ref="AH165:AI167"/>
    <mergeCell ref="F165:G167"/>
    <mergeCell ref="H165:I167"/>
    <mergeCell ref="J165:K167"/>
    <mergeCell ref="L165:M167"/>
    <mergeCell ref="F168:G170"/>
    <mergeCell ref="B156:C158"/>
    <mergeCell ref="D156:E158"/>
    <mergeCell ref="F156:G158"/>
    <mergeCell ref="D162:E164"/>
    <mergeCell ref="B153:C155"/>
    <mergeCell ref="D153:E155"/>
    <mergeCell ref="F153:G155"/>
    <mergeCell ref="H153:I155"/>
    <mergeCell ref="AP147:AU149"/>
    <mergeCell ref="AV147:BC149"/>
    <mergeCell ref="B150:C152"/>
    <mergeCell ref="D150:E152"/>
    <mergeCell ref="F150:G152"/>
    <mergeCell ref="H150:I152"/>
    <mergeCell ref="AP150:AU152"/>
    <mergeCell ref="AV150:BC152"/>
    <mergeCell ref="J153:K155"/>
    <mergeCell ref="L153:M155"/>
    <mergeCell ref="N153:O155"/>
    <mergeCell ref="P153:Q155"/>
    <mergeCell ref="R150:S152"/>
    <mergeCell ref="T150:AG152"/>
    <mergeCell ref="J150:K152"/>
    <mergeCell ref="L150:M152"/>
    <mergeCell ref="AH153:AI155"/>
    <mergeCell ref="AJ153:AO155"/>
    <mergeCell ref="R159:S161"/>
    <mergeCell ref="T159:AG161"/>
    <mergeCell ref="AH159:AI161"/>
    <mergeCell ref="AJ159:AO161"/>
    <mergeCell ref="R156:S158"/>
    <mergeCell ref="T156:AG158"/>
    <mergeCell ref="AH156:AI158"/>
    <mergeCell ref="AJ156:AO158"/>
    <mergeCell ref="AH162:AI164"/>
    <mergeCell ref="B144:C146"/>
    <mergeCell ref="D144:E146"/>
    <mergeCell ref="F144:G146"/>
    <mergeCell ref="H144:I146"/>
    <mergeCell ref="P141:Q143"/>
    <mergeCell ref="AP141:AU143"/>
    <mergeCell ref="N147:O149"/>
    <mergeCell ref="P147:Q149"/>
    <mergeCell ref="J144:K146"/>
    <mergeCell ref="L144:M146"/>
    <mergeCell ref="N144:O146"/>
    <mergeCell ref="P144:Q146"/>
    <mergeCell ref="N150:O152"/>
    <mergeCell ref="P150:Q152"/>
    <mergeCell ref="AP144:AU146"/>
    <mergeCell ref="AV144:BC146"/>
    <mergeCell ref="B147:C149"/>
    <mergeCell ref="D147:E149"/>
    <mergeCell ref="F147:G149"/>
    <mergeCell ref="H147:I149"/>
    <mergeCell ref="J147:K149"/>
    <mergeCell ref="L147:M149"/>
    <mergeCell ref="R147:S149"/>
    <mergeCell ref="T147:AG149"/>
    <mergeCell ref="AH147:AI149"/>
    <mergeCell ref="AJ147:AO149"/>
    <mergeCell ref="AH150:AI152"/>
    <mergeCell ref="AJ150:AO152"/>
    <mergeCell ref="R144:S146"/>
    <mergeCell ref="T144:AG146"/>
    <mergeCell ref="AH144:AI146"/>
    <mergeCell ref="AJ144:AO146"/>
    <mergeCell ref="J129:K131"/>
    <mergeCell ref="L129:M131"/>
    <mergeCell ref="BD129:BG131"/>
    <mergeCell ref="J138:K140"/>
    <mergeCell ref="L138:M140"/>
    <mergeCell ref="N138:O140"/>
    <mergeCell ref="P138:Q140"/>
    <mergeCell ref="B138:C140"/>
    <mergeCell ref="D138:E140"/>
    <mergeCell ref="F138:G140"/>
    <mergeCell ref="H138:I140"/>
    <mergeCell ref="AP138:AU140"/>
    <mergeCell ref="AV138:BC140"/>
    <mergeCell ref="BD138:BG140"/>
    <mergeCell ref="B141:C143"/>
    <mergeCell ref="D141:E143"/>
    <mergeCell ref="F141:G143"/>
    <mergeCell ref="H141:I143"/>
    <mergeCell ref="J141:K143"/>
    <mergeCell ref="L141:M143"/>
    <mergeCell ref="N141:O143"/>
    <mergeCell ref="AV141:BC143"/>
    <mergeCell ref="BD141:BG143"/>
    <mergeCell ref="R141:S143"/>
    <mergeCell ref="T141:AG143"/>
    <mergeCell ref="AH141:AI143"/>
    <mergeCell ref="AJ141:AO143"/>
    <mergeCell ref="R138:S140"/>
    <mergeCell ref="T138:AG140"/>
    <mergeCell ref="AH138:AI140"/>
    <mergeCell ref="AJ138:AO140"/>
    <mergeCell ref="B135:C137"/>
    <mergeCell ref="D135:E137"/>
    <mergeCell ref="F135:G137"/>
    <mergeCell ref="H135:I137"/>
    <mergeCell ref="J135:K137"/>
    <mergeCell ref="L135:M137"/>
    <mergeCell ref="N135:O137"/>
    <mergeCell ref="P135:Q137"/>
    <mergeCell ref="AP135:AU137"/>
    <mergeCell ref="AV135:BC137"/>
    <mergeCell ref="BD135:BG137"/>
    <mergeCell ref="R135:S137"/>
    <mergeCell ref="T135:AG137"/>
    <mergeCell ref="AH135:AI137"/>
    <mergeCell ref="AJ135:AO137"/>
    <mergeCell ref="R132:S134"/>
    <mergeCell ref="T132:AG134"/>
    <mergeCell ref="AH132:AI134"/>
    <mergeCell ref="AJ132:AO134"/>
    <mergeCell ref="B114:C116"/>
    <mergeCell ref="D114:E116"/>
    <mergeCell ref="B132:C134"/>
    <mergeCell ref="D132:E134"/>
    <mergeCell ref="F132:G134"/>
    <mergeCell ref="H132:I134"/>
    <mergeCell ref="B129:C131"/>
    <mergeCell ref="D129:E131"/>
    <mergeCell ref="F129:G131"/>
    <mergeCell ref="H129:I131"/>
    <mergeCell ref="J132:K134"/>
    <mergeCell ref="L132:M134"/>
    <mergeCell ref="D120:E122"/>
    <mergeCell ref="B123:C125"/>
    <mergeCell ref="D123:E125"/>
    <mergeCell ref="AP120:AU122"/>
    <mergeCell ref="T120:AG122"/>
    <mergeCell ref="AH120:AI122"/>
    <mergeCell ref="AJ120:AO122"/>
    <mergeCell ref="AH123:AI125"/>
    <mergeCell ref="B126:C128"/>
    <mergeCell ref="D126:E128"/>
    <mergeCell ref="F126:G128"/>
    <mergeCell ref="H126:I128"/>
    <mergeCell ref="J126:K128"/>
    <mergeCell ref="L126:M128"/>
    <mergeCell ref="N126:O128"/>
    <mergeCell ref="P126:Q128"/>
    <mergeCell ref="AJ123:AO125"/>
    <mergeCell ref="AJ129:AO131"/>
    <mergeCell ref="AP129:AU131"/>
    <mergeCell ref="N129:O131"/>
    <mergeCell ref="B117:C119"/>
    <mergeCell ref="D117:E119"/>
    <mergeCell ref="T117:AG119"/>
    <mergeCell ref="AH117:AI119"/>
    <mergeCell ref="AJ117:AO119"/>
    <mergeCell ref="AP123:AU125"/>
    <mergeCell ref="B120:C122"/>
    <mergeCell ref="AP243:AU245"/>
    <mergeCell ref="AV243:BC245"/>
    <mergeCell ref="B243:C245"/>
    <mergeCell ref="D243:E245"/>
    <mergeCell ref="F243:G245"/>
    <mergeCell ref="H243:I245"/>
    <mergeCell ref="J243:K245"/>
    <mergeCell ref="AV237:BC239"/>
    <mergeCell ref="AP240:AU242"/>
    <mergeCell ref="AV240:BC242"/>
    <mergeCell ref="AJ240:AO242"/>
    <mergeCell ref="B240:C242"/>
    <mergeCell ref="D240:E242"/>
    <mergeCell ref="F240:G242"/>
    <mergeCell ref="H240:I242"/>
    <mergeCell ref="J240:K242"/>
    <mergeCell ref="L240:M242"/>
    <mergeCell ref="AJ237:AO239"/>
    <mergeCell ref="AP237:AU239"/>
    <mergeCell ref="AH126:AI128"/>
    <mergeCell ref="AJ126:AO128"/>
    <mergeCell ref="B231:C233"/>
    <mergeCell ref="D231:E233"/>
    <mergeCell ref="F225:G227"/>
    <mergeCell ref="H225:I227"/>
    <mergeCell ref="BD285:BG287"/>
    <mergeCell ref="L249:M251"/>
    <mergeCell ref="N249:O251"/>
    <mergeCell ref="P249:Q251"/>
    <mergeCell ref="AP252:AU254"/>
    <mergeCell ref="AV252:BC254"/>
    <mergeCell ref="B252:C254"/>
    <mergeCell ref="D252:E254"/>
    <mergeCell ref="F252:G254"/>
    <mergeCell ref="H252:I254"/>
    <mergeCell ref="J252:K254"/>
    <mergeCell ref="L246:M248"/>
    <mergeCell ref="N246:O248"/>
    <mergeCell ref="P246:Q248"/>
    <mergeCell ref="AP249:AU251"/>
    <mergeCell ref="AV249:BC251"/>
    <mergeCell ref="B249:C251"/>
    <mergeCell ref="D249:E251"/>
    <mergeCell ref="F249:G251"/>
    <mergeCell ref="H249:I251"/>
    <mergeCell ref="J249:K251"/>
    <mergeCell ref="AP246:AU248"/>
    <mergeCell ref="AV246:BC248"/>
    <mergeCell ref="B246:C248"/>
    <mergeCell ref="D246:E248"/>
    <mergeCell ref="F246:G248"/>
    <mergeCell ref="H246:I248"/>
    <mergeCell ref="J246:K248"/>
    <mergeCell ref="R252:S254"/>
    <mergeCell ref="T252:AG254"/>
    <mergeCell ref="AH252:AI254"/>
    <mergeCell ref="AJ252:AO254"/>
    <mergeCell ref="B279:C281"/>
    <mergeCell ref="D279:E281"/>
    <mergeCell ref="F276:G278"/>
    <mergeCell ref="H276:I278"/>
    <mergeCell ref="N255:O257"/>
    <mergeCell ref="P255:Q257"/>
    <mergeCell ref="BD288:BG290"/>
    <mergeCell ref="B258:C260"/>
    <mergeCell ref="D258:E260"/>
    <mergeCell ref="F258:G260"/>
    <mergeCell ref="H258:I260"/>
    <mergeCell ref="J258:K260"/>
    <mergeCell ref="L258:M260"/>
    <mergeCell ref="L252:M254"/>
    <mergeCell ref="N252:O254"/>
    <mergeCell ref="P252:Q254"/>
    <mergeCell ref="AP255:AU257"/>
    <mergeCell ref="AV255:BC257"/>
    <mergeCell ref="B255:C257"/>
    <mergeCell ref="D255:E257"/>
    <mergeCell ref="F255:G257"/>
    <mergeCell ref="H255:I257"/>
    <mergeCell ref="J255:K257"/>
    <mergeCell ref="AV282:BC284"/>
    <mergeCell ref="AP264:AU266"/>
    <mergeCell ref="AV264:BC266"/>
    <mergeCell ref="BD261:BG263"/>
    <mergeCell ref="D261:E263"/>
    <mergeCell ref="F261:G263"/>
    <mergeCell ref="H261:I263"/>
    <mergeCell ref="J261:K263"/>
    <mergeCell ref="L261:M263"/>
    <mergeCell ref="BD171:BG173"/>
    <mergeCell ref="BD174:BG176"/>
    <mergeCell ref="BD177:BG179"/>
    <mergeCell ref="BD180:BG182"/>
    <mergeCell ref="BD183:BG185"/>
    <mergeCell ref="BD186:BG188"/>
    <mergeCell ref="R264:S266"/>
    <mergeCell ref="T264:AG266"/>
    <mergeCell ref="J267:K269"/>
    <mergeCell ref="L267:M269"/>
    <mergeCell ref="AV261:BC263"/>
    <mergeCell ref="BD267:BG269"/>
    <mergeCell ref="BD270:BG272"/>
    <mergeCell ref="BD276:BG278"/>
    <mergeCell ref="BD273:BG275"/>
    <mergeCell ref="AV285:BC287"/>
    <mergeCell ref="AV258:BC260"/>
    <mergeCell ref="BD258:BG260"/>
    <mergeCell ref="AJ258:AO260"/>
    <mergeCell ref="R261:S263"/>
    <mergeCell ref="T261:AG263"/>
    <mergeCell ref="AH264:AI266"/>
    <mergeCell ref="AJ264:AO266"/>
    <mergeCell ref="AJ261:AO263"/>
    <mergeCell ref="AP258:AU260"/>
    <mergeCell ref="N261:O263"/>
    <mergeCell ref="J264:K266"/>
    <mergeCell ref="L264:M266"/>
    <mergeCell ref="N264:O266"/>
    <mergeCell ref="P264:Q266"/>
    <mergeCell ref="R258:S260"/>
    <mergeCell ref="T258:AG260"/>
    <mergeCell ref="BD246:BG248"/>
    <mergeCell ref="BD249:BG251"/>
    <mergeCell ref="BD252:BG254"/>
    <mergeCell ref="BD255:BG257"/>
    <mergeCell ref="BD264:BG266"/>
    <mergeCell ref="AP261:AU263"/>
    <mergeCell ref="R177:S179"/>
    <mergeCell ref="T177:AG179"/>
    <mergeCell ref="P261:Q263"/>
    <mergeCell ref="L255:M257"/>
    <mergeCell ref="BD147:BG149"/>
    <mergeCell ref="BD150:BG152"/>
    <mergeCell ref="BD153:BG155"/>
    <mergeCell ref="BD156:BG158"/>
    <mergeCell ref="BD159:BG161"/>
    <mergeCell ref="BD162:BG164"/>
    <mergeCell ref="J270:K272"/>
    <mergeCell ref="L270:M272"/>
    <mergeCell ref="N270:O272"/>
    <mergeCell ref="P270:Q272"/>
    <mergeCell ref="AP270:AU272"/>
    <mergeCell ref="AV270:BC272"/>
    <mergeCell ref="BD189:BG191"/>
    <mergeCell ref="BD243:BG245"/>
    <mergeCell ref="BD211:BG212"/>
    <mergeCell ref="BD219:BG221"/>
    <mergeCell ref="BD222:BG224"/>
    <mergeCell ref="BD225:BG227"/>
    <mergeCell ref="BD228:BG230"/>
    <mergeCell ref="BD231:BG233"/>
    <mergeCell ref="BD234:BG236"/>
    <mergeCell ref="BD240:BG242"/>
    <mergeCell ref="B273:C275"/>
    <mergeCell ref="D273:E275"/>
    <mergeCell ref="F273:G275"/>
    <mergeCell ref="H273:I275"/>
    <mergeCell ref="AJ168:AO170"/>
    <mergeCell ref="AP168:AU170"/>
    <mergeCell ref="AV168:BC170"/>
    <mergeCell ref="AH171:AI173"/>
    <mergeCell ref="B270:C272"/>
    <mergeCell ref="D270:E272"/>
    <mergeCell ref="F270:G272"/>
    <mergeCell ref="H270:I272"/>
    <mergeCell ref="B267:C269"/>
    <mergeCell ref="D267:E269"/>
    <mergeCell ref="F267:G269"/>
    <mergeCell ref="H267:I269"/>
    <mergeCell ref="N267:O269"/>
    <mergeCell ref="P267:Q269"/>
    <mergeCell ref="AP267:AU269"/>
    <mergeCell ref="AV267:BC269"/>
    <mergeCell ref="B264:C266"/>
    <mergeCell ref="D264:E266"/>
    <mergeCell ref="F264:G266"/>
    <mergeCell ref="H264:I266"/>
    <mergeCell ref="B261:C263"/>
    <mergeCell ref="AH258:AI260"/>
    <mergeCell ref="AH261:AI263"/>
    <mergeCell ref="N258:O260"/>
    <mergeCell ref="P258:Q260"/>
    <mergeCell ref="B222:C224"/>
    <mergeCell ref="D222:E224"/>
    <mergeCell ref="B197:BG198"/>
    <mergeCell ref="BM1:BT2"/>
    <mergeCell ref="B9:L10"/>
    <mergeCell ref="M9:AB10"/>
    <mergeCell ref="B12:G13"/>
    <mergeCell ref="H12:O13"/>
    <mergeCell ref="P12:S13"/>
    <mergeCell ref="AJ89:AO91"/>
    <mergeCell ref="AP89:AU91"/>
    <mergeCell ref="AJ86:AO88"/>
    <mergeCell ref="AP86:AU88"/>
    <mergeCell ref="D285:E287"/>
    <mergeCell ref="BD59:BG61"/>
    <mergeCell ref="BD62:BG64"/>
    <mergeCell ref="BD65:BG67"/>
    <mergeCell ref="BD68:BG70"/>
    <mergeCell ref="BD71:BG73"/>
    <mergeCell ref="BD279:BG281"/>
    <mergeCell ref="B282:C284"/>
    <mergeCell ref="D282:E284"/>
    <mergeCell ref="AH282:AI284"/>
    <mergeCell ref="AJ282:AO284"/>
    <mergeCell ref="BD83:BG85"/>
    <mergeCell ref="BD86:BG88"/>
    <mergeCell ref="BD89:BG91"/>
    <mergeCell ref="BD144:BG146"/>
    <mergeCell ref="AV86:BC88"/>
    <mergeCell ref="B276:C278"/>
    <mergeCell ref="D276:E278"/>
    <mergeCell ref="AH276:AI278"/>
    <mergeCell ref="AJ276:AO278"/>
    <mergeCell ref="AP282:AU284"/>
    <mergeCell ref="BD282:BG284"/>
    <mergeCell ref="T12:AG13"/>
    <mergeCell ref="AH12:AI13"/>
    <mergeCell ref="AJ12:AO13"/>
    <mergeCell ref="AP12:AU13"/>
    <mergeCell ref="AV12:BC13"/>
    <mergeCell ref="BD12:BG13"/>
    <mergeCell ref="B109:L110"/>
    <mergeCell ref="M109:AB110"/>
    <mergeCell ref="BD44:BG46"/>
    <mergeCell ref="BD47:BG49"/>
    <mergeCell ref="BD50:BG52"/>
    <mergeCell ref="BD53:BG55"/>
    <mergeCell ref="BD56:BG58"/>
    <mergeCell ref="T44:AG46"/>
    <mergeCell ref="AP44:AU46"/>
    <mergeCell ref="AV44:BC46"/>
    <mergeCell ref="BD74:BG76"/>
    <mergeCell ref="BD77:BG79"/>
    <mergeCell ref="BD80:BG82"/>
    <mergeCell ref="AJ59:AO61"/>
    <mergeCell ref="L68:M70"/>
    <mergeCell ref="T59:AG61"/>
    <mergeCell ref="J62:K64"/>
    <mergeCell ref="J83:K85"/>
    <mergeCell ref="H68:I70"/>
    <mergeCell ref="T17:AG19"/>
    <mergeCell ref="AH17:AI19"/>
    <mergeCell ref="AJ17:AO19"/>
    <mergeCell ref="T62:AG64"/>
    <mergeCell ref="L83:M85"/>
    <mergeCell ref="N83:O85"/>
    <mergeCell ref="P83:Q85"/>
    <mergeCell ref="R17:S19"/>
    <mergeCell ref="AP17:AU19"/>
    <mergeCell ref="AV17:BC19"/>
    <mergeCell ref="BD17:BG19"/>
    <mergeCell ref="F20:G22"/>
    <mergeCell ref="H20:I22"/>
    <mergeCell ref="J20:K22"/>
    <mergeCell ref="L20:M22"/>
    <mergeCell ref="N20:O22"/>
    <mergeCell ref="P20:Q22"/>
    <mergeCell ref="F17:G19"/>
    <mergeCell ref="H17:I19"/>
    <mergeCell ref="J17:K19"/>
    <mergeCell ref="L17:M19"/>
    <mergeCell ref="N17:O19"/>
    <mergeCell ref="P17:Q19"/>
    <mergeCell ref="R14:S16"/>
    <mergeCell ref="T14:AG16"/>
    <mergeCell ref="AH14:AI16"/>
    <mergeCell ref="AP14:AU16"/>
    <mergeCell ref="AV14:BC16"/>
    <mergeCell ref="BD14:BG16"/>
    <mergeCell ref="AJ14:AO16"/>
    <mergeCell ref="F14:G16"/>
    <mergeCell ref="H14:I16"/>
    <mergeCell ref="J14:K16"/>
    <mergeCell ref="L14:M16"/>
    <mergeCell ref="N14:O16"/>
    <mergeCell ref="P14:Q16"/>
    <mergeCell ref="T20:AG22"/>
    <mergeCell ref="AH20:AI22"/>
    <mergeCell ref="AJ20:AO22"/>
    <mergeCell ref="R23:S25"/>
    <mergeCell ref="BD23:BG25"/>
    <mergeCell ref="F26:G28"/>
    <mergeCell ref="H26:I28"/>
    <mergeCell ref="J26:K28"/>
    <mergeCell ref="L26:M28"/>
    <mergeCell ref="N26:O28"/>
    <mergeCell ref="P26:Q28"/>
    <mergeCell ref="R26:S28"/>
    <mergeCell ref="T26:AG28"/>
    <mergeCell ref="R20:S22"/>
    <mergeCell ref="AP20:AU22"/>
    <mergeCell ref="AV20:BC22"/>
    <mergeCell ref="BD20:BG22"/>
    <mergeCell ref="F23:G25"/>
    <mergeCell ref="H23:I25"/>
    <mergeCell ref="J23:K25"/>
    <mergeCell ref="L23:M25"/>
    <mergeCell ref="N23:O25"/>
    <mergeCell ref="P23:Q25"/>
    <mergeCell ref="AP23:AU25"/>
    <mergeCell ref="AV23:BC25"/>
    <mergeCell ref="AJ26:AO28"/>
    <mergeCell ref="AP26:AU28"/>
    <mergeCell ref="AV26:BC28"/>
    <mergeCell ref="T23:AG25"/>
    <mergeCell ref="AH23:AI25"/>
    <mergeCell ref="AJ23:AO25"/>
    <mergeCell ref="AH26:AI28"/>
    <mergeCell ref="BD29:BG31"/>
    <mergeCell ref="N32:O34"/>
    <mergeCell ref="P32:Q34"/>
    <mergeCell ref="R32:S34"/>
    <mergeCell ref="T32:AG34"/>
    <mergeCell ref="AH32:AI34"/>
    <mergeCell ref="AJ32:AO34"/>
    <mergeCell ref="AP32:AU34"/>
    <mergeCell ref="AV32:BC34"/>
    <mergeCell ref="BD32:BG34"/>
    <mergeCell ref="BD26:BG28"/>
    <mergeCell ref="F29:G31"/>
    <mergeCell ref="H29:I31"/>
    <mergeCell ref="J29:K31"/>
    <mergeCell ref="L29:M31"/>
    <mergeCell ref="N29:O31"/>
    <mergeCell ref="P29:Q31"/>
    <mergeCell ref="R29:S31"/>
    <mergeCell ref="T29:AG31"/>
    <mergeCell ref="AH29:AI31"/>
    <mergeCell ref="AJ29:AO31"/>
    <mergeCell ref="R38:S40"/>
    <mergeCell ref="T38:AG40"/>
    <mergeCell ref="AH38:AI40"/>
    <mergeCell ref="BD38:BG40"/>
    <mergeCell ref="F41:G43"/>
    <mergeCell ref="H41:I43"/>
    <mergeCell ref="J41:K43"/>
    <mergeCell ref="L41:M43"/>
    <mergeCell ref="N41:O43"/>
    <mergeCell ref="P41:Q43"/>
    <mergeCell ref="R35:S37"/>
    <mergeCell ref="T35:AG37"/>
    <mergeCell ref="AH35:AI37"/>
    <mergeCell ref="BD35:BG37"/>
    <mergeCell ref="F38:G40"/>
    <mergeCell ref="H38:I40"/>
    <mergeCell ref="J38:K40"/>
    <mergeCell ref="L38:M40"/>
    <mergeCell ref="N38:O40"/>
    <mergeCell ref="P38:Q40"/>
    <mergeCell ref="F35:G37"/>
    <mergeCell ref="H35:I37"/>
    <mergeCell ref="J35:K37"/>
    <mergeCell ref="L35:M37"/>
    <mergeCell ref="N35:O37"/>
    <mergeCell ref="P35:Q37"/>
    <mergeCell ref="AJ35:AO37"/>
    <mergeCell ref="AP35:AU37"/>
    <mergeCell ref="AV35:BC37"/>
    <mergeCell ref="AP41:AU43"/>
    <mergeCell ref="AV41:BC43"/>
    <mergeCell ref="AJ38:AO40"/>
    <mergeCell ref="T47:AG49"/>
    <mergeCell ref="R41:S43"/>
    <mergeCell ref="T41:AG43"/>
    <mergeCell ref="AP47:AU49"/>
    <mergeCell ref="AV47:BC49"/>
    <mergeCell ref="F50:G52"/>
    <mergeCell ref="H50:I52"/>
    <mergeCell ref="J50:K52"/>
    <mergeCell ref="L50:M52"/>
    <mergeCell ref="N50:O52"/>
    <mergeCell ref="H47:I49"/>
    <mergeCell ref="J47:K49"/>
    <mergeCell ref="L47:M49"/>
    <mergeCell ref="N47:O49"/>
    <mergeCell ref="P47:Q49"/>
    <mergeCell ref="R47:S49"/>
    <mergeCell ref="BD41:BG43"/>
    <mergeCell ref="F44:G46"/>
    <mergeCell ref="H44:I46"/>
    <mergeCell ref="J44:K46"/>
    <mergeCell ref="L44:M46"/>
    <mergeCell ref="N44:O46"/>
    <mergeCell ref="P44:Q46"/>
    <mergeCell ref="R44:S46"/>
    <mergeCell ref="AJ41:AO43"/>
    <mergeCell ref="P53:Q55"/>
    <mergeCell ref="R53:S55"/>
    <mergeCell ref="T53:AG55"/>
    <mergeCell ref="AP53:AU55"/>
    <mergeCell ref="AV53:BC55"/>
    <mergeCell ref="F56:G58"/>
    <mergeCell ref="H56:I58"/>
    <mergeCell ref="J56:K58"/>
    <mergeCell ref="L56:M58"/>
    <mergeCell ref="N56:O58"/>
    <mergeCell ref="P50:Q52"/>
    <mergeCell ref="R50:S52"/>
    <mergeCell ref="T50:AG52"/>
    <mergeCell ref="AP50:AU52"/>
    <mergeCell ref="AV50:BC52"/>
    <mergeCell ref="F53:G55"/>
    <mergeCell ref="H53:I55"/>
    <mergeCell ref="J53:K55"/>
    <mergeCell ref="L53:M55"/>
    <mergeCell ref="N53:O55"/>
    <mergeCell ref="R59:S61"/>
    <mergeCell ref="AH59:AI61"/>
    <mergeCell ref="AP59:AU61"/>
    <mergeCell ref="AV59:BC61"/>
    <mergeCell ref="AP62:AU64"/>
    <mergeCell ref="AV62:BC64"/>
    <mergeCell ref="F59:G61"/>
    <mergeCell ref="H59:I61"/>
    <mergeCell ref="J59:K61"/>
    <mergeCell ref="L59:M61"/>
    <mergeCell ref="N59:O61"/>
    <mergeCell ref="P59:Q61"/>
    <mergeCell ref="P56:Q58"/>
    <mergeCell ref="R56:S58"/>
    <mergeCell ref="T56:AG58"/>
    <mergeCell ref="AJ56:AO58"/>
    <mergeCell ref="AP56:AU58"/>
    <mergeCell ref="AV56:BC58"/>
    <mergeCell ref="R62:S64"/>
    <mergeCell ref="L62:M64"/>
    <mergeCell ref="N62:O64"/>
    <mergeCell ref="P62:Q64"/>
    <mergeCell ref="F71:G73"/>
    <mergeCell ref="H71:I73"/>
    <mergeCell ref="J71:K73"/>
    <mergeCell ref="L71:M73"/>
    <mergeCell ref="AP65:AU67"/>
    <mergeCell ref="AV65:BC67"/>
    <mergeCell ref="N68:O70"/>
    <mergeCell ref="P68:Q70"/>
    <mergeCell ref="R68:S70"/>
    <mergeCell ref="T68:AG70"/>
    <mergeCell ref="AH68:AI70"/>
    <mergeCell ref="AJ68:AO70"/>
    <mergeCell ref="AP68:AU70"/>
    <mergeCell ref="AV68:BC70"/>
    <mergeCell ref="F65:G67"/>
    <mergeCell ref="H65:I67"/>
    <mergeCell ref="J65:K67"/>
    <mergeCell ref="L65:M67"/>
    <mergeCell ref="AH65:AI67"/>
    <mergeCell ref="AJ65:AO67"/>
    <mergeCell ref="P65:Q67"/>
    <mergeCell ref="R65:S67"/>
    <mergeCell ref="T65:AG67"/>
    <mergeCell ref="N65:O67"/>
    <mergeCell ref="AV74:BC76"/>
    <mergeCell ref="N77:O79"/>
    <mergeCell ref="P77:Q79"/>
    <mergeCell ref="R77:S79"/>
    <mergeCell ref="T77:AG79"/>
    <mergeCell ref="AH77:AI79"/>
    <mergeCell ref="T74:AG76"/>
    <mergeCell ref="AP74:AU76"/>
    <mergeCell ref="AV77:BC79"/>
    <mergeCell ref="AH74:AI76"/>
    <mergeCell ref="AJ71:AO73"/>
    <mergeCell ref="AP71:AU73"/>
    <mergeCell ref="F77:G79"/>
    <mergeCell ref="H77:I79"/>
    <mergeCell ref="J77:K79"/>
    <mergeCell ref="L77:M79"/>
    <mergeCell ref="AJ77:AO79"/>
    <mergeCell ref="AP77:AU79"/>
    <mergeCell ref="N71:O73"/>
    <mergeCell ref="P71:Q73"/>
    <mergeCell ref="AV71:BC73"/>
    <mergeCell ref="T71:AG73"/>
    <mergeCell ref="F74:G76"/>
    <mergeCell ref="H74:I76"/>
    <mergeCell ref="J74:K76"/>
    <mergeCell ref="L74:M76"/>
    <mergeCell ref="N74:O76"/>
    <mergeCell ref="P74:Q76"/>
    <mergeCell ref="R74:S76"/>
    <mergeCell ref="AJ74:AO76"/>
    <mergeCell ref="R71:S73"/>
    <mergeCell ref="AH71:AI73"/>
    <mergeCell ref="AV80:BC82"/>
    <mergeCell ref="R83:S85"/>
    <mergeCell ref="T83:AG85"/>
    <mergeCell ref="AH83:AI85"/>
    <mergeCell ref="AJ83:AO85"/>
    <mergeCell ref="AP83:AU85"/>
    <mergeCell ref="AV83:BC85"/>
    <mergeCell ref="T80:AG82"/>
    <mergeCell ref="AH80:AI82"/>
    <mergeCell ref="H80:I82"/>
    <mergeCell ref="J80:K82"/>
    <mergeCell ref="L80:M82"/>
    <mergeCell ref="AP80:AU82"/>
    <mergeCell ref="AJ80:AO82"/>
    <mergeCell ref="N80:O82"/>
    <mergeCell ref="P80:Q82"/>
    <mergeCell ref="R80:S82"/>
    <mergeCell ref="AH89:AI91"/>
    <mergeCell ref="AV89:BC91"/>
    <mergeCell ref="AV92:BC94"/>
    <mergeCell ref="B112:G113"/>
    <mergeCell ref="H112:O113"/>
    <mergeCell ref="P112:S113"/>
    <mergeCell ref="T112:AG113"/>
    <mergeCell ref="AH112:AI113"/>
    <mergeCell ref="AJ112:AO113"/>
    <mergeCell ref="AP112:AU113"/>
    <mergeCell ref="R86:S88"/>
    <mergeCell ref="T86:AG88"/>
    <mergeCell ref="F89:G91"/>
    <mergeCell ref="H89:I91"/>
    <mergeCell ref="J89:K91"/>
    <mergeCell ref="L89:M91"/>
    <mergeCell ref="N89:O91"/>
    <mergeCell ref="P89:Q91"/>
    <mergeCell ref="R89:S91"/>
    <mergeCell ref="T89:AG91"/>
    <mergeCell ref="F86:G88"/>
    <mergeCell ref="H86:I88"/>
    <mergeCell ref="J86:K88"/>
    <mergeCell ref="L86:M88"/>
    <mergeCell ref="N86:O88"/>
    <mergeCell ref="P86:Q88"/>
    <mergeCell ref="P92:AU94"/>
    <mergeCell ref="BD114:BG116"/>
    <mergeCell ref="F117:G119"/>
    <mergeCell ref="H117:I119"/>
    <mergeCell ref="J117:K119"/>
    <mergeCell ref="L117:M119"/>
    <mergeCell ref="N117:O119"/>
    <mergeCell ref="P117:Q119"/>
    <mergeCell ref="R117:S119"/>
    <mergeCell ref="AV112:BC113"/>
    <mergeCell ref="BD112:BG113"/>
    <mergeCell ref="F114:G116"/>
    <mergeCell ref="H114:I116"/>
    <mergeCell ref="J114:K116"/>
    <mergeCell ref="L114:M116"/>
    <mergeCell ref="N114:O116"/>
    <mergeCell ref="P114:Q116"/>
    <mergeCell ref="R114:S116"/>
    <mergeCell ref="T114:AG116"/>
    <mergeCell ref="AH114:AI116"/>
    <mergeCell ref="AJ114:AO116"/>
    <mergeCell ref="AP114:AU116"/>
    <mergeCell ref="AV114:BC116"/>
    <mergeCell ref="AV120:BC122"/>
    <mergeCell ref="BD120:BG122"/>
    <mergeCell ref="F123:G125"/>
    <mergeCell ref="H123:I125"/>
    <mergeCell ref="J123:K125"/>
    <mergeCell ref="L123:M125"/>
    <mergeCell ref="N123:O125"/>
    <mergeCell ref="P123:Q125"/>
    <mergeCell ref="R123:S125"/>
    <mergeCell ref="T123:AG125"/>
    <mergeCell ref="AP117:AU119"/>
    <mergeCell ref="AV117:BC119"/>
    <mergeCell ref="BD117:BG119"/>
    <mergeCell ref="F120:G122"/>
    <mergeCell ref="H120:I122"/>
    <mergeCell ref="J120:K122"/>
    <mergeCell ref="L120:M122"/>
    <mergeCell ref="N120:O122"/>
    <mergeCell ref="P120:Q122"/>
    <mergeCell ref="R120:S122"/>
    <mergeCell ref="R129:S131"/>
    <mergeCell ref="T129:AG131"/>
    <mergeCell ref="AH129:AI131"/>
    <mergeCell ref="AV123:BC125"/>
    <mergeCell ref="BD123:BG125"/>
    <mergeCell ref="AV129:BC131"/>
    <mergeCell ref="AP126:AU128"/>
    <mergeCell ref="AJ162:AO164"/>
    <mergeCell ref="AP162:AU164"/>
    <mergeCell ref="AV162:BC164"/>
    <mergeCell ref="L168:M170"/>
    <mergeCell ref="N168:O170"/>
    <mergeCell ref="P168:Q170"/>
    <mergeCell ref="R168:S170"/>
    <mergeCell ref="T168:AG170"/>
    <mergeCell ref="AH168:AI170"/>
    <mergeCell ref="AP159:AU161"/>
    <mergeCell ref="AV159:BC161"/>
    <mergeCell ref="BD165:BG167"/>
    <mergeCell ref="BD168:BG170"/>
    <mergeCell ref="AV126:BC128"/>
    <mergeCell ref="BD126:BG128"/>
    <mergeCell ref="R126:S128"/>
    <mergeCell ref="T126:AG128"/>
    <mergeCell ref="N132:O134"/>
    <mergeCell ref="P132:Q134"/>
    <mergeCell ref="AP132:AU134"/>
    <mergeCell ref="AV132:BC134"/>
    <mergeCell ref="P129:Q131"/>
    <mergeCell ref="BD132:BG134"/>
    <mergeCell ref="F162:G164"/>
    <mergeCell ref="H162:I164"/>
    <mergeCell ref="J162:K164"/>
    <mergeCell ref="L162:M164"/>
    <mergeCell ref="N162:O164"/>
    <mergeCell ref="P162:Q164"/>
    <mergeCell ref="R162:S164"/>
    <mergeCell ref="T162:AG164"/>
    <mergeCell ref="AH177:AI179"/>
    <mergeCell ref="AJ177:AO179"/>
    <mergeCell ref="AP177:AU179"/>
    <mergeCell ref="AV177:BC179"/>
    <mergeCell ref="F177:G179"/>
    <mergeCell ref="H177:I179"/>
    <mergeCell ref="J177:K179"/>
    <mergeCell ref="L177:M179"/>
    <mergeCell ref="N177:O179"/>
    <mergeCell ref="P177:Q179"/>
    <mergeCell ref="AJ171:AO173"/>
    <mergeCell ref="AP171:AU173"/>
    <mergeCell ref="AV171:BC173"/>
    <mergeCell ref="P174:Q176"/>
    <mergeCell ref="R174:S176"/>
    <mergeCell ref="T174:AG176"/>
    <mergeCell ref="AH174:AI176"/>
    <mergeCell ref="AJ174:AO176"/>
    <mergeCell ref="AP174:AU176"/>
    <mergeCell ref="AV174:BC176"/>
    <mergeCell ref="L174:M176"/>
    <mergeCell ref="N174:O176"/>
    <mergeCell ref="P171:Q173"/>
    <mergeCell ref="F171:G173"/>
    <mergeCell ref="H171:I173"/>
    <mergeCell ref="F174:G176"/>
    <mergeCell ref="H174:I176"/>
    <mergeCell ref="J174:K176"/>
    <mergeCell ref="J171:K173"/>
    <mergeCell ref="L171:M173"/>
    <mergeCell ref="R183:S185"/>
    <mergeCell ref="T183:AG185"/>
    <mergeCell ref="AH183:AI185"/>
    <mergeCell ref="AJ183:AO185"/>
    <mergeCell ref="AP183:AU185"/>
    <mergeCell ref="AV183:BC185"/>
    <mergeCell ref="F183:G185"/>
    <mergeCell ref="H183:I185"/>
    <mergeCell ref="J183:K185"/>
    <mergeCell ref="L183:M185"/>
    <mergeCell ref="N183:O185"/>
    <mergeCell ref="P183:Q185"/>
    <mergeCell ref="R180:S182"/>
    <mergeCell ref="T180:AG182"/>
    <mergeCell ref="AH180:AI182"/>
    <mergeCell ref="AJ180:AO182"/>
    <mergeCell ref="AP180:AU182"/>
    <mergeCell ref="AV180:BC182"/>
    <mergeCell ref="F180:G182"/>
    <mergeCell ref="H180:I182"/>
    <mergeCell ref="J180:K182"/>
    <mergeCell ref="L180:M182"/>
    <mergeCell ref="N180:O182"/>
    <mergeCell ref="P180:Q182"/>
    <mergeCell ref="AJ189:AO191"/>
    <mergeCell ref="AP189:AU191"/>
    <mergeCell ref="AV189:BC191"/>
    <mergeCell ref="B192:AU194"/>
    <mergeCell ref="AV192:BC194"/>
    <mergeCell ref="F189:G191"/>
    <mergeCell ref="H189:I191"/>
    <mergeCell ref="J189:K191"/>
    <mergeCell ref="L189:M191"/>
    <mergeCell ref="N189:O191"/>
    <mergeCell ref="P189:Q191"/>
    <mergeCell ref="R186:S188"/>
    <mergeCell ref="T186:AG188"/>
    <mergeCell ref="AH186:AI188"/>
    <mergeCell ref="R189:S191"/>
    <mergeCell ref="AH189:AI191"/>
    <mergeCell ref="AJ186:AO188"/>
    <mergeCell ref="AP186:AU188"/>
    <mergeCell ref="AV186:BC188"/>
    <mergeCell ref="F186:G188"/>
    <mergeCell ref="H186:I188"/>
    <mergeCell ref="J186:K188"/>
    <mergeCell ref="L186:M188"/>
    <mergeCell ref="N186:O188"/>
    <mergeCell ref="P186:Q188"/>
    <mergeCell ref="R219:S221"/>
    <mergeCell ref="T219:AG221"/>
    <mergeCell ref="AH219:AI221"/>
    <mergeCell ref="AJ219:AO221"/>
    <mergeCell ref="AP219:AU221"/>
    <mergeCell ref="AV219:BC221"/>
    <mergeCell ref="AJ216:AO218"/>
    <mergeCell ref="AP216:AU218"/>
    <mergeCell ref="AV216:BC218"/>
    <mergeCell ref="BD216:BG218"/>
    <mergeCell ref="F219:G221"/>
    <mergeCell ref="H219:I221"/>
    <mergeCell ref="J219:K221"/>
    <mergeCell ref="L219:M221"/>
    <mergeCell ref="N219:O221"/>
    <mergeCell ref="P219:Q221"/>
    <mergeCell ref="AP211:AU212"/>
    <mergeCell ref="AV211:BC212"/>
    <mergeCell ref="R213:S215"/>
    <mergeCell ref="T213:AG215"/>
    <mergeCell ref="AH213:AI215"/>
    <mergeCell ref="N216:O218"/>
    <mergeCell ref="P216:Q218"/>
    <mergeCell ref="R216:S218"/>
    <mergeCell ref="T216:AG218"/>
    <mergeCell ref="AH216:AI218"/>
    <mergeCell ref="B211:G212"/>
    <mergeCell ref="H211:O212"/>
    <mergeCell ref="P211:S212"/>
    <mergeCell ref="T211:AG212"/>
    <mergeCell ref="AH211:AI212"/>
    <mergeCell ref="AJ211:AO212"/>
    <mergeCell ref="AV225:BC227"/>
    <mergeCell ref="F228:G230"/>
    <mergeCell ref="H228:I230"/>
    <mergeCell ref="J228:K230"/>
    <mergeCell ref="L228:M230"/>
    <mergeCell ref="N228:O230"/>
    <mergeCell ref="P228:Q230"/>
    <mergeCell ref="R228:S230"/>
    <mergeCell ref="T228:AG230"/>
    <mergeCell ref="AH228:AI230"/>
    <mergeCell ref="R222:S224"/>
    <mergeCell ref="T222:AG224"/>
    <mergeCell ref="AH222:AI224"/>
    <mergeCell ref="AJ222:AO224"/>
    <mergeCell ref="AP222:AU224"/>
    <mergeCell ref="AV222:BC224"/>
    <mergeCell ref="F222:G224"/>
    <mergeCell ref="H222:I224"/>
    <mergeCell ref="J222:K224"/>
    <mergeCell ref="L222:M224"/>
    <mergeCell ref="N222:O224"/>
    <mergeCell ref="P222:Q224"/>
    <mergeCell ref="N225:O227"/>
    <mergeCell ref="P225:Q227"/>
    <mergeCell ref="R225:S227"/>
    <mergeCell ref="T225:AG227"/>
    <mergeCell ref="AH225:AI227"/>
    <mergeCell ref="AJ225:AO227"/>
    <mergeCell ref="AP225:AU227"/>
    <mergeCell ref="J225:K227"/>
    <mergeCell ref="L225:M227"/>
    <mergeCell ref="AJ234:AO236"/>
    <mergeCell ref="AP234:AU236"/>
    <mergeCell ref="AV234:BC236"/>
    <mergeCell ref="AH231:AI233"/>
    <mergeCell ref="AJ231:AO233"/>
    <mergeCell ref="AP231:AU233"/>
    <mergeCell ref="AV231:BC233"/>
    <mergeCell ref="F234:G236"/>
    <mergeCell ref="H234:I236"/>
    <mergeCell ref="J234:K236"/>
    <mergeCell ref="L234:M236"/>
    <mergeCell ref="N234:O236"/>
    <mergeCell ref="P234:Q236"/>
    <mergeCell ref="AJ228:AO230"/>
    <mergeCell ref="AP228:AU230"/>
    <mergeCell ref="AV228:BC230"/>
    <mergeCell ref="F231:G233"/>
    <mergeCell ref="H231:I233"/>
    <mergeCell ref="J231:K233"/>
    <mergeCell ref="L231:M233"/>
    <mergeCell ref="P231:Q233"/>
    <mergeCell ref="R231:S233"/>
    <mergeCell ref="T231:AG233"/>
    <mergeCell ref="N231:O233"/>
    <mergeCell ref="R237:S239"/>
    <mergeCell ref="T237:AG239"/>
    <mergeCell ref="AH237:AI239"/>
    <mergeCell ref="R243:S245"/>
    <mergeCell ref="T243:AG245"/>
    <mergeCell ref="AH243:AI245"/>
    <mergeCell ref="T240:AG242"/>
    <mergeCell ref="AH240:AI242"/>
    <mergeCell ref="F237:G239"/>
    <mergeCell ref="H237:I239"/>
    <mergeCell ref="J237:K239"/>
    <mergeCell ref="L237:M239"/>
    <mergeCell ref="N237:O239"/>
    <mergeCell ref="P237:Q239"/>
    <mergeCell ref="R234:S236"/>
    <mergeCell ref="T234:AG236"/>
    <mergeCell ref="AH234:AI236"/>
    <mergeCell ref="L243:M245"/>
    <mergeCell ref="N243:O245"/>
    <mergeCell ref="P243:Q245"/>
    <mergeCell ref="P240:Q242"/>
    <mergeCell ref="N240:O242"/>
    <mergeCell ref="R240:S242"/>
    <mergeCell ref="R255:S257"/>
    <mergeCell ref="T255:AG257"/>
    <mergeCell ref="AH255:AI257"/>
    <mergeCell ref="AJ255:AO257"/>
    <mergeCell ref="AJ243:AO245"/>
    <mergeCell ref="R246:S248"/>
    <mergeCell ref="T246:AG248"/>
    <mergeCell ref="AH246:AI248"/>
    <mergeCell ref="AJ246:AO248"/>
    <mergeCell ref="R249:S251"/>
    <mergeCell ref="T249:AG251"/>
    <mergeCell ref="AH249:AI251"/>
    <mergeCell ref="AJ249:AO251"/>
    <mergeCell ref="AH273:AI275"/>
    <mergeCell ref="AJ273:AO275"/>
    <mergeCell ref="AP273:AU275"/>
    <mergeCell ref="AV273:BC275"/>
    <mergeCell ref="J276:K278"/>
    <mergeCell ref="L276:M278"/>
    <mergeCell ref="N276:O278"/>
    <mergeCell ref="P276:Q278"/>
    <mergeCell ref="J273:K275"/>
    <mergeCell ref="L273:M275"/>
    <mergeCell ref="N273:O275"/>
    <mergeCell ref="P273:Q275"/>
    <mergeCell ref="R273:S275"/>
    <mergeCell ref="T273:AG275"/>
    <mergeCell ref="R267:S269"/>
    <mergeCell ref="T267:AG269"/>
    <mergeCell ref="AH267:AI269"/>
    <mergeCell ref="AJ267:AO269"/>
    <mergeCell ref="R270:S272"/>
    <mergeCell ref="T270:AG272"/>
    <mergeCell ref="AH270:AI272"/>
    <mergeCell ref="AJ270:AO272"/>
    <mergeCell ref="B291:AU293"/>
    <mergeCell ref="AV291:BC293"/>
    <mergeCell ref="N288:O290"/>
    <mergeCell ref="P288:Q290"/>
    <mergeCell ref="R288:S290"/>
    <mergeCell ref="AV288:BC290"/>
    <mergeCell ref="F282:G284"/>
    <mergeCell ref="H282:I284"/>
    <mergeCell ref="J282:K284"/>
    <mergeCell ref="L282:M284"/>
    <mergeCell ref="N282:O284"/>
    <mergeCell ref="P282:Q284"/>
    <mergeCell ref="R276:S278"/>
    <mergeCell ref="T276:AG278"/>
    <mergeCell ref="AP276:AU278"/>
    <mergeCell ref="AV276:BC278"/>
    <mergeCell ref="F279:G281"/>
    <mergeCell ref="H279:I281"/>
    <mergeCell ref="J279:K281"/>
    <mergeCell ref="L279:M281"/>
    <mergeCell ref="N279:O281"/>
    <mergeCell ref="P279:Q281"/>
    <mergeCell ref="AH279:AI281"/>
    <mergeCell ref="AJ279:AO281"/>
    <mergeCell ref="R282:S284"/>
    <mergeCell ref="T282:AG284"/>
    <mergeCell ref="N285:O287"/>
    <mergeCell ref="P285:Q287"/>
    <mergeCell ref="F288:G290"/>
    <mergeCell ref="H288:I290"/>
    <mergeCell ref="J288:K290"/>
    <mergeCell ref="L288:M290"/>
    <mergeCell ref="F285:G287"/>
    <mergeCell ref="H285:I287"/>
    <mergeCell ref="R279:S281"/>
    <mergeCell ref="T279:AG281"/>
    <mergeCell ref="AP279:AU281"/>
    <mergeCell ref="AV279:BC281"/>
    <mergeCell ref="T288:AG290"/>
    <mergeCell ref="AH288:AI290"/>
    <mergeCell ref="AJ288:AO290"/>
    <mergeCell ref="AP288:AU290"/>
    <mergeCell ref="AJ285:AO287"/>
    <mergeCell ref="AP285:AU287"/>
    <mergeCell ref="T285:AG287"/>
    <mergeCell ref="AH285:AI287"/>
    <mergeCell ref="R285:S287"/>
    <mergeCell ref="J285:K287"/>
    <mergeCell ref="L285:M287"/>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2" priority="1" stopIfTrue="1" operator="equal">
      <formula>0</formula>
    </cfRule>
  </conditionalFormatting>
  <dataValidations xWindow="761" yWindow="333" count="2">
    <dataValidation errorStyle="warning" operator="equal" allowBlank="1" showInputMessage="1" showErrorMessage="1" errorTitle="注意点をお読みください。" error="注文書に記載されている注文番号の先頭に西暦４ケタを追加して下さい。" sqref="BD213 BD14 BD165 BD168 BD171 BD174 BD177 BD180 BD183 BD186 BD65 BD114 BD68 BD71 BD74 BD77 BD80 BD83 BD86 BD89 BD189 BD17 BD20 BD23 BD26 BD29 BD32 BD35 BD38 BD41 BD44 BD47 BD50 BD53 BD56 BD59 BD62 BD117 BD120 BD123 BD126 BD129 BD132 BD135 BD138 BD141 BD144 BD147 BD150 BD153 BD156 BD159 BD162 BD216 BD219 BD222 BD225 BD228 BD231 BD234 BD237 BD240 BD243 BD246 BD249 BD252 BD255 BD258 BD261 BD264 BD267 BD270 BD273 BD276 BD279 BD282 BD285 BD288" xr:uid="{00000000-0002-0000-0600-000000000000}"/>
    <dataValidation type="whole" operator="greaterThanOrEqual" allowBlank="1" showInputMessage="1" showErrorMessage="1" sqref="AV92:BC94" xr:uid="{00000000-0002-0000-0600-000001000000}">
      <formula1>99999999999999900</formula1>
    </dataValidation>
  </dataValidations>
  <hyperlinks>
    <hyperlink ref="BM1:BT2" location="目次!A1" display="目次へ戻る" xr:uid="{00000000-0004-0000-0600-000000000000}"/>
  </hyperlinks>
  <printOptions horizontalCentered="1"/>
  <pageMargins left="0.59055118110236227" right="0.59055118110236227" top="0.9055118110236221" bottom="0.59055118110236227" header="0.51181102362204722" footer="0"/>
  <pageSetup paperSize="9" scale="9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O45"/>
  <sheetViews>
    <sheetView zoomScaleNormal="100" workbookViewId="0"/>
  </sheetViews>
  <sheetFormatPr defaultRowHeight="12" x14ac:dyDescent="0.15"/>
  <cols>
    <col min="1" max="1" width="21.42578125" style="1" customWidth="1"/>
    <col min="2" max="7" width="5.85546875" style="1" customWidth="1"/>
    <col min="8" max="8" width="5.5703125" style="1" customWidth="1"/>
    <col min="9" max="9" width="6.28515625" style="1" customWidth="1"/>
    <col min="10" max="16384" width="9.140625" style="1"/>
  </cols>
  <sheetData>
    <row r="1" spans="1:15" x14ac:dyDescent="0.15">
      <c r="A1" s="1" t="s">
        <v>20</v>
      </c>
      <c r="N1" s="145" t="s">
        <v>59</v>
      </c>
      <c r="O1" s="145"/>
    </row>
    <row r="2" spans="1:15" x14ac:dyDescent="0.15">
      <c r="A2" s="1" t="s">
        <v>21</v>
      </c>
      <c r="N2" s="145"/>
      <c r="O2" s="145"/>
    </row>
    <row r="3" spans="1:15" x14ac:dyDescent="0.15">
      <c r="A3" s="1" t="s">
        <v>28</v>
      </c>
    </row>
    <row r="5" spans="1:15" x14ac:dyDescent="0.15">
      <c r="A5" s="152" t="s">
        <v>46</v>
      </c>
      <c r="B5" s="152"/>
      <c r="C5" s="152"/>
      <c r="D5" s="152"/>
      <c r="E5" s="153"/>
      <c r="F5" s="585" t="s">
        <v>73</v>
      </c>
      <c r="G5" s="587"/>
    </row>
    <row r="7" spans="1:15" x14ac:dyDescent="0.15">
      <c r="A7" s="12" t="s">
        <v>43</v>
      </c>
    </row>
    <row r="9" spans="1:15" x14ac:dyDescent="0.15">
      <c r="A9" s="2" t="s">
        <v>27</v>
      </c>
    </row>
    <row r="10" spans="1:15" x14ac:dyDescent="0.15">
      <c r="A10" s="2" t="s">
        <v>67</v>
      </c>
    </row>
    <row r="12" spans="1:15" ht="13.5" customHeight="1" x14ac:dyDescent="0.15">
      <c r="A12" s="4" t="s">
        <v>24</v>
      </c>
      <c r="B12" s="597" t="s">
        <v>171</v>
      </c>
      <c r="C12" s="598"/>
      <c r="D12" s="96" t="s">
        <v>48</v>
      </c>
      <c r="E12" s="599" t="s">
        <v>155</v>
      </c>
      <c r="F12" s="600"/>
      <c r="G12" s="15"/>
    </row>
    <row r="13" spans="1:15" ht="33.75" customHeight="1" x14ac:dyDescent="0.15">
      <c r="A13" s="3" t="s">
        <v>25</v>
      </c>
      <c r="B13" s="601" t="s">
        <v>172</v>
      </c>
      <c r="C13" s="601"/>
      <c r="D13" s="601"/>
      <c r="E13" s="601"/>
      <c r="F13" s="601"/>
      <c r="G13" s="601"/>
      <c r="H13" s="601"/>
      <c r="I13" s="601"/>
      <c r="J13" s="601"/>
    </row>
    <row r="14" spans="1:15" ht="20.25" customHeight="1" x14ac:dyDescent="0.15">
      <c r="A14" s="3" t="s">
        <v>22</v>
      </c>
      <c r="B14" s="596" t="s">
        <v>157</v>
      </c>
      <c r="C14" s="596"/>
      <c r="D14" s="596"/>
      <c r="E14" s="596"/>
      <c r="F14" s="596"/>
      <c r="G14" s="596"/>
      <c r="H14" s="596"/>
      <c r="I14" s="596"/>
      <c r="J14" s="596"/>
    </row>
    <row r="15" spans="1:15" ht="18" customHeight="1" x14ac:dyDescent="0.15">
      <c r="A15" s="3" t="s">
        <v>23</v>
      </c>
      <c r="B15" s="596" t="s">
        <v>74</v>
      </c>
      <c r="C15" s="596"/>
      <c r="D15" s="596"/>
      <c r="E15" s="596"/>
      <c r="F15" s="596"/>
      <c r="G15" s="596"/>
      <c r="H15" s="596"/>
      <c r="I15" s="596"/>
      <c r="J15" s="596"/>
    </row>
    <row r="16" spans="1:15" s="2" customFormat="1" ht="14.25" customHeight="1" x14ac:dyDescent="0.15">
      <c r="A16" s="3" t="s">
        <v>26</v>
      </c>
      <c r="B16" s="594" t="s">
        <v>78</v>
      </c>
      <c r="C16" s="595"/>
      <c r="D16" s="97" t="s">
        <v>49</v>
      </c>
      <c r="E16" s="577">
        <v>345</v>
      </c>
      <c r="F16" s="578"/>
      <c r="G16" s="98" t="s">
        <v>49</v>
      </c>
      <c r="H16" s="577">
        <v>6789</v>
      </c>
      <c r="I16" s="578"/>
    </row>
    <row r="17" spans="1:10" ht="12.75" thickBot="1" x14ac:dyDescent="0.2"/>
    <row r="18" spans="1:10" ht="24" thickTop="1" thickBot="1" x14ac:dyDescent="0.2">
      <c r="A18" s="131" t="s">
        <v>190</v>
      </c>
      <c r="B18" s="142" t="s">
        <v>191</v>
      </c>
      <c r="C18" s="143"/>
      <c r="D18" s="143"/>
      <c r="E18" s="143"/>
      <c r="F18" s="143"/>
      <c r="G18" s="143"/>
      <c r="H18" s="143"/>
      <c r="I18" s="143"/>
      <c r="J18" s="144"/>
    </row>
    <row r="19" spans="1:10" ht="12.75" thickTop="1" x14ac:dyDescent="0.15"/>
    <row r="20" spans="1:10" x14ac:dyDescent="0.15">
      <c r="A20" s="12" t="s">
        <v>182</v>
      </c>
    </row>
    <row r="22" spans="1:10" x14ac:dyDescent="0.15">
      <c r="A22" s="1" t="s">
        <v>36</v>
      </c>
    </row>
    <row r="23" spans="1:10" x14ac:dyDescent="0.15">
      <c r="A23" s="1" t="s">
        <v>79</v>
      </c>
    </row>
    <row r="24" spans="1:10" x14ac:dyDescent="0.15">
      <c r="A24" s="1" t="s">
        <v>37</v>
      </c>
    </row>
    <row r="26" spans="1:10" ht="17.25" customHeight="1" x14ac:dyDescent="0.15">
      <c r="A26" s="3" t="s">
        <v>183</v>
      </c>
      <c r="B26" s="591" t="s">
        <v>158</v>
      </c>
      <c r="C26" s="592"/>
      <c r="D26" s="592"/>
      <c r="E26" s="592"/>
      <c r="F26" s="592"/>
      <c r="G26" s="593"/>
      <c r="H26" s="99"/>
    </row>
    <row r="28" spans="1:10" x14ac:dyDescent="0.15">
      <c r="A28" s="12" t="s">
        <v>2</v>
      </c>
    </row>
    <row r="30" spans="1:10" x14ac:dyDescent="0.15">
      <c r="A30" s="1" t="s">
        <v>65</v>
      </c>
    </row>
    <row r="31" spans="1:10" x14ac:dyDescent="0.15">
      <c r="A31" s="1" t="s">
        <v>66</v>
      </c>
    </row>
    <row r="33" spans="1:8" ht="17.25" customHeight="1" x14ac:dyDescent="0.15">
      <c r="A33" s="10" t="s">
        <v>32</v>
      </c>
      <c r="B33" s="585" t="s">
        <v>75</v>
      </c>
      <c r="C33" s="586"/>
      <c r="D33" s="586"/>
      <c r="E33" s="587"/>
    </row>
    <row r="34" spans="1:8" ht="17.25" customHeight="1" x14ac:dyDescent="0.15">
      <c r="A34" s="10" t="s">
        <v>47</v>
      </c>
      <c r="B34" s="588" t="s">
        <v>76</v>
      </c>
      <c r="C34" s="589"/>
      <c r="D34" s="589"/>
      <c r="E34" s="590"/>
    </row>
    <row r="35" spans="1:8" ht="17.25" customHeight="1" x14ac:dyDescent="0.15">
      <c r="A35" s="10" t="s">
        <v>34</v>
      </c>
      <c r="B35" s="582" t="s">
        <v>173</v>
      </c>
      <c r="C35" s="583"/>
      <c r="D35" s="583"/>
      <c r="E35" s="583"/>
      <c r="F35" s="583"/>
      <c r="G35" s="584"/>
    </row>
    <row r="36" spans="1:8" ht="16.5" customHeight="1" x14ac:dyDescent="0.15">
      <c r="A36" s="10" t="s">
        <v>33</v>
      </c>
      <c r="B36" s="100" t="s">
        <v>77</v>
      </c>
    </row>
    <row r="37" spans="1:8" ht="16.5" customHeight="1" x14ac:dyDescent="0.15">
      <c r="A37" s="10" t="s">
        <v>35</v>
      </c>
      <c r="B37" s="579" t="s">
        <v>161</v>
      </c>
      <c r="C37" s="580"/>
      <c r="D37" s="580"/>
      <c r="E37" s="580"/>
      <c r="F37" s="580"/>
      <c r="G37" s="580"/>
      <c r="H37" s="581"/>
    </row>
    <row r="38" spans="1:8" ht="16.5" customHeight="1" x14ac:dyDescent="0.15"/>
    <row r="44" spans="1:8" x14ac:dyDescent="0.15">
      <c r="A44" s="145" t="s">
        <v>59</v>
      </c>
    </row>
    <row r="45" spans="1:8" x14ac:dyDescent="0.15">
      <c r="A45" s="145"/>
    </row>
  </sheetData>
  <sheetProtection sheet="1" objects="1" scenarios="1"/>
  <mergeCells count="18">
    <mergeCell ref="B15:J15"/>
    <mergeCell ref="F5:G5"/>
    <mergeCell ref="B12:C12"/>
    <mergeCell ref="E12:F12"/>
    <mergeCell ref="N1:O2"/>
    <mergeCell ref="A5:E5"/>
    <mergeCell ref="B13:J13"/>
    <mergeCell ref="B14:J14"/>
    <mergeCell ref="A44:A45"/>
    <mergeCell ref="E16:F16"/>
    <mergeCell ref="B37:H37"/>
    <mergeCell ref="B35:G35"/>
    <mergeCell ref="B33:E33"/>
    <mergeCell ref="B34:E34"/>
    <mergeCell ref="B26:G26"/>
    <mergeCell ref="H16:I16"/>
    <mergeCell ref="B16:C16"/>
    <mergeCell ref="B18:J18"/>
  </mergeCells>
  <phoneticPr fontId="2"/>
  <dataValidations xWindow="430" yWindow="141" count="3">
    <dataValidation type="list" allowBlank="1" showInputMessage="1" showErrorMessage="1" sqref="B36" xr:uid="{00000000-0002-0000-0700-000000000000}">
      <formula1>"普通,当座"</formula1>
    </dataValidation>
    <dataValidation imeMode="halfKatakana" allowBlank="1" showInputMessage="1" showErrorMessage="1" sqref="B35" xr:uid="{00000000-0002-0000-0700-000001000000}"/>
    <dataValidation type="list" allowBlank="1" showInputMessage="1" showErrorMessage="1" sqref="F5:G5" xr:uid="{00000000-0002-0000-0700-000002000000}">
      <formula1>"する,しない"</formula1>
    </dataValidation>
  </dataValidations>
  <hyperlinks>
    <hyperlink ref="N1:O2" location="目次!A1" display="目次へ戻る" xr:uid="{00000000-0004-0000-0700-000000000000}"/>
    <hyperlink ref="A44:A45" location="目次!A1" display="目次へ戻る" xr:uid="{00000000-0004-0000-0700-000001000000}"/>
  </hyperlinks>
  <pageMargins left="0.4" right="0.36" top="1" bottom="1" header="0.51200000000000001" footer="0.51200000000000001"/>
  <pageSetup paperSize="9" scale="95" orientation="portrait" cellComments="asDisplayed"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autoPageBreaks="0"/>
  </sheetPr>
  <dimension ref="B1:BW247"/>
  <sheetViews>
    <sheetView showGridLines="0" showZeros="0" zoomScaleNormal="100" zoomScaleSheetLayoutView="70" workbookViewId="0">
      <selection activeCell="AV65" sqref="AV65"/>
    </sheetView>
  </sheetViews>
  <sheetFormatPr defaultRowHeight="12" x14ac:dyDescent="0.15"/>
  <cols>
    <col min="1" max="1" width="0.42578125" style="27" customWidth="1"/>
    <col min="2" max="19" width="1.7109375" style="27" customWidth="1"/>
    <col min="20" max="20" width="0.140625" style="27" customWidth="1"/>
    <col min="21" max="25" width="1.7109375" style="27" customWidth="1"/>
    <col min="26" max="26" width="2.7109375" style="27" customWidth="1"/>
    <col min="27" max="27" width="1" style="27" customWidth="1"/>
    <col min="28" max="31" width="2.140625" style="28" customWidth="1"/>
    <col min="32" max="33" width="2.28515625" style="28" customWidth="1"/>
    <col min="34" max="36" width="2.28515625" style="31" customWidth="1"/>
    <col min="37" max="40" width="1.7109375" style="31" customWidth="1"/>
    <col min="41" max="59" width="1.7109375" style="27" customWidth="1"/>
    <col min="60" max="60" width="0.5703125" style="27" customWidth="1"/>
    <col min="61" max="80" width="1.7109375" style="27" customWidth="1"/>
    <col min="81" max="16384" width="9.140625" style="27"/>
  </cols>
  <sheetData>
    <row r="1" spans="2:75" ht="15" customHeight="1" x14ac:dyDescent="0.15">
      <c r="AD1" s="455"/>
      <c r="AE1" s="455"/>
      <c r="AF1" s="455"/>
      <c r="AG1" s="455"/>
      <c r="AH1" s="455"/>
      <c r="AI1" s="455"/>
      <c r="AJ1" s="455"/>
      <c r="AK1" s="455"/>
      <c r="AL1" s="455"/>
      <c r="AM1" s="455"/>
      <c r="AN1" s="455"/>
      <c r="AO1" s="455"/>
      <c r="AP1" s="455"/>
      <c r="AQ1" s="455"/>
      <c r="AR1" s="455"/>
      <c r="AS1" s="455"/>
      <c r="AT1" s="380"/>
      <c r="AU1" s="380"/>
      <c r="AV1" s="380"/>
      <c r="AW1" s="380"/>
      <c r="AX1" s="380"/>
      <c r="AY1" s="380"/>
      <c r="AZ1" s="380"/>
      <c r="BA1" s="380"/>
      <c r="BB1" s="380"/>
      <c r="BC1" s="380"/>
      <c r="BD1" s="380"/>
      <c r="BE1" s="380"/>
      <c r="BF1" s="380"/>
      <c r="BG1" s="380"/>
      <c r="BP1" s="337" t="s">
        <v>59</v>
      </c>
      <c r="BQ1" s="337"/>
      <c r="BR1" s="337"/>
      <c r="BS1" s="337"/>
      <c r="BT1" s="337"/>
      <c r="BU1" s="337"/>
      <c r="BV1" s="337"/>
      <c r="BW1" s="337"/>
    </row>
    <row r="2" spans="2:75" ht="7.5" customHeight="1" x14ac:dyDescent="0.15">
      <c r="E2" s="561" t="s">
        <v>126</v>
      </c>
      <c r="F2" s="561"/>
      <c r="G2" s="561"/>
      <c r="H2" s="561"/>
      <c r="I2" s="561"/>
      <c r="J2" s="561"/>
      <c r="K2" s="561"/>
      <c r="L2" s="561"/>
      <c r="M2" s="561"/>
      <c r="N2" s="561"/>
      <c r="O2" s="561"/>
      <c r="P2" s="561"/>
      <c r="Q2" s="561"/>
      <c r="R2" s="561"/>
      <c r="S2" s="561"/>
      <c r="T2" s="561"/>
      <c r="U2" s="561"/>
      <c r="V2" s="561"/>
      <c r="W2" s="561"/>
      <c r="X2" s="561"/>
      <c r="Y2" s="561"/>
      <c r="Z2" s="561"/>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P2" s="337"/>
      <c r="BQ2" s="337"/>
      <c r="BR2" s="337"/>
      <c r="BS2" s="337"/>
      <c r="BT2" s="337"/>
      <c r="BU2" s="337"/>
      <c r="BV2" s="337"/>
      <c r="BW2" s="337"/>
    </row>
    <row r="3" spans="2:75" ht="7.5" customHeight="1" x14ac:dyDescent="0.15">
      <c r="E3" s="561"/>
      <c r="F3" s="561"/>
      <c r="G3" s="561"/>
      <c r="H3" s="561"/>
      <c r="I3" s="561"/>
      <c r="J3" s="561"/>
      <c r="K3" s="561"/>
      <c r="L3" s="561"/>
      <c r="M3" s="561"/>
      <c r="N3" s="561"/>
      <c r="O3" s="561"/>
      <c r="P3" s="561"/>
      <c r="Q3" s="561"/>
      <c r="R3" s="561"/>
      <c r="S3" s="561"/>
      <c r="T3" s="561"/>
      <c r="U3" s="561"/>
      <c r="V3" s="561"/>
      <c r="W3" s="561"/>
      <c r="X3" s="561"/>
      <c r="Y3" s="561"/>
      <c r="Z3" s="561"/>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row>
    <row r="4" spans="2:75" ht="7.5" customHeight="1" x14ac:dyDescent="0.15">
      <c r="E4" s="561"/>
      <c r="F4" s="561"/>
      <c r="G4" s="561"/>
      <c r="H4" s="561"/>
      <c r="I4" s="561"/>
      <c r="J4" s="561"/>
      <c r="K4" s="561"/>
      <c r="L4" s="561"/>
      <c r="M4" s="561"/>
      <c r="N4" s="561"/>
      <c r="O4" s="561"/>
      <c r="P4" s="561"/>
      <c r="Q4" s="561"/>
      <c r="R4" s="561"/>
      <c r="S4" s="561"/>
      <c r="T4" s="561"/>
      <c r="U4" s="561"/>
      <c r="V4" s="561"/>
      <c r="W4" s="561"/>
      <c r="X4" s="561"/>
      <c r="Y4" s="561"/>
      <c r="Z4" s="561"/>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row>
    <row r="5" spans="2:75" ht="5.25" customHeight="1" x14ac:dyDescent="0.15">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row>
    <row r="6" spans="2:75" ht="7.5" customHeight="1" x14ac:dyDescent="0.15">
      <c r="F6" s="290" t="s">
        <v>108</v>
      </c>
      <c r="G6" s="290"/>
      <c r="H6" s="353">
        <f>$M$24</f>
        <v>41121</v>
      </c>
      <c r="I6" s="353"/>
      <c r="J6" s="353"/>
      <c r="K6" s="353"/>
      <c r="L6" s="353"/>
      <c r="M6" s="353"/>
      <c r="N6" s="353"/>
      <c r="O6" s="353"/>
      <c r="P6" s="353"/>
      <c r="Q6" s="353"/>
      <c r="R6" s="353"/>
      <c r="S6" s="353"/>
      <c r="T6" s="353"/>
      <c r="U6" s="353"/>
      <c r="V6" s="353"/>
      <c r="W6" s="290" t="s">
        <v>109</v>
      </c>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row>
    <row r="7" spans="2:75" ht="7.5" customHeight="1" x14ac:dyDescent="0.15">
      <c r="F7" s="290"/>
      <c r="G7" s="290"/>
      <c r="H7" s="353"/>
      <c r="I7" s="353"/>
      <c r="J7" s="353"/>
      <c r="K7" s="353"/>
      <c r="L7" s="353"/>
      <c r="M7" s="353"/>
      <c r="N7" s="353"/>
      <c r="O7" s="353"/>
      <c r="P7" s="353"/>
      <c r="Q7" s="353"/>
      <c r="R7" s="353"/>
      <c r="S7" s="353"/>
      <c r="T7" s="353"/>
      <c r="U7" s="353"/>
      <c r="V7" s="353"/>
      <c r="W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row>
    <row r="8" spans="2:75" ht="4.5" customHeight="1" x14ac:dyDescent="0.15">
      <c r="H8" s="353"/>
      <c r="I8" s="353"/>
      <c r="J8" s="353"/>
      <c r="K8" s="353"/>
      <c r="L8" s="353"/>
      <c r="M8" s="353"/>
      <c r="N8" s="353"/>
      <c r="O8" s="353"/>
      <c r="P8" s="353"/>
      <c r="Q8" s="353"/>
      <c r="R8" s="353"/>
      <c r="S8" s="353"/>
      <c r="T8" s="353"/>
      <c r="U8" s="353"/>
      <c r="V8" s="353"/>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row>
    <row r="9" spans="2:75" ht="4.5" customHeight="1" x14ac:dyDescent="0.15">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row>
    <row r="10" spans="2:75" ht="12" customHeight="1" x14ac:dyDescent="0.15">
      <c r="E10" s="418" t="s">
        <v>134</v>
      </c>
      <c r="F10" s="419"/>
      <c r="G10" s="419"/>
      <c r="H10" s="419"/>
      <c r="I10" s="419"/>
      <c r="J10" s="419"/>
      <c r="K10" s="419"/>
      <c r="L10" s="419"/>
      <c r="M10" s="419"/>
      <c r="N10" s="419"/>
      <c r="O10" s="419"/>
      <c r="P10" s="419"/>
      <c r="Q10" s="419"/>
      <c r="R10" s="419"/>
      <c r="S10" s="419"/>
      <c r="T10" s="419"/>
      <c r="U10" s="419"/>
      <c r="V10" s="419"/>
      <c r="W10" s="419"/>
    </row>
    <row r="11" spans="2:75" ht="12" customHeight="1" x14ac:dyDescent="0.15">
      <c r="E11" s="419"/>
      <c r="F11" s="419"/>
      <c r="G11" s="419"/>
      <c r="H11" s="419"/>
      <c r="I11" s="419"/>
      <c r="J11" s="419"/>
      <c r="K11" s="419"/>
      <c r="L11" s="419"/>
      <c r="M11" s="419"/>
      <c r="N11" s="419"/>
      <c r="O11" s="419"/>
      <c r="P11" s="419"/>
      <c r="Q11" s="419"/>
      <c r="R11" s="419"/>
      <c r="S11" s="419"/>
      <c r="T11" s="419"/>
      <c r="U11" s="419"/>
      <c r="V11" s="419"/>
      <c r="W11" s="419"/>
      <c r="AD11" s="32" t="s">
        <v>29</v>
      </c>
      <c r="AE11" s="32"/>
      <c r="AF11" s="32"/>
      <c r="AG11" s="32"/>
      <c r="AH11" s="38"/>
      <c r="AI11" s="38"/>
      <c r="AJ11" s="38"/>
      <c r="AK11" s="38"/>
      <c r="AL11" s="38"/>
      <c r="AM11" s="38"/>
      <c r="AN11" s="38"/>
      <c r="AO11" s="34"/>
      <c r="AP11" s="34"/>
      <c r="AQ11" s="34"/>
      <c r="AR11" s="34"/>
      <c r="AS11" s="34"/>
      <c r="AT11" s="34"/>
      <c r="AU11" s="34"/>
      <c r="AV11" s="34"/>
      <c r="AW11" s="34"/>
      <c r="AX11" s="34"/>
      <c r="AY11" s="34"/>
      <c r="AZ11" s="34"/>
      <c r="BA11" s="34"/>
      <c r="BB11" s="34"/>
      <c r="BC11" s="34"/>
      <c r="BD11" s="34"/>
      <c r="BE11" s="34"/>
      <c r="BF11" s="34"/>
      <c r="BG11" s="34"/>
    </row>
    <row r="12" spans="2:75" ht="13.5" x14ac:dyDescent="0.15">
      <c r="I12" s="383" t="s">
        <v>0</v>
      </c>
      <c r="J12" s="383"/>
      <c r="K12" s="383"/>
      <c r="L12" s="383"/>
      <c r="M12" s="383"/>
      <c r="N12" s="383"/>
      <c r="O12" s="383"/>
      <c r="P12" s="383"/>
      <c r="Q12" s="383"/>
      <c r="R12" s="383"/>
      <c r="S12" s="383"/>
      <c r="AD12" s="42"/>
      <c r="AE12" s="374" t="s">
        <v>127</v>
      </c>
      <c r="AF12" s="374"/>
      <c r="AG12" s="370" t="s">
        <v>154</v>
      </c>
      <c r="AH12" s="370"/>
      <c r="AI12" s="370"/>
      <c r="AJ12" s="370"/>
      <c r="AK12" s="370"/>
      <c r="AL12" s="375" t="s">
        <v>128</v>
      </c>
      <c r="AM12" s="375"/>
      <c r="AN12" s="375"/>
      <c r="AO12" s="370" t="s">
        <v>155</v>
      </c>
      <c r="AP12" s="370"/>
      <c r="AQ12" s="370"/>
      <c r="AR12" s="370"/>
      <c r="AS12" s="370"/>
      <c r="AT12" s="370"/>
      <c r="AU12" s="43"/>
      <c r="AV12" s="43"/>
      <c r="AW12" s="43"/>
      <c r="AX12" s="43"/>
      <c r="AY12" s="43"/>
      <c r="AZ12" s="43"/>
      <c r="BA12" s="43"/>
      <c r="BB12" s="43"/>
      <c r="BC12" s="43"/>
      <c r="BD12" s="43"/>
      <c r="BE12" s="43"/>
      <c r="BF12" s="43"/>
      <c r="BG12" s="44"/>
    </row>
    <row r="13" spans="2:75" ht="15.75" customHeight="1" x14ac:dyDescent="0.15">
      <c r="B13" s="264" t="s">
        <v>1</v>
      </c>
      <c r="C13" s="264"/>
      <c r="D13" s="264"/>
      <c r="E13" s="264"/>
      <c r="F13" s="264"/>
      <c r="G13" s="264"/>
      <c r="H13" s="264"/>
      <c r="AD13" s="45"/>
      <c r="AE13" s="624" t="s">
        <v>156</v>
      </c>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46"/>
    </row>
    <row r="14" spans="2:75" ht="15.75" customHeight="1" thickBot="1" x14ac:dyDescent="0.2">
      <c r="B14" s="264"/>
      <c r="C14" s="264"/>
      <c r="D14" s="264"/>
      <c r="E14" s="264"/>
      <c r="F14" s="264"/>
      <c r="G14" s="264"/>
      <c r="H14" s="264"/>
      <c r="AD14" s="45"/>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46"/>
    </row>
    <row r="15" spans="2:75" ht="12" customHeight="1" x14ac:dyDescent="0.15">
      <c r="B15" s="662" t="s">
        <v>124</v>
      </c>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4"/>
      <c r="AD15" s="45"/>
      <c r="AE15" s="47"/>
      <c r="AF15" s="417" t="s">
        <v>157</v>
      </c>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6"/>
    </row>
    <row r="16" spans="2:75" ht="12" customHeight="1" x14ac:dyDescent="0.15">
      <c r="B16" s="665"/>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666"/>
      <c r="AD16" s="45"/>
      <c r="AE16" s="4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6"/>
    </row>
    <row r="17" spans="2:73" ht="23.25" customHeight="1" x14ac:dyDescent="0.15">
      <c r="B17" s="665"/>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666"/>
      <c r="AD17" s="45"/>
      <c r="AE17" s="417" t="s">
        <v>74</v>
      </c>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5"/>
      <c r="BG17" s="416"/>
    </row>
    <row r="18" spans="2:73" ht="12" customHeight="1" x14ac:dyDescent="0.15">
      <c r="B18" s="665"/>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666"/>
      <c r="AD18" s="45"/>
      <c r="AE18" s="698" t="s">
        <v>78</v>
      </c>
      <c r="AF18" s="698"/>
      <c r="AG18" s="698"/>
      <c r="AH18" s="698"/>
      <c r="AI18" s="414" t="s">
        <v>129</v>
      </c>
      <c r="AJ18" s="414"/>
      <c r="AK18" s="297">
        <v>345</v>
      </c>
      <c r="AL18" s="297"/>
      <c r="AM18" s="297"/>
      <c r="AN18" s="297"/>
      <c r="AO18" s="297"/>
      <c r="AP18" s="414" t="s">
        <v>129</v>
      </c>
      <c r="AQ18" s="414"/>
      <c r="AR18" s="297">
        <v>6789</v>
      </c>
      <c r="AS18" s="297"/>
      <c r="AT18" s="297"/>
      <c r="AU18" s="297"/>
      <c r="AV18" s="297"/>
      <c r="AW18" s="297"/>
      <c r="AX18" s="48"/>
      <c r="AY18" s="48"/>
      <c r="AZ18" s="48"/>
      <c r="BA18" s="48"/>
      <c r="BB18" s="48"/>
      <c r="BC18" s="48"/>
      <c r="BD18" s="48"/>
      <c r="BE18" s="48"/>
      <c r="BF18" s="49"/>
      <c r="BG18" s="46"/>
      <c r="BU18" s="18"/>
    </row>
    <row r="19" spans="2:73" ht="6.75" customHeight="1" thickBot="1" x14ac:dyDescent="0.2">
      <c r="B19" s="667"/>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9"/>
      <c r="AD19" s="50"/>
      <c r="AE19" s="51"/>
      <c r="AF19" s="51"/>
      <c r="AG19" s="51"/>
      <c r="AH19" s="52"/>
      <c r="AI19" s="52"/>
      <c r="AJ19" s="52"/>
      <c r="AK19" s="52"/>
      <c r="AL19" s="52"/>
      <c r="AM19" s="52"/>
      <c r="AN19" s="52"/>
      <c r="AO19" s="53"/>
      <c r="AP19" s="53"/>
      <c r="AQ19" s="53"/>
      <c r="AR19" s="53"/>
      <c r="AS19" s="53"/>
      <c r="AT19" s="53"/>
      <c r="AU19" s="53"/>
      <c r="AV19" s="53"/>
      <c r="AW19" s="53"/>
      <c r="AX19" s="53"/>
      <c r="AY19" s="53"/>
      <c r="AZ19" s="53"/>
      <c r="BA19" s="53"/>
      <c r="BB19" s="53"/>
      <c r="BC19" s="53"/>
      <c r="BD19" s="53"/>
      <c r="BE19" s="53"/>
      <c r="BF19" s="53"/>
      <c r="BG19" s="54"/>
    </row>
    <row r="20" spans="2:73" ht="12" customHeight="1" x14ac:dyDescent="0.15">
      <c r="B20" s="349" t="s">
        <v>110</v>
      </c>
      <c r="C20" s="350"/>
      <c r="D20" s="350"/>
      <c r="E20" s="350"/>
      <c r="F20" s="350"/>
      <c r="G20" s="350"/>
      <c r="H20" s="350"/>
      <c r="I20" s="350"/>
      <c r="J20" s="350"/>
      <c r="K20" s="350"/>
      <c r="L20" s="350"/>
      <c r="M20" s="670" t="s">
        <v>153</v>
      </c>
      <c r="N20" s="671"/>
      <c r="O20" s="671"/>
      <c r="P20" s="671"/>
      <c r="Q20" s="671"/>
      <c r="R20" s="671"/>
      <c r="S20" s="671"/>
      <c r="T20" s="671"/>
      <c r="U20" s="671"/>
      <c r="V20" s="671"/>
      <c r="W20" s="671"/>
      <c r="X20" s="671"/>
      <c r="Y20" s="671"/>
      <c r="Z20" s="671"/>
      <c r="AA20" s="671"/>
      <c r="AB20" s="672"/>
      <c r="AD20" s="319" t="s">
        <v>182</v>
      </c>
      <c r="AE20" s="319"/>
      <c r="AF20" s="319"/>
      <c r="AG20" s="319"/>
      <c r="AH20" s="319"/>
      <c r="AI20" s="319"/>
      <c r="AJ20" s="319"/>
      <c r="AK20" s="319"/>
      <c r="AL20" s="480" t="s">
        <v>158</v>
      </c>
      <c r="AM20" s="480"/>
      <c r="AN20" s="480"/>
      <c r="AO20" s="480"/>
      <c r="AP20" s="480"/>
      <c r="AQ20" s="480"/>
      <c r="AR20" s="480"/>
      <c r="AS20" s="480"/>
      <c r="AT20" s="480"/>
      <c r="AU20" s="480"/>
      <c r="AV20" s="480"/>
      <c r="AW20" s="480"/>
      <c r="AX20" s="480"/>
      <c r="AY20" s="480"/>
      <c r="AZ20" s="480"/>
      <c r="BA20" s="480"/>
      <c r="BB20" s="480"/>
      <c r="BC20" s="480"/>
      <c r="BD20" s="17"/>
      <c r="BE20" s="17"/>
      <c r="BF20" s="17"/>
      <c r="BG20" s="17"/>
    </row>
    <row r="21" spans="2:73" ht="12" customHeight="1" thickBot="1" x14ac:dyDescent="0.2">
      <c r="B21" s="351"/>
      <c r="C21" s="352"/>
      <c r="D21" s="352"/>
      <c r="E21" s="352"/>
      <c r="F21" s="352"/>
      <c r="G21" s="352"/>
      <c r="H21" s="352"/>
      <c r="I21" s="352"/>
      <c r="J21" s="352"/>
      <c r="K21" s="352"/>
      <c r="L21" s="352"/>
      <c r="M21" s="673"/>
      <c r="N21" s="674"/>
      <c r="O21" s="674"/>
      <c r="P21" s="674"/>
      <c r="Q21" s="674"/>
      <c r="R21" s="674"/>
      <c r="S21" s="674"/>
      <c r="T21" s="674"/>
      <c r="U21" s="674"/>
      <c r="V21" s="674"/>
      <c r="W21" s="674"/>
      <c r="X21" s="674"/>
      <c r="Y21" s="674"/>
      <c r="Z21" s="674"/>
      <c r="AA21" s="674"/>
      <c r="AB21" s="675"/>
      <c r="AD21" s="319"/>
      <c r="AE21" s="319"/>
      <c r="AF21" s="319"/>
      <c r="AG21" s="319"/>
      <c r="AH21" s="319"/>
      <c r="AI21" s="319"/>
      <c r="AJ21" s="319"/>
      <c r="AK21" s="319"/>
      <c r="AL21" s="480"/>
      <c r="AM21" s="480"/>
      <c r="AN21" s="480"/>
      <c r="AO21" s="480"/>
      <c r="AP21" s="480"/>
      <c r="AQ21" s="480"/>
      <c r="AR21" s="480"/>
      <c r="AS21" s="480"/>
      <c r="AT21" s="480"/>
      <c r="AU21" s="480"/>
      <c r="AV21" s="480"/>
      <c r="AW21" s="480"/>
      <c r="AX21" s="480"/>
      <c r="AY21" s="480"/>
      <c r="AZ21" s="480"/>
      <c r="BA21" s="480"/>
      <c r="BB21" s="480"/>
      <c r="BC21" s="480"/>
      <c r="BD21" s="17"/>
      <c r="BE21" s="17"/>
      <c r="BF21" s="17"/>
      <c r="BG21" s="17"/>
    </row>
    <row r="22" spans="2:73" ht="6.75" customHeight="1" x14ac:dyDescent="0.15"/>
    <row r="23" spans="2:73" ht="12" customHeight="1" thickBot="1" x14ac:dyDescent="0.2">
      <c r="AD23" s="63"/>
      <c r="AE23" s="371" t="s">
        <v>2</v>
      </c>
      <c r="AF23" s="371"/>
      <c r="AG23" s="371"/>
      <c r="AH23" s="371"/>
      <c r="AI23" s="371"/>
      <c r="AJ23" s="371"/>
      <c r="AK23" s="64"/>
      <c r="AL23" s="304" t="s">
        <v>75</v>
      </c>
      <c r="AM23" s="305"/>
      <c r="AN23" s="305"/>
      <c r="AO23" s="305"/>
      <c r="AP23" s="305"/>
      <c r="AQ23" s="305"/>
      <c r="AR23" s="305"/>
      <c r="AS23" s="305"/>
      <c r="AT23" s="305"/>
      <c r="AU23" s="305"/>
      <c r="AV23" s="306"/>
      <c r="AW23" s="304" t="s">
        <v>76</v>
      </c>
      <c r="AX23" s="305"/>
      <c r="AY23" s="305"/>
      <c r="AZ23" s="305"/>
      <c r="BA23" s="305"/>
      <c r="BB23" s="305"/>
      <c r="BC23" s="305"/>
      <c r="BD23" s="305"/>
      <c r="BE23" s="305"/>
      <c r="BF23" s="305"/>
      <c r="BG23" s="306"/>
    </row>
    <row r="24" spans="2:73" ht="12" customHeight="1" x14ac:dyDescent="0.15">
      <c r="B24" s="87"/>
      <c r="C24" s="453" t="s">
        <v>130</v>
      </c>
      <c r="D24" s="453"/>
      <c r="E24" s="453"/>
      <c r="F24" s="453"/>
      <c r="G24" s="453"/>
      <c r="H24" s="453"/>
      <c r="I24" s="453"/>
      <c r="J24" s="453"/>
      <c r="K24" s="454"/>
      <c r="L24" s="108"/>
      <c r="M24" s="686">
        <v>41121</v>
      </c>
      <c r="N24" s="687"/>
      <c r="O24" s="687"/>
      <c r="P24" s="687"/>
      <c r="Q24" s="687"/>
      <c r="R24" s="687"/>
      <c r="S24" s="687"/>
      <c r="T24" s="687"/>
      <c r="U24" s="687"/>
      <c r="V24" s="687"/>
      <c r="W24" s="687"/>
      <c r="X24" s="687"/>
      <c r="Y24" s="688"/>
      <c r="AD24" s="65"/>
      <c r="AE24" s="372"/>
      <c r="AF24" s="372"/>
      <c r="AG24" s="372"/>
      <c r="AH24" s="372"/>
      <c r="AI24" s="372"/>
      <c r="AJ24" s="372"/>
      <c r="AK24" s="66"/>
      <c r="AL24" s="307"/>
      <c r="AM24" s="308"/>
      <c r="AN24" s="308"/>
      <c r="AO24" s="308"/>
      <c r="AP24" s="308"/>
      <c r="AQ24" s="308"/>
      <c r="AR24" s="308"/>
      <c r="AS24" s="308"/>
      <c r="AT24" s="308"/>
      <c r="AU24" s="308"/>
      <c r="AV24" s="309"/>
      <c r="AW24" s="307"/>
      <c r="AX24" s="308"/>
      <c r="AY24" s="308"/>
      <c r="AZ24" s="308"/>
      <c r="BA24" s="308"/>
      <c r="BB24" s="308"/>
      <c r="BC24" s="308"/>
      <c r="BD24" s="308"/>
      <c r="BE24" s="308"/>
      <c r="BF24" s="308"/>
      <c r="BG24" s="309"/>
    </row>
    <row r="25" spans="2:73" ht="4.5" customHeight="1" x14ac:dyDescent="0.15">
      <c r="B25" s="87"/>
      <c r="C25" s="453"/>
      <c r="D25" s="453"/>
      <c r="E25" s="453"/>
      <c r="F25" s="453"/>
      <c r="G25" s="453"/>
      <c r="H25" s="453"/>
      <c r="I25" s="453"/>
      <c r="J25" s="453"/>
      <c r="K25" s="454"/>
      <c r="L25" s="87"/>
      <c r="M25" s="689"/>
      <c r="N25" s="690"/>
      <c r="O25" s="690"/>
      <c r="P25" s="690"/>
      <c r="Q25" s="690"/>
      <c r="R25" s="690"/>
      <c r="S25" s="690"/>
      <c r="T25" s="690"/>
      <c r="U25" s="690"/>
      <c r="V25" s="690"/>
      <c r="W25" s="690"/>
      <c r="X25" s="690"/>
      <c r="Y25" s="691"/>
      <c r="AD25" s="50"/>
      <c r="AE25" s="373"/>
      <c r="AF25" s="373"/>
      <c r="AG25" s="373"/>
      <c r="AH25" s="373"/>
      <c r="AI25" s="373"/>
      <c r="AJ25" s="373"/>
      <c r="AK25" s="67"/>
      <c r="AL25" s="310"/>
      <c r="AM25" s="311"/>
      <c r="AN25" s="311"/>
      <c r="AO25" s="311"/>
      <c r="AP25" s="311"/>
      <c r="AQ25" s="311"/>
      <c r="AR25" s="311"/>
      <c r="AS25" s="311"/>
      <c r="AT25" s="311"/>
      <c r="AU25" s="311"/>
      <c r="AV25" s="312"/>
      <c r="AW25" s="310"/>
      <c r="AX25" s="311"/>
      <c r="AY25" s="311"/>
      <c r="AZ25" s="311"/>
      <c r="BA25" s="311"/>
      <c r="BB25" s="311"/>
      <c r="BC25" s="311"/>
      <c r="BD25" s="311"/>
      <c r="BE25" s="311"/>
      <c r="BF25" s="311"/>
      <c r="BG25" s="312"/>
    </row>
    <row r="26" spans="2:73" ht="12" customHeight="1" thickBot="1" x14ac:dyDescent="0.2">
      <c r="B26" s="87"/>
      <c r="C26" s="453"/>
      <c r="D26" s="453"/>
      <c r="E26" s="453"/>
      <c r="F26" s="453"/>
      <c r="G26" s="453"/>
      <c r="H26" s="453"/>
      <c r="I26" s="453"/>
      <c r="J26" s="453"/>
      <c r="K26" s="454"/>
      <c r="L26" s="109"/>
      <c r="M26" s="692"/>
      <c r="N26" s="693"/>
      <c r="O26" s="693"/>
      <c r="P26" s="693"/>
      <c r="Q26" s="693"/>
      <c r="R26" s="693"/>
      <c r="S26" s="693"/>
      <c r="T26" s="693"/>
      <c r="U26" s="693"/>
      <c r="V26" s="693"/>
      <c r="W26" s="693"/>
      <c r="X26" s="693"/>
      <c r="Y26" s="694"/>
      <c r="AD26" s="63"/>
      <c r="AE26" s="371" t="s">
        <v>3</v>
      </c>
      <c r="AF26" s="371"/>
      <c r="AG26" s="371"/>
      <c r="AH26" s="371"/>
      <c r="AI26" s="371"/>
      <c r="AJ26" s="371"/>
      <c r="AK26" s="64"/>
      <c r="AL26" s="425" t="s">
        <v>159</v>
      </c>
      <c r="AM26" s="426"/>
      <c r="AN26" s="426"/>
      <c r="AO26" s="426"/>
      <c r="AP26" s="426"/>
      <c r="AQ26" s="426"/>
      <c r="AR26" s="426"/>
      <c r="AS26" s="426"/>
      <c r="AT26" s="426"/>
      <c r="AU26" s="426"/>
      <c r="AV26" s="426"/>
      <c r="AW26" s="426"/>
      <c r="AX26" s="426"/>
      <c r="AY26" s="426"/>
      <c r="AZ26" s="426"/>
      <c r="BA26" s="426"/>
      <c r="BB26" s="426"/>
      <c r="BC26" s="426"/>
      <c r="BD26" s="426"/>
      <c r="BE26" s="426"/>
      <c r="BF26" s="426"/>
      <c r="BG26" s="427"/>
    </row>
    <row r="27" spans="2:73" ht="12" customHeight="1" x14ac:dyDescent="0.15">
      <c r="AD27" s="50"/>
      <c r="AE27" s="373"/>
      <c r="AF27" s="373"/>
      <c r="AG27" s="373"/>
      <c r="AH27" s="373"/>
      <c r="AI27" s="373"/>
      <c r="AJ27" s="373"/>
      <c r="AK27" s="67"/>
      <c r="AL27" s="428"/>
      <c r="AM27" s="429"/>
      <c r="AN27" s="429"/>
      <c r="AO27" s="429"/>
      <c r="AP27" s="429"/>
      <c r="AQ27" s="429"/>
      <c r="AR27" s="429"/>
      <c r="AS27" s="429"/>
      <c r="AT27" s="429"/>
      <c r="AU27" s="429"/>
      <c r="AV27" s="429"/>
      <c r="AW27" s="429"/>
      <c r="AX27" s="429"/>
      <c r="AY27" s="429"/>
      <c r="AZ27" s="429"/>
      <c r="BA27" s="429"/>
      <c r="BB27" s="429"/>
      <c r="BC27" s="429"/>
      <c r="BD27" s="429"/>
      <c r="BE27" s="429"/>
      <c r="BF27" s="429"/>
      <c r="BG27" s="430"/>
    </row>
    <row r="28" spans="2:73" ht="30.75" customHeight="1" x14ac:dyDescent="0.15">
      <c r="B28" s="33"/>
      <c r="C28" s="471" t="s">
        <v>131</v>
      </c>
      <c r="D28" s="398"/>
      <c r="E28" s="398"/>
      <c r="F28" s="398"/>
      <c r="G28" s="398"/>
      <c r="H28" s="398"/>
      <c r="I28" s="398"/>
      <c r="J28" s="398"/>
      <c r="K28" s="398"/>
      <c r="L28" s="62"/>
      <c r="M28" s="444">
        <f>AV62*1.05</f>
        <v>4189500</v>
      </c>
      <c r="N28" s="445"/>
      <c r="O28" s="445"/>
      <c r="P28" s="445"/>
      <c r="Q28" s="445"/>
      <c r="R28" s="445"/>
      <c r="S28" s="445"/>
      <c r="T28" s="445"/>
      <c r="U28" s="445"/>
      <c r="V28" s="445"/>
      <c r="W28" s="445"/>
      <c r="X28" s="446"/>
      <c r="Z28" s="290" t="s">
        <v>4</v>
      </c>
      <c r="AA28" s="290"/>
      <c r="AD28" s="68"/>
      <c r="AE28" s="447" t="s">
        <v>5</v>
      </c>
      <c r="AF28" s="447"/>
      <c r="AG28" s="447"/>
      <c r="AH28" s="447"/>
      <c r="AI28" s="447"/>
      <c r="AJ28" s="447"/>
      <c r="AK28" s="69"/>
      <c r="AL28" s="483" t="s">
        <v>160</v>
      </c>
      <c r="AM28" s="483"/>
      <c r="AN28" s="483"/>
      <c r="AO28" s="483"/>
      <c r="AP28" s="483"/>
      <c r="AQ28" s="483"/>
      <c r="AR28" s="483"/>
      <c r="AS28" s="483"/>
      <c r="AT28" s="481" t="s">
        <v>161</v>
      </c>
      <c r="AU28" s="482"/>
      <c r="AV28" s="482"/>
      <c r="AW28" s="482"/>
      <c r="AX28" s="482"/>
      <c r="AY28" s="482"/>
      <c r="AZ28" s="482"/>
      <c r="BA28" s="482"/>
      <c r="BB28" s="482"/>
      <c r="BC28" s="482"/>
      <c r="BD28" s="482"/>
      <c r="BE28" s="482"/>
      <c r="BF28" s="482"/>
      <c r="BG28" s="482"/>
    </row>
    <row r="29" spans="2:73" ht="15" customHeight="1" x14ac:dyDescent="0.15">
      <c r="M29" s="357" t="s">
        <v>111</v>
      </c>
      <c r="N29" s="357"/>
      <c r="O29" s="357"/>
      <c r="P29" s="193"/>
      <c r="Q29" s="193"/>
      <c r="R29" s="193"/>
      <c r="S29" s="193"/>
      <c r="T29" s="193"/>
      <c r="U29" s="193"/>
      <c r="V29" s="193"/>
      <c r="W29" s="193"/>
      <c r="X29" s="193"/>
    </row>
    <row r="30" spans="2:73" ht="9" customHeight="1" x14ac:dyDescent="0.15">
      <c r="B30" s="93"/>
      <c r="C30" s="93"/>
      <c r="D30" s="93"/>
      <c r="E30" s="93"/>
      <c r="F30" s="93"/>
      <c r="G30" s="93"/>
      <c r="H30" s="87"/>
      <c r="I30" s="87"/>
      <c r="J30" s="87"/>
      <c r="K30" s="87"/>
      <c r="L30" s="87"/>
      <c r="M30" s="87"/>
      <c r="N30" s="87"/>
      <c r="O30" s="58"/>
      <c r="P30" s="319" t="s">
        <v>146</v>
      </c>
      <c r="Q30" s="319"/>
      <c r="R30" s="319"/>
      <c r="S30" s="319"/>
      <c r="T30" s="376" t="s">
        <v>147</v>
      </c>
      <c r="U30" s="377"/>
      <c r="V30" s="377"/>
      <c r="W30" s="377"/>
      <c r="X30" s="377"/>
      <c r="Y30" s="377"/>
      <c r="Z30" s="377"/>
      <c r="AA30" s="377"/>
      <c r="AB30" s="377"/>
      <c r="AC30" s="377"/>
      <c r="AD30" s="377"/>
      <c r="AE30" s="377"/>
      <c r="AF30" s="377"/>
      <c r="AG30" s="378"/>
      <c r="AH30" s="424" t="s">
        <v>6</v>
      </c>
      <c r="AI30" s="424"/>
      <c r="AJ30" s="424" t="s">
        <v>7</v>
      </c>
      <c r="AK30" s="424"/>
      <c r="AL30" s="424"/>
      <c r="AM30" s="424"/>
      <c r="AN30" s="424"/>
      <c r="AO30" s="424"/>
      <c r="AP30" s="368" t="s">
        <v>8</v>
      </c>
      <c r="AQ30" s="368"/>
      <c r="AR30" s="368"/>
      <c r="AS30" s="368"/>
      <c r="AT30" s="368"/>
      <c r="AU30" s="368"/>
      <c r="AV30" s="300" t="s">
        <v>9</v>
      </c>
      <c r="AW30" s="300"/>
      <c r="AX30" s="300"/>
      <c r="AY30" s="300"/>
      <c r="AZ30" s="300"/>
      <c r="BA30" s="300"/>
      <c r="BB30" s="300"/>
      <c r="BC30" s="300"/>
      <c r="BD30" s="319" t="s">
        <v>148</v>
      </c>
      <c r="BE30" s="319"/>
      <c r="BF30" s="319"/>
      <c r="BG30" s="319"/>
    </row>
    <row r="31" spans="2:73" ht="9" customHeight="1" thickBot="1" x14ac:dyDescent="0.2">
      <c r="B31" s="93"/>
      <c r="C31" s="93"/>
      <c r="D31" s="93"/>
      <c r="E31" s="93"/>
      <c r="F31" s="93"/>
      <c r="G31" s="93"/>
      <c r="H31" s="87"/>
      <c r="I31" s="87"/>
      <c r="J31" s="87"/>
      <c r="K31" s="87"/>
      <c r="L31" s="87"/>
      <c r="M31" s="87"/>
      <c r="N31" s="87"/>
      <c r="O31" s="58"/>
      <c r="P31" s="358"/>
      <c r="Q31" s="358"/>
      <c r="R31" s="358"/>
      <c r="S31" s="358"/>
      <c r="T31" s="379"/>
      <c r="U31" s="380"/>
      <c r="V31" s="380"/>
      <c r="W31" s="380"/>
      <c r="X31" s="380"/>
      <c r="Y31" s="380"/>
      <c r="Z31" s="380"/>
      <c r="AA31" s="380"/>
      <c r="AB31" s="380"/>
      <c r="AC31" s="380"/>
      <c r="AD31" s="380"/>
      <c r="AE31" s="380"/>
      <c r="AF31" s="380"/>
      <c r="AG31" s="381"/>
      <c r="AH31" s="450"/>
      <c r="AI31" s="450"/>
      <c r="AJ31" s="450"/>
      <c r="AK31" s="450"/>
      <c r="AL31" s="450"/>
      <c r="AM31" s="450"/>
      <c r="AN31" s="450"/>
      <c r="AO31" s="450"/>
      <c r="AP31" s="369"/>
      <c r="AQ31" s="369"/>
      <c r="AR31" s="369"/>
      <c r="AS31" s="369"/>
      <c r="AT31" s="369"/>
      <c r="AU31" s="369"/>
      <c r="AV31" s="300"/>
      <c r="AW31" s="300"/>
      <c r="AX31" s="300"/>
      <c r="AY31" s="300"/>
      <c r="AZ31" s="300"/>
      <c r="BA31" s="300"/>
      <c r="BB31" s="300"/>
      <c r="BC31" s="300"/>
      <c r="BD31" s="358"/>
      <c r="BE31" s="358"/>
      <c r="BF31" s="358"/>
      <c r="BG31" s="358"/>
    </row>
    <row r="32" spans="2:73" ht="6" customHeight="1" x14ac:dyDescent="0.15">
      <c r="B32" s="308"/>
      <c r="C32" s="308"/>
      <c r="D32" s="308"/>
      <c r="E32" s="308"/>
      <c r="F32" s="336"/>
      <c r="G32" s="336"/>
      <c r="H32" s="336"/>
      <c r="I32" s="336"/>
      <c r="J32" s="336"/>
      <c r="K32" s="336"/>
      <c r="L32" s="336"/>
      <c r="M32" s="336"/>
      <c r="N32" s="336"/>
      <c r="O32" s="336"/>
      <c r="P32" s="685">
        <v>7</v>
      </c>
      <c r="Q32" s="658"/>
      <c r="R32" s="658">
        <v>1</v>
      </c>
      <c r="S32" s="658"/>
      <c r="T32" s="695" t="s">
        <v>80</v>
      </c>
      <c r="U32" s="696"/>
      <c r="V32" s="696"/>
      <c r="W32" s="696"/>
      <c r="X32" s="696"/>
      <c r="Y32" s="696"/>
      <c r="Z32" s="696"/>
      <c r="AA32" s="696"/>
      <c r="AB32" s="696"/>
      <c r="AC32" s="696"/>
      <c r="AD32" s="696"/>
      <c r="AE32" s="696"/>
      <c r="AF32" s="696"/>
      <c r="AG32" s="697"/>
      <c r="AH32" s="659" t="s">
        <v>81</v>
      </c>
      <c r="AI32" s="659"/>
      <c r="AJ32" s="660">
        <v>1</v>
      </c>
      <c r="AK32" s="660"/>
      <c r="AL32" s="660"/>
      <c r="AM32" s="660"/>
      <c r="AN32" s="660"/>
      <c r="AO32" s="660"/>
      <c r="AP32" s="660">
        <v>10000</v>
      </c>
      <c r="AQ32" s="660"/>
      <c r="AR32" s="660"/>
      <c r="AS32" s="660"/>
      <c r="AT32" s="660"/>
      <c r="AU32" s="661"/>
      <c r="AV32" s="208">
        <f>ROUND(AJ32*AP32,0)</f>
        <v>10000</v>
      </c>
      <c r="AW32" s="197"/>
      <c r="AX32" s="197"/>
      <c r="AY32" s="197"/>
      <c r="AZ32" s="197"/>
      <c r="BA32" s="197"/>
      <c r="BB32" s="197"/>
      <c r="BC32" s="209"/>
      <c r="BD32" s="359"/>
      <c r="BE32" s="360"/>
      <c r="BF32" s="360"/>
      <c r="BG32" s="361"/>
    </row>
    <row r="33" spans="2:59" ht="6" customHeight="1" x14ac:dyDescent="0.15">
      <c r="B33" s="308"/>
      <c r="C33" s="308"/>
      <c r="D33" s="308"/>
      <c r="E33" s="308"/>
      <c r="F33" s="336"/>
      <c r="G33" s="336"/>
      <c r="H33" s="336"/>
      <c r="I33" s="336"/>
      <c r="J33" s="336"/>
      <c r="K33" s="336"/>
      <c r="L33" s="336"/>
      <c r="M33" s="336"/>
      <c r="N33" s="336"/>
      <c r="O33" s="336"/>
      <c r="P33" s="632"/>
      <c r="Q33" s="194"/>
      <c r="R33" s="194"/>
      <c r="S33" s="194"/>
      <c r="T33" s="638"/>
      <c r="U33" s="639"/>
      <c r="V33" s="639"/>
      <c r="W33" s="639"/>
      <c r="X33" s="639"/>
      <c r="Y33" s="639"/>
      <c r="Z33" s="639"/>
      <c r="AA33" s="639"/>
      <c r="AB33" s="639"/>
      <c r="AC33" s="639"/>
      <c r="AD33" s="639"/>
      <c r="AE33" s="639"/>
      <c r="AF33" s="639"/>
      <c r="AG33" s="640"/>
      <c r="AH33" s="254"/>
      <c r="AI33" s="254"/>
      <c r="AJ33" s="197"/>
      <c r="AK33" s="197"/>
      <c r="AL33" s="197"/>
      <c r="AM33" s="197"/>
      <c r="AN33" s="197"/>
      <c r="AO33" s="197"/>
      <c r="AP33" s="197"/>
      <c r="AQ33" s="197"/>
      <c r="AR33" s="197"/>
      <c r="AS33" s="197"/>
      <c r="AT33" s="197"/>
      <c r="AU33" s="656"/>
      <c r="AV33" s="208"/>
      <c r="AW33" s="197"/>
      <c r="AX33" s="197"/>
      <c r="AY33" s="197"/>
      <c r="AZ33" s="197"/>
      <c r="BA33" s="197"/>
      <c r="BB33" s="197"/>
      <c r="BC33" s="209"/>
      <c r="BD33" s="332"/>
      <c r="BE33" s="196"/>
      <c r="BF33" s="196"/>
      <c r="BG33" s="333"/>
    </row>
    <row r="34" spans="2:59" ht="12" customHeight="1" x14ac:dyDescent="0.15">
      <c r="B34" s="308"/>
      <c r="C34" s="308"/>
      <c r="D34" s="308"/>
      <c r="E34" s="308"/>
      <c r="F34" s="336"/>
      <c r="G34" s="336"/>
      <c r="H34" s="336"/>
      <c r="I34" s="336"/>
      <c r="J34" s="336"/>
      <c r="K34" s="336"/>
      <c r="L34" s="336"/>
      <c r="M34" s="336"/>
      <c r="N34" s="336"/>
      <c r="O34" s="336"/>
      <c r="P34" s="632"/>
      <c r="Q34" s="194"/>
      <c r="R34" s="194"/>
      <c r="S34" s="194"/>
      <c r="T34" s="653"/>
      <c r="U34" s="654"/>
      <c r="V34" s="654"/>
      <c r="W34" s="654"/>
      <c r="X34" s="654"/>
      <c r="Y34" s="654"/>
      <c r="Z34" s="654"/>
      <c r="AA34" s="654"/>
      <c r="AB34" s="654"/>
      <c r="AC34" s="654"/>
      <c r="AD34" s="654"/>
      <c r="AE34" s="654"/>
      <c r="AF34" s="654"/>
      <c r="AG34" s="655"/>
      <c r="AH34" s="254"/>
      <c r="AI34" s="254"/>
      <c r="AJ34" s="197"/>
      <c r="AK34" s="197"/>
      <c r="AL34" s="197"/>
      <c r="AM34" s="197"/>
      <c r="AN34" s="197"/>
      <c r="AO34" s="197"/>
      <c r="AP34" s="197"/>
      <c r="AQ34" s="197"/>
      <c r="AR34" s="197"/>
      <c r="AS34" s="197"/>
      <c r="AT34" s="197"/>
      <c r="AU34" s="656"/>
      <c r="AV34" s="208"/>
      <c r="AW34" s="197"/>
      <c r="AX34" s="197"/>
      <c r="AY34" s="197"/>
      <c r="AZ34" s="197"/>
      <c r="BA34" s="197"/>
      <c r="BB34" s="197"/>
      <c r="BC34" s="209"/>
      <c r="BD34" s="332"/>
      <c r="BE34" s="196"/>
      <c r="BF34" s="196"/>
      <c r="BG34" s="333"/>
    </row>
    <row r="35" spans="2:59" ht="6" customHeight="1" x14ac:dyDescent="0.15">
      <c r="B35" s="308"/>
      <c r="C35" s="308"/>
      <c r="D35" s="308"/>
      <c r="E35" s="308"/>
      <c r="F35" s="336"/>
      <c r="G35" s="336"/>
      <c r="H35" s="336"/>
      <c r="I35" s="336"/>
      <c r="J35" s="336"/>
      <c r="K35" s="336"/>
      <c r="L35" s="336"/>
      <c r="M35" s="336"/>
      <c r="N35" s="336"/>
      <c r="O35" s="336"/>
      <c r="P35" s="632">
        <v>7</v>
      </c>
      <c r="Q35" s="194"/>
      <c r="R35" s="194">
        <v>2</v>
      </c>
      <c r="S35" s="194"/>
      <c r="T35" s="635" t="s">
        <v>82</v>
      </c>
      <c r="U35" s="636"/>
      <c r="V35" s="636"/>
      <c r="W35" s="636"/>
      <c r="X35" s="636"/>
      <c r="Y35" s="636"/>
      <c r="Z35" s="636"/>
      <c r="AA35" s="636"/>
      <c r="AB35" s="636"/>
      <c r="AC35" s="636"/>
      <c r="AD35" s="636"/>
      <c r="AE35" s="636"/>
      <c r="AF35" s="636"/>
      <c r="AG35" s="637"/>
      <c r="AH35" s="254" t="s">
        <v>84</v>
      </c>
      <c r="AI35" s="254"/>
      <c r="AJ35" s="197">
        <v>2</v>
      </c>
      <c r="AK35" s="197"/>
      <c r="AL35" s="197"/>
      <c r="AM35" s="197"/>
      <c r="AN35" s="197"/>
      <c r="AO35" s="197"/>
      <c r="AP35" s="266">
        <v>20000</v>
      </c>
      <c r="AQ35" s="267"/>
      <c r="AR35" s="267"/>
      <c r="AS35" s="267"/>
      <c r="AT35" s="267"/>
      <c r="AU35" s="646"/>
      <c r="AV35" s="208">
        <f>ROUND(AJ35*AP35,0)</f>
        <v>40000</v>
      </c>
      <c r="AW35" s="197"/>
      <c r="AX35" s="197"/>
      <c r="AY35" s="197"/>
      <c r="AZ35" s="197"/>
      <c r="BA35" s="197"/>
      <c r="BB35" s="197"/>
      <c r="BC35" s="209"/>
      <c r="BD35" s="332"/>
      <c r="BE35" s="196"/>
      <c r="BF35" s="196"/>
      <c r="BG35" s="333"/>
    </row>
    <row r="36" spans="2:59" ht="6" customHeight="1" x14ac:dyDescent="0.15">
      <c r="B36" s="308"/>
      <c r="C36" s="308"/>
      <c r="D36" s="308"/>
      <c r="E36" s="308"/>
      <c r="F36" s="336"/>
      <c r="G36" s="336"/>
      <c r="H36" s="336"/>
      <c r="I36" s="336"/>
      <c r="J36" s="336"/>
      <c r="K36" s="336"/>
      <c r="L36" s="336"/>
      <c r="M36" s="336"/>
      <c r="N36" s="336"/>
      <c r="O36" s="336"/>
      <c r="P36" s="632"/>
      <c r="Q36" s="194"/>
      <c r="R36" s="194"/>
      <c r="S36" s="194"/>
      <c r="T36" s="638"/>
      <c r="U36" s="639"/>
      <c r="V36" s="639"/>
      <c r="W36" s="639"/>
      <c r="X36" s="639"/>
      <c r="Y36" s="639"/>
      <c r="Z36" s="639"/>
      <c r="AA36" s="639"/>
      <c r="AB36" s="639"/>
      <c r="AC36" s="639"/>
      <c r="AD36" s="639"/>
      <c r="AE36" s="639"/>
      <c r="AF36" s="639"/>
      <c r="AG36" s="640"/>
      <c r="AH36" s="254"/>
      <c r="AI36" s="254"/>
      <c r="AJ36" s="197"/>
      <c r="AK36" s="197"/>
      <c r="AL36" s="197"/>
      <c r="AM36" s="197"/>
      <c r="AN36" s="197"/>
      <c r="AO36" s="197"/>
      <c r="AP36" s="647"/>
      <c r="AQ36" s="648"/>
      <c r="AR36" s="648"/>
      <c r="AS36" s="648"/>
      <c r="AT36" s="648"/>
      <c r="AU36" s="649"/>
      <c r="AV36" s="208"/>
      <c r="AW36" s="197"/>
      <c r="AX36" s="197"/>
      <c r="AY36" s="197"/>
      <c r="AZ36" s="197"/>
      <c r="BA36" s="197"/>
      <c r="BB36" s="197"/>
      <c r="BC36" s="209"/>
      <c r="BD36" s="332"/>
      <c r="BE36" s="196"/>
      <c r="BF36" s="196"/>
      <c r="BG36" s="333"/>
    </row>
    <row r="37" spans="2:59" ht="12" customHeight="1" x14ac:dyDescent="0.15">
      <c r="B37" s="308"/>
      <c r="C37" s="308"/>
      <c r="D37" s="308"/>
      <c r="E37" s="308"/>
      <c r="F37" s="336"/>
      <c r="G37" s="336"/>
      <c r="H37" s="336"/>
      <c r="I37" s="336"/>
      <c r="J37" s="336"/>
      <c r="K37" s="336"/>
      <c r="L37" s="336"/>
      <c r="M37" s="336"/>
      <c r="N37" s="336"/>
      <c r="O37" s="336"/>
      <c r="P37" s="632"/>
      <c r="Q37" s="194"/>
      <c r="R37" s="194"/>
      <c r="S37" s="194"/>
      <c r="T37" s="653"/>
      <c r="U37" s="654"/>
      <c r="V37" s="654"/>
      <c r="W37" s="654"/>
      <c r="X37" s="654"/>
      <c r="Y37" s="654"/>
      <c r="Z37" s="654"/>
      <c r="AA37" s="654"/>
      <c r="AB37" s="654"/>
      <c r="AC37" s="654"/>
      <c r="AD37" s="654"/>
      <c r="AE37" s="654"/>
      <c r="AF37" s="654"/>
      <c r="AG37" s="655"/>
      <c r="AH37" s="254"/>
      <c r="AI37" s="254"/>
      <c r="AJ37" s="197"/>
      <c r="AK37" s="197"/>
      <c r="AL37" s="197"/>
      <c r="AM37" s="197"/>
      <c r="AN37" s="197"/>
      <c r="AO37" s="197"/>
      <c r="AP37" s="269"/>
      <c r="AQ37" s="270"/>
      <c r="AR37" s="270"/>
      <c r="AS37" s="270"/>
      <c r="AT37" s="270"/>
      <c r="AU37" s="657"/>
      <c r="AV37" s="208"/>
      <c r="AW37" s="197"/>
      <c r="AX37" s="197"/>
      <c r="AY37" s="197"/>
      <c r="AZ37" s="197"/>
      <c r="BA37" s="197"/>
      <c r="BB37" s="197"/>
      <c r="BC37" s="209"/>
      <c r="BD37" s="332"/>
      <c r="BE37" s="196"/>
      <c r="BF37" s="196"/>
      <c r="BG37" s="333"/>
    </row>
    <row r="38" spans="2:59" ht="6" customHeight="1" x14ac:dyDescent="0.15">
      <c r="B38" s="308"/>
      <c r="C38" s="308"/>
      <c r="D38" s="308"/>
      <c r="E38" s="308"/>
      <c r="F38" s="336"/>
      <c r="G38" s="336"/>
      <c r="H38" s="336"/>
      <c r="I38" s="336"/>
      <c r="J38" s="336"/>
      <c r="K38" s="336"/>
      <c r="L38" s="336"/>
      <c r="M38" s="336"/>
      <c r="N38" s="336"/>
      <c r="O38" s="336"/>
      <c r="P38" s="632">
        <v>7</v>
      </c>
      <c r="Q38" s="194"/>
      <c r="R38" s="194">
        <v>3</v>
      </c>
      <c r="S38" s="194"/>
      <c r="T38" s="635" t="s">
        <v>83</v>
      </c>
      <c r="U38" s="636"/>
      <c r="V38" s="636"/>
      <c r="W38" s="636"/>
      <c r="X38" s="636"/>
      <c r="Y38" s="636"/>
      <c r="Z38" s="636"/>
      <c r="AA38" s="636"/>
      <c r="AB38" s="636"/>
      <c r="AC38" s="636"/>
      <c r="AD38" s="636"/>
      <c r="AE38" s="636"/>
      <c r="AF38" s="636"/>
      <c r="AG38" s="637"/>
      <c r="AH38" s="254" t="s">
        <v>150</v>
      </c>
      <c r="AI38" s="254"/>
      <c r="AJ38" s="197">
        <v>3</v>
      </c>
      <c r="AK38" s="197"/>
      <c r="AL38" s="197"/>
      <c r="AM38" s="197"/>
      <c r="AN38" s="197"/>
      <c r="AO38" s="197"/>
      <c r="AP38" s="197">
        <v>30000</v>
      </c>
      <c r="AQ38" s="197"/>
      <c r="AR38" s="197"/>
      <c r="AS38" s="197"/>
      <c r="AT38" s="197"/>
      <c r="AU38" s="656"/>
      <c r="AV38" s="208">
        <f>ROUND(AJ38*AP38,0)</f>
        <v>90000</v>
      </c>
      <c r="AW38" s="197"/>
      <c r="AX38" s="197"/>
      <c r="AY38" s="197"/>
      <c r="AZ38" s="197"/>
      <c r="BA38" s="197"/>
      <c r="BB38" s="197"/>
      <c r="BC38" s="209"/>
      <c r="BD38" s="332"/>
      <c r="BE38" s="196"/>
      <c r="BF38" s="196"/>
      <c r="BG38" s="333"/>
    </row>
    <row r="39" spans="2:59" ht="6" customHeight="1" x14ac:dyDescent="0.15">
      <c r="B39" s="308"/>
      <c r="C39" s="308"/>
      <c r="D39" s="308"/>
      <c r="E39" s="308"/>
      <c r="F39" s="336"/>
      <c r="G39" s="336"/>
      <c r="H39" s="336"/>
      <c r="I39" s="336"/>
      <c r="J39" s="336"/>
      <c r="K39" s="336"/>
      <c r="L39" s="336"/>
      <c r="M39" s="336"/>
      <c r="N39" s="336"/>
      <c r="O39" s="336"/>
      <c r="P39" s="632"/>
      <c r="Q39" s="194"/>
      <c r="R39" s="194"/>
      <c r="S39" s="194"/>
      <c r="T39" s="638"/>
      <c r="U39" s="639"/>
      <c r="V39" s="639"/>
      <c r="W39" s="639"/>
      <c r="X39" s="639"/>
      <c r="Y39" s="639"/>
      <c r="Z39" s="639"/>
      <c r="AA39" s="639"/>
      <c r="AB39" s="639"/>
      <c r="AC39" s="639"/>
      <c r="AD39" s="639"/>
      <c r="AE39" s="639"/>
      <c r="AF39" s="639"/>
      <c r="AG39" s="640"/>
      <c r="AH39" s="254"/>
      <c r="AI39" s="254"/>
      <c r="AJ39" s="197"/>
      <c r="AK39" s="197"/>
      <c r="AL39" s="197"/>
      <c r="AM39" s="197"/>
      <c r="AN39" s="197"/>
      <c r="AO39" s="197"/>
      <c r="AP39" s="197"/>
      <c r="AQ39" s="197"/>
      <c r="AR39" s="197"/>
      <c r="AS39" s="197"/>
      <c r="AT39" s="197"/>
      <c r="AU39" s="656"/>
      <c r="AV39" s="208"/>
      <c r="AW39" s="197"/>
      <c r="AX39" s="197"/>
      <c r="AY39" s="197"/>
      <c r="AZ39" s="197"/>
      <c r="BA39" s="197"/>
      <c r="BB39" s="197"/>
      <c r="BC39" s="209"/>
      <c r="BD39" s="332"/>
      <c r="BE39" s="196"/>
      <c r="BF39" s="196"/>
      <c r="BG39" s="333"/>
    </row>
    <row r="40" spans="2:59" ht="12" customHeight="1" x14ac:dyDescent="0.15">
      <c r="B40" s="308"/>
      <c r="C40" s="308"/>
      <c r="D40" s="308"/>
      <c r="E40" s="308"/>
      <c r="F40" s="336"/>
      <c r="G40" s="336"/>
      <c r="H40" s="336"/>
      <c r="I40" s="336"/>
      <c r="J40" s="336"/>
      <c r="K40" s="336"/>
      <c r="L40" s="336"/>
      <c r="M40" s="336"/>
      <c r="N40" s="336"/>
      <c r="O40" s="336"/>
      <c r="P40" s="632"/>
      <c r="Q40" s="194"/>
      <c r="R40" s="194"/>
      <c r="S40" s="194"/>
      <c r="T40" s="653"/>
      <c r="U40" s="654"/>
      <c r="V40" s="654"/>
      <c r="W40" s="654"/>
      <c r="X40" s="654"/>
      <c r="Y40" s="654"/>
      <c r="Z40" s="654"/>
      <c r="AA40" s="654"/>
      <c r="AB40" s="654"/>
      <c r="AC40" s="654"/>
      <c r="AD40" s="654"/>
      <c r="AE40" s="654"/>
      <c r="AF40" s="654"/>
      <c r="AG40" s="655"/>
      <c r="AH40" s="254"/>
      <c r="AI40" s="254"/>
      <c r="AJ40" s="197"/>
      <c r="AK40" s="197"/>
      <c r="AL40" s="197"/>
      <c r="AM40" s="197"/>
      <c r="AN40" s="197"/>
      <c r="AO40" s="197"/>
      <c r="AP40" s="197"/>
      <c r="AQ40" s="197"/>
      <c r="AR40" s="197"/>
      <c r="AS40" s="197"/>
      <c r="AT40" s="197"/>
      <c r="AU40" s="656"/>
      <c r="AV40" s="208"/>
      <c r="AW40" s="197"/>
      <c r="AX40" s="197"/>
      <c r="AY40" s="197"/>
      <c r="AZ40" s="197"/>
      <c r="BA40" s="197"/>
      <c r="BB40" s="197"/>
      <c r="BC40" s="209"/>
      <c r="BD40" s="332"/>
      <c r="BE40" s="196"/>
      <c r="BF40" s="196"/>
      <c r="BG40" s="333"/>
    </row>
    <row r="41" spans="2:59" ht="6" customHeight="1" x14ac:dyDescent="0.15">
      <c r="B41" s="308"/>
      <c r="C41" s="308"/>
      <c r="D41" s="308"/>
      <c r="E41" s="308"/>
      <c r="F41" s="336"/>
      <c r="G41" s="336"/>
      <c r="H41" s="336"/>
      <c r="I41" s="336"/>
      <c r="J41" s="336"/>
      <c r="K41" s="336"/>
      <c r="L41" s="336"/>
      <c r="M41" s="336"/>
      <c r="N41" s="336"/>
      <c r="O41" s="336"/>
      <c r="P41" s="632">
        <v>7</v>
      </c>
      <c r="Q41" s="194"/>
      <c r="R41" s="194">
        <v>10</v>
      </c>
      <c r="S41" s="194"/>
      <c r="T41" s="635" t="s">
        <v>85</v>
      </c>
      <c r="U41" s="636"/>
      <c r="V41" s="636"/>
      <c r="W41" s="636"/>
      <c r="X41" s="636"/>
      <c r="Y41" s="636"/>
      <c r="Z41" s="636"/>
      <c r="AA41" s="636"/>
      <c r="AB41" s="636"/>
      <c r="AC41" s="636"/>
      <c r="AD41" s="636"/>
      <c r="AE41" s="636"/>
      <c r="AF41" s="636"/>
      <c r="AG41" s="637"/>
      <c r="AH41" s="254" t="s">
        <v>162</v>
      </c>
      <c r="AI41" s="254"/>
      <c r="AJ41" s="197">
        <v>4</v>
      </c>
      <c r="AK41" s="197"/>
      <c r="AL41" s="197"/>
      <c r="AM41" s="197"/>
      <c r="AN41" s="197"/>
      <c r="AO41" s="197"/>
      <c r="AP41" s="266">
        <v>40000</v>
      </c>
      <c r="AQ41" s="267"/>
      <c r="AR41" s="267"/>
      <c r="AS41" s="267"/>
      <c r="AT41" s="267"/>
      <c r="AU41" s="646"/>
      <c r="AV41" s="208">
        <f>ROUND(AJ41*AP41,0)</f>
        <v>160000</v>
      </c>
      <c r="AW41" s="197"/>
      <c r="AX41" s="197"/>
      <c r="AY41" s="197"/>
      <c r="AZ41" s="197"/>
      <c r="BA41" s="197"/>
      <c r="BB41" s="197"/>
      <c r="BC41" s="209"/>
      <c r="BD41" s="332"/>
      <c r="BE41" s="196"/>
      <c r="BF41" s="196"/>
      <c r="BG41" s="333"/>
    </row>
    <row r="42" spans="2:59" ht="6" customHeight="1" x14ac:dyDescent="0.15">
      <c r="B42" s="308"/>
      <c r="C42" s="308"/>
      <c r="D42" s="308"/>
      <c r="E42" s="308"/>
      <c r="F42" s="336"/>
      <c r="G42" s="336"/>
      <c r="H42" s="336"/>
      <c r="I42" s="336"/>
      <c r="J42" s="336"/>
      <c r="K42" s="336"/>
      <c r="L42" s="336"/>
      <c r="M42" s="336"/>
      <c r="N42" s="336"/>
      <c r="O42" s="336"/>
      <c r="P42" s="632"/>
      <c r="Q42" s="194"/>
      <c r="R42" s="194"/>
      <c r="S42" s="194"/>
      <c r="T42" s="638"/>
      <c r="U42" s="639"/>
      <c r="V42" s="639"/>
      <c r="W42" s="639"/>
      <c r="X42" s="639"/>
      <c r="Y42" s="639"/>
      <c r="Z42" s="639"/>
      <c r="AA42" s="639"/>
      <c r="AB42" s="639"/>
      <c r="AC42" s="639"/>
      <c r="AD42" s="639"/>
      <c r="AE42" s="639"/>
      <c r="AF42" s="639"/>
      <c r="AG42" s="640"/>
      <c r="AH42" s="254"/>
      <c r="AI42" s="254"/>
      <c r="AJ42" s="197"/>
      <c r="AK42" s="197"/>
      <c r="AL42" s="197"/>
      <c r="AM42" s="197"/>
      <c r="AN42" s="197"/>
      <c r="AO42" s="197"/>
      <c r="AP42" s="647"/>
      <c r="AQ42" s="648"/>
      <c r="AR42" s="648"/>
      <c r="AS42" s="648"/>
      <c r="AT42" s="648"/>
      <c r="AU42" s="649"/>
      <c r="AV42" s="208"/>
      <c r="AW42" s="197"/>
      <c r="AX42" s="197"/>
      <c r="AY42" s="197"/>
      <c r="AZ42" s="197"/>
      <c r="BA42" s="197"/>
      <c r="BB42" s="197"/>
      <c r="BC42" s="209"/>
      <c r="BD42" s="332"/>
      <c r="BE42" s="196"/>
      <c r="BF42" s="196"/>
      <c r="BG42" s="333"/>
    </row>
    <row r="43" spans="2:59" ht="12" customHeight="1" x14ac:dyDescent="0.15">
      <c r="B43" s="308"/>
      <c r="C43" s="308"/>
      <c r="D43" s="308"/>
      <c r="E43" s="308"/>
      <c r="F43" s="336"/>
      <c r="G43" s="336"/>
      <c r="H43" s="336"/>
      <c r="I43" s="336"/>
      <c r="J43" s="336"/>
      <c r="K43" s="336"/>
      <c r="L43" s="336"/>
      <c r="M43" s="336"/>
      <c r="N43" s="336"/>
      <c r="O43" s="336"/>
      <c r="P43" s="632"/>
      <c r="Q43" s="194"/>
      <c r="R43" s="194"/>
      <c r="S43" s="194"/>
      <c r="T43" s="653"/>
      <c r="U43" s="654"/>
      <c r="V43" s="654"/>
      <c r="W43" s="654"/>
      <c r="X43" s="654"/>
      <c r="Y43" s="654"/>
      <c r="Z43" s="654"/>
      <c r="AA43" s="654"/>
      <c r="AB43" s="654"/>
      <c r="AC43" s="654"/>
      <c r="AD43" s="654"/>
      <c r="AE43" s="654"/>
      <c r="AF43" s="654"/>
      <c r="AG43" s="655"/>
      <c r="AH43" s="254"/>
      <c r="AI43" s="254"/>
      <c r="AJ43" s="197"/>
      <c r="AK43" s="197"/>
      <c r="AL43" s="197"/>
      <c r="AM43" s="197"/>
      <c r="AN43" s="197"/>
      <c r="AO43" s="197"/>
      <c r="AP43" s="269"/>
      <c r="AQ43" s="270"/>
      <c r="AR43" s="270"/>
      <c r="AS43" s="270"/>
      <c r="AT43" s="270"/>
      <c r="AU43" s="657"/>
      <c r="AV43" s="208"/>
      <c r="AW43" s="197"/>
      <c r="AX43" s="197"/>
      <c r="AY43" s="197"/>
      <c r="AZ43" s="197"/>
      <c r="BA43" s="197"/>
      <c r="BB43" s="197"/>
      <c r="BC43" s="209"/>
      <c r="BD43" s="332"/>
      <c r="BE43" s="196"/>
      <c r="BF43" s="196"/>
      <c r="BG43" s="333"/>
    </row>
    <row r="44" spans="2:59" ht="6" customHeight="1" x14ac:dyDescent="0.15">
      <c r="B44" s="308"/>
      <c r="C44" s="308"/>
      <c r="D44" s="308"/>
      <c r="E44" s="308"/>
      <c r="F44" s="336"/>
      <c r="G44" s="336"/>
      <c r="H44" s="336"/>
      <c r="I44" s="336"/>
      <c r="J44" s="336"/>
      <c r="K44" s="336"/>
      <c r="L44" s="336"/>
      <c r="M44" s="336"/>
      <c r="N44" s="336"/>
      <c r="O44" s="336"/>
      <c r="P44" s="632">
        <v>7</v>
      </c>
      <c r="Q44" s="194"/>
      <c r="R44" s="194">
        <v>10</v>
      </c>
      <c r="S44" s="194"/>
      <c r="T44" s="635" t="s">
        <v>86</v>
      </c>
      <c r="U44" s="636"/>
      <c r="V44" s="636"/>
      <c r="W44" s="636"/>
      <c r="X44" s="636"/>
      <c r="Y44" s="636"/>
      <c r="Z44" s="636"/>
      <c r="AA44" s="636"/>
      <c r="AB44" s="636"/>
      <c r="AC44" s="636"/>
      <c r="AD44" s="636"/>
      <c r="AE44" s="636"/>
      <c r="AF44" s="636"/>
      <c r="AG44" s="637"/>
      <c r="AH44" s="254" t="s">
        <v>84</v>
      </c>
      <c r="AI44" s="254"/>
      <c r="AJ44" s="197">
        <v>5</v>
      </c>
      <c r="AK44" s="197"/>
      <c r="AL44" s="197"/>
      <c r="AM44" s="197"/>
      <c r="AN44" s="197"/>
      <c r="AO44" s="197"/>
      <c r="AP44" s="197">
        <v>50000</v>
      </c>
      <c r="AQ44" s="197"/>
      <c r="AR44" s="197"/>
      <c r="AS44" s="197"/>
      <c r="AT44" s="197"/>
      <c r="AU44" s="656"/>
      <c r="AV44" s="208">
        <f>ROUND(AJ44*AP44,0)</f>
        <v>250000</v>
      </c>
      <c r="AW44" s="197"/>
      <c r="AX44" s="197"/>
      <c r="AY44" s="197"/>
      <c r="AZ44" s="197"/>
      <c r="BA44" s="197"/>
      <c r="BB44" s="197"/>
      <c r="BC44" s="209"/>
      <c r="BD44" s="332"/>
      <c r="BE44" s="196"/>
      <c r="BF44" s="196"/>
      <c r="BG44" s="333"/>
    </row>
    <row r="45" spans="2:59" ht="6" customHeight="1" x14ac:dyDescent="0.15">
      <c r="B45" s="308"/>
      <c r="C45" s="308"/>
      <c r="D45" s="308"/>
      <c r="E45" s="308"/>
      <c r="F45" s="336"/>
      <c r="G45" s="336"/>
      <c r="H45" s="336"/>
      <c r="I45" s="336"/>
      <c r="J45" s="336"/>
      <c r="K45" s="336"/>
      <c r="L45" s="336"/>
      <c r="M45" s="336"/>
      <c r="N45" s="336"/>
      <c r="O45" s="336"/>
      <c r="P45" s="632"/>
      <c r="Q45" s="194"/>
      <c r="R45" s="194"/>
      <c r="S45" s="194"/>
      <c r="T45" s="638"/>
      <c r="U45" s="639"/>
      <c r="V45" s="639"/>
      <c r="W45" s="639"/>
      <c r="X45" s="639"/>
      <c r="Y45" s="639"/>
      <c r="Z45" s="639"/>
      <c r="AA45" s="639"/>
      <c r="AB45" s="639"/>
      <c r="AC45" s="639"/>
      <c r="AD45" s="639"/>
      <c r="AE45" s="639"/>
      <c r="AF45" s="639"/>
      <c r="AG45" s="640"/>
      <c r="AH45" s="254"/>
      <c r="AI45" s="254"/>
      <c r="AJ45" s="197"/>
      <c r="AK45" s="197"/>
      <c r="AL45" s="197"/>
      <c r="AM45" s="197"/>
      <c r="AN45" s="197"/>
      <c r="AO45" s="197"/>
      <c r="AP45" s="197"/>
      <c r="AQ45" s="197"/>
      <c r="AR45" s="197"/>
      <c r="AS45" s="197"/>
      <c r="AT45" s="197"/>
      <c r="AU45" s="656"/>
      <c r="AV45" s="208"/>
      <c r="AW45" s="197"/>
      <c r="AX45" s="197"/>
      <c r="AY45" s="197"/>
      <c r="AZ45" s="197"/>
      <c r="BA45" s="197"/>
      <c r="BB45" s="197"/>
      <c r="BC45" s="209"/>
      <c r="BD45" s="332"/>
      <c r="BE45" s="196"/>
      <c r="BF45" s="196"/>
      <c r="BG45" s="333"/>
    </row>
    <row r="46" spans="2:59" ht="12" customHeight="1" x14ac:dyDescent="0.15">
      <c r="B46" s="308"/>
      <c r="C46" s="308"/>
      <c r="D46" s="308"/>
      <c r="E46" s="308"/>
      <c r="F46" s="336"/>
      <c r="G46" s="336"/>
      <c r="H46" s="336"/>
      <c r="I46" s="336"/>
      <c r="J46" s="336"/>
      <c r="K46" s="336"/>
      <c r="L46" s="336"/>
      <c r="M46" s="336"/>
      <c r="N46" s="336"/>
      <c r="O46" s="336"/>
      <c r="P46" s="632"/>
      <c r="Q46" s="194"/>
      <c r="R46" s="194"/>
      <c r="S46" s="194"/>
      <c r="T46" s="653"/>
      <c r="U46" s="654"/>
      <c r="V46" s="654"/>
      <c r="W46" s="654"/>
      <c r="X46" s="654"/>
      <c r="Y46" s="654"/>
      <c r="Z46" s="654"/>
      <c r="AA46" s="654"/>
      <c r="AB46" s="654"/>
      <c r="AC46" s="654"/>
      <c r="AD46" s="654"/>
      <c r="AE46" s="654"/>
      <c r="AF46" s="654"/>
      <c r="AG46" s="655"/>
      <c r="AH46" s="254"/>
      <c r="AI46" s="254"/>
      <c r="AJ46" s="197"/>
      <c r="AK46" s="197"/>
      <c r="AL46" s="197"/>
      <c r="AM46" s="197"/>
      <c r="AN46" s="197"/>
      <c r="AO46" s="197"/>
      <c r="AP46" s="197"/>
      <c r="AQ46" s="197"/>
      <c r="AR46" s="197"/>
      <c r="AS46" s="197"/>
      <c r="AT46" s="197"/>
      <c r="AU46" s="656"/>
      <c r="AV46" s="208"/>
      <c r="AW46" s="197"/>
      <c r="AX46" s="197"/>
      <c r="AY46" s="197"/>
      <c r="AZ46" s="197"/>
      <c r="BA46" s="197"/>
      <c r="BB46" s="197"/>
      <c r="BC46" s="209"/>
      <c r="BD46" s="332"/>
      <c r="BE46" s="196"/>
      <c r="BF46" s="196"/>
      <c r="BG46" s="333"/>
    </row>
    <row r="47" spans="2:59" ht="6" customHeight="1" x14ac:dyDescent="0.15">
      <c r="B47" s="308"/>
      <c r="C47" s="308"/>
      <c r="D47" s="308"/>
      <c r="E47" s="308"/>
      <c r="F47" s="336"/>
      <c r="G47" s="336"/>
      <c r="H47" s="336"/>
      <c r="I47" s="336"/>
      <c r="J47" s="336"/>
      <c r="K47" s="336"/>
      <c r="L47" s="336"/>
      <c r="M47" s="336"/>
      <c r="N47" s="336"/>
      <c r="O47" s="336"/>
      <c r="P47" s="632">
        <v>7</v>
      </c>
      <c r="Q47" s="194"/>
      <c r="R47" s="194">
        <v>16</v>
      </c>
      <c r="S47" s="194"/>
      <c r="T47" s="635" t="s">
        <v>87</v>
      </c>
      <c r="U47" s="636"/>
      <c r="V47" s="636"/>
      <c r="W47" s="636"/>
      <c r="X47" s="636"/>
      <c r="Y47" s="636"/>
      <c r="Z47" s="636"/>
      <c r="AA47" s="636"/>
      <c r="AB47" s="636"/>
      <c r="AC47" s="636"/>
      <c r="AD47" s="636"/>
      <c r="AE47" s="636"/>
      <c r="AF47" s="636"/>
      <c r="AG47" s="637"/>
      <c r="AH47" s="254" t="s">
        <v>84</v>
      </c>
      <c r="AI47" s="254"/>
      <c r="AJ47" s="197">
        <v>6</v>
      </c>
      <c r="AK47" s="197"/>
      <c r="AL47" s="197"/>
      <c r="AM47" s="197"/>
      <c r="AN47" s="197"/>
      <c r="AO47" s="197"/>
      <c r="AP47" s="266">
        <v>60000</v>
      </c>
      <c r="AQ47" s="267"/>
      <c r="AR47" s="267"/>
      <c r="AS47" s="267"/>
      <c r="AT47" s="267"/>
      <c r="AU47" s="646"/>
      <c r="AV47" s="208">
        <f>ROUND(AJ47*AP47,0)</f>
        <v>360000</v>
      </c>
      <c r="AW47" s="197"/>
      <c r="AX47" s="197"/>
      <c r="AY47" s="197"/>
      <c r="AZ47" s="197"/>
      <c r="BA47" s="197"/>
      <c r="BB47" s="197"/>
      <c r="BC47" s="209"/>
      <c r="BD47" s="332"/>
      <c r="BE47" s="196"/>
      <c r="BF47" s="196"/>
      <c r="BG47" s="333"/>
    </row>
    <row r="48" spans="2:59" ht="6" customHeight="1" x14ac:dyDescent="0.15">
      <c r="B48" s="308"/>
      <c r="C48" s="308"/>
      <c r="D48" s="308"/>
      <c r="E48" s="308"/>
      <c r="F48" s="336"/>
      <c r="G48" s="336"/>
      <c r="H48" s="336"/>
      <c r="I48" s="336"/>
      <c r="J48" s="336"/>
      <c r="K48" s="336"/>
      <c r="L48" s="336"/>
      <c r="M48" s="336"/>
      <c r="N48" s="336"/>
      <c r="O48" s="336"/>
      <c r="P48" s="632"/>
      <c r="Q48" s="194"/>
      <c r="R48" s="194"/>
      <c r="S48" s="194"/>
      <c r="T48" s="638"/>
      <c r="U48" s="639"/>
      <c r="V48" s="639"/>
      <c r="W48" s="639"/>
      <c r="X48" s="639"/>
      <c r="Y48" s="639"/>
      <c r="Z48" s="639"/>
      <c r="AA48" s="639"/>
      <c r="AB48" s="639"/>
      <c r="AC48" s="639"/>
      <c r="AD48" s="639"/>
      <c r="AE48" s="639"/>
      <c r="AF48" s="639"/>
      <c r="AG48" s="640"/>
      <c r="AH48" s="254"/>
      <c r="AI48" s="254"/>
      <c r="AJ48" s="197"/>
      <c r="AK48" s="197"/>
      <c r="AL48" s="197"/>
      <c r="AM48" s="197"/>
      <c r="AN48" s="197"/>
      <c r="AO48" s="197"/>
      <c r="AP48" s="647"/>
      <c r="AQ48" s="648"/>
      <c r="AR48" s="648"/>
      <c r="AS48" s="648"/>
      <c r="AT48" s="648"/>
      <c r="AU48" s="649"/>
      <c r="AV48" s="208"/>
      <c r="AW48" s="197"/>
      <c r="AX48" s="197"/>
      <c r="AY48" s="197"/>
      <c r="AZ48" s="197"/>
      <c r="BA48" s="197"/>
      <c r="BB48" s="197"/>
      <c r="BC48" s="209"/>
      <c r="BD48" s="332"/>
      <c r="BE48" s="196"/>
      <c r="BF48" s="196"/>
      <c r="BG48" s="333"/>
    </row>
    <row r="49" spans="2:59" ht="12" customHeight="1" x14ac:dyDescent="0.15">
      <c r="B49" s="308"/>
      <c r="C49" s="308"/>
      <c r="D49" s="308"/>
      <c r="E49" s="308"/>
      <c r="F49" s="336"/>
      <c r="G49" s="336"/>
      <c r="H49" s="336"/>
      <c r="I49" s="336"/>
      <c r="J49" s="336"/>
      <c r="K49" s="336"/>
      <c r="L49" s="336"/>
      <c r="M49" s="336"/>
      <c r="N49" s="336"/>
      <c r="O49" s="336"/>
      <c r="P49" s="632"/>
      <c r="Q49" s="194"/>
      <c r="R49" s="194"/>
      <c r="S49" s="194"/>
      <c r="T49" s="653"/>
      <c r="U49" s="654"/>
      <c r="V49" s="654"/>
      <c r="W49" s="654"/>
      <c r="X49" s="654"/>
      <c r="Y49" s="654"/>
      <c r="Z49" s="654"/>
      <c r="AA49" s="654"/>
      <c r="AB49" s="654"/>
      <c r="AC49" s="654"/>
      <c r="AD49" s="654"/>
      <c r="AE49" s="654"/>
      <c r="AF49" s="654"/>
      <c r="AG49" s="655"/>
      <c r="AH49" s="254"/>
      <c r="AI49" s="254"/>
      <c r="AJ49" s="197"/>
      <c r="AK49" s="197"/>
      <c r="AL49" s="197"/>
      <c r="AM49" s="197"/>
      <c r="AN49" s="197"/>
      <c r="AO49" s="197"/>
      <c r="AP49" s="269"/>
      <c r="AQ49" s="270"/>
      <c r="AR49" s="270"/>
      <c r="AS49" s="270"/>
      <c r="AT49" s="270"/>
      <c r="AU49" s="657"/>
      <c r="AV49" s="208"/>
      <c r="AW49" s="197"/>
      <c r="AX49" s="197"/>
      <c r="AY49" s="197"/>
      <c r="AZ49" s="197"/>
      <c r="BA49" s="197"/>
      <c r="BB49" s="197"/>
      <c r="BC49" s="209"/>
      <c r="BD49" s="332"/>
      <c r="BE49" s="196"/>
      <c r="BF49" s="196"/>
      <c r="BG49" s="333"/>
    </row>
    <row r="50" spans="2:59" ht="6" customHeight="1" x14ac:dyDescent="0.15">
      <c r="B50" s="308"/>
      <c r="C50" s="308"/>
      <c r="D50" s="308"/>
      <c r="E50" s="308"/>
      <c r="F50" s="336"/>
      <c r="G50" s="336"/>
      <c r="H50" s="336"/>
      <c r="I50" s="336"/>
      <c r="J50" s="336"/>
      <c r="K50" s="336"/>
      <c r="L50" s="336"/>
      <c r="M50" s="336"/>
      <c r="N50" s="336"/>
      <c r="O50" s="336"/>
      <c r="P50" s="632">
        <v>7</v>
      </c>
      <c r="Q50" s="194"/>
      <c r="R50" s="194">
        <v>16</v>
      </c>
      <c r="S50" s="194"/>
      <c r="T50" s="635" t="s">
        <v>88</v>
      </c>
      <c r="U50" s="636"/>
      <c r="V50" s="636"/>
      <c r="W50" s="636"/>
      <c r="X50" s="636"/>
      <c r="Y50" s="636"/>
      <c r="Z50" s="636"/>
      <c r="AA50" s="636"/>
      <c r="AB50" s="636"/>
      <c r="AC50" s="636"/>
      <c r="AD50" s="636"/>
      <c r="AE50" s="636"/>
      <c r="AF50" s="636"/>
      <c r="AG50" s="637"/>
      <c r="AH50" s="254" t="s">
        <v>169</v>
      </c>
      <c r="AI50" s="254"/>
      <c r="AJ50" s="197">
        <v>7</v>
      </c>
      <c r="AK50" s="197"/>
      <c r="AL50" s="197"/>
      <c r="AM50" s="197"/>
      <c r="AN50" s="197"/>
      <c r="AO50" s="197"/>
      <c r="AP50" s="197">
        <v>70000</v>
      </c>
      <c r="AQ50" s="197"/>
      <c r="AR50" s="197"/>
      <c r="AS50" s="197"/>
      <c r="AT50" s="197"/>
      <c r="AU50" s="656"/>
      <c r="AV50" s="208">
        <f>ROUND(AJ50*AP50,0)</f>
        <v>490000</v>
      </c>
      <c r="AW50" s="197"/>
      <c r="AX50" s="197"/>
      <c r="AY50" s="197"/>
      <c r="AZ50" s="197"/>
      <c r="BA50" s="197"/>
      <c r="BB50" s="197"/>
      <c r="BC50" s="209"/>
      <c r="BD50" s="332"/>
      <c r="BE50" s="196"/>
      <c r="BF50" s="196"/>
      <c r="BG50" s="333"/>
    </row>
    <row r="51" spans="2:59" ht="6" customHeight="1" x14ac:dyDescent="0.15">
      <c r="B51" s="308"/>
      <c r="C51" s="308"/>
      <c r="D51" s="308"/>
      <c r="E51" s="308"/>
      <c r="F51" s="336"/>
      <c r="G51" s="336"/>
      <c r="H51" s="336"/>
      <c r="I51" s="336"/>
      <c r="J51" s="336"/>
      <c r="K51" s="336"/>
      <c r="L51" s="336"/>
      <c r="M51" s="336"/>
      <c r="N51" s="336"/>
      <c r="O51" s="336"/>
      <c r="P51" s="632"/>
      <c r="Q51" s="194"/>
      <c r="R51" s="194"/>
      <c r="S51" s="194"/>
      <c r="T51" s="638"/>
      <c r="U51" s="639"/>
      <c r="V51" s="639"/>
      <c r="W51" s="639"/>
      <c r="X51" s="639"/>
      <c r="Y51" s="639"/>
      <c r="Z51" s="639"/>
      <c r="AA51" s="639"/>
      <c r="AB51" s="639"/>
      <c r="AC51" s="639"/>
      <c r="AD51" s="639"/>
      <c r="AE51" s="639"/>
      <c r="AF51" s="639"/>
      <c r="AG51" s="640"/>
      <c r="AH51" s="254"/>
      <c r="AI51" s="254"/>
      <c r="AJ51" s="197"/>
      <c r="AK51" s="197"/>
      <c r="AL51" s="197"/>
      <c r="AM51" s="197"/>
      <c r="AN51" s="197"/>
      <c r="AO51" s="197"/>
      <c r="AP51" s="197"/>
      <c r="AQ51" s="197"/>
      <c r="AR51" s="197"/>
      <c r="AS51" s="197"/>
      <c r="AT51" s="197"/>
      <c r="AU51" s="656"/>
      <c r="AV51" s="208"/>
      <c r="AW51" s="197"/>
      <c r="AX51" s="197"/>
      <c r="AY51" s="197"/>
      <c r="AZ51" s="197"/>
      <c r="BA51" s="197"/>
      <c r="BB51" s="197"/>
      <c r="BC51" s="209"/>
      <c r="BD51" s="332"/>
      <c r="BE51" s="196"/>
      <c r="BF51" s="196"/>
      <c r="BG51" s="333"/>
    </row>
    <row r="52" spans="2:59" ht="12" customHeight="1" x14ac:dyDescent="0.15">
      <c r="B52" s="308"/>
      <c r="C52" s="308"/>
      <c r="D52" s="308"/>
      <c r="E52" s="308"/>
      <c r="F52" s="336"/>
      <c r="G52" s="336"/>
      <c r="H52" s="336"/>
      <c r="I52" s="336"/>
      <c r="J52" s="336"/>
      <c r="K52" s="336"/>
      <c r="L52" s="336"/>
      <c r="M52" s="336"/>
      <c r="N52" s="336"/>
      <c r="O52" s="336"/>
      <c r="P52" s="632"/>
      <c r="Q52" s="194"/>
      <c r="R52" s="194"/>
      <c r="S52" s="194"/>
      <c r="T52" s="653"/>
      <c r="U52" s="654"/>
      <c r="V52" s="654"/>
      <c r="W52" s="654"/>
      <c r="X52" s="654"/>
      <c r="Y52" s="654"/>
      <c r="Z52" s="654"/>
      <c r="AA52" s="654"/>
      <c r="AB52" s="654"/>
      <c r="AC52" s="654"/>
      <c r="AD52" s="654"/>
      <c r="AE52" s="654"/>
      <c r="AF52" s="654"/>
      <c r="AG52" s="655"/>
      <c r="AH52" s="254"/>
      <c r="AI52" s="254"/>
      <c r="AJ52" s="197"/>
      <c r="AK52" s="197"/>
      <c r="AL52" s="197"/>
      <c r="AM52" s="197"/>
      <c r="AN52" s="197"/>
      <c r="AO52" s="197"/>
      <c r="AP52" s="197"/>
      <c r="AQ52" s="197"/>
      <c r="AR52" s="197"/>
      <c r="AS52" s="197"/>
      <c r="AT52" s="197"/>
      <c r="AU52" s="656"/>
      <c r="AV52" s="208"/>
      <c r="AW52" s="197"/>
      <c r="AX52" s="197"/>
      <c r="AY52" s="197"/>
      <c r="AZ52" s="197"/>
      <c r="BA52" s="197"/>
      <c r="BB52" s="197"/>
      <c r="BC52" s="209"/>
      <c r="BD52" s="332"/>
      <c r="BE52" s="196"/>
      <c r="BF52" s="196"/>
      <c r="BG52" s="333"/>
    </row>
    <row r="53" spans="2:59" ht="6" customHeight="1" x14ac:dyDescent="0.15">
      <c r="B53" s="308"/>
      <c r="C53" s="308"/>
      <c r="D53" s="308"/>
      <c r="E53" s="308"/>
      <c r="F53" s="336"/>
      <c r="G53" s="336"/>
      <c r="H53" s="336"/>
      <c r="I53" s="336"/>
      <c r="J53" s="336"/>
      <c r="K53" s="336"/>
      <c r="L53" s="336"/>
      <c r="M53" s="336"/>
      <c r="N53" s="336"/>
      <c r="O53" s="336"/>
      <c r="P53" s="632">
        <v>7</v>
      </c>
      <c r="Q53" s="194"/>
      <c r="R53" s="194">
        <v>24</v>
      </c>
      <c r="S53" s="194"/>
      <c r="T53" s="635" t="s">
        <v>165</v>
      </c>
      <c r="U53" s="636"/>
      <c r="V53" s="636"/>
      <c r="W53" s="636"/>
      <c r="X53" s="636"/>
      <c r="Y53" s="636"/>
      <c r="Z53" s="636"/>
      <c r="AA53" s="636"/>
      <c r="AB53" s="636"/>
      <c r="AC53" s="636"/>
      <c r="AD53" s="636"/>
      <c r="AE53" s="636"/>
      <c r="AF53" s="636"/>
      <c r="AG53" s="637"/>
      <c r="AH53" s="254" t="s">
        <v>166</v>
      </c>
      <c r="AI53" s="254"/>
      <c r="AJ53" s="197">
        <v>8</v>
      </c>
      <c r="AK53" s="197"/>
      <c r="AL53" s="197"/>
      <c r="AM53" s="197"/>
      <c r="AN53" s="197"/>
      <c r="AO53" s="197"/>
      <c r="AP53" s="266">
        <v>80000</v>
      </c>
      <c r="AQ53" s="267"/>
      <c r="AR53" s="267"/>
      <c r="AS53" s="267"/>
      <c r="AT53" s="267"/>
      <c r="AU53" s="646"/>
      <c r="AV53" s="208">
        <f>ROUND(AJ53*AP53,0)</f>
        <v>640000</v>
      </c>
      <c r="AW53" s="197"/>
      <c r="AX53" s="197"/>
      <c r="AY53" s="197"/>
      <c r="AZ53" s="197"/>
      <c r="BA53" s="197"/>
      <c r="BB53" s="197"/>
      <c r="BC53" s="209"/>
      <c r="BD53" s="332"/>
      <c r="BE53" s="196"/>
      <c r="BF53" s="196"/>
      <c r="BG53" s="333"/>
    </row>
    <row r="54" spans="2:59" ht="6" customHeight="1" x14ac:dyDescent="0.15">
      <c r="B54" s="308"/>
      <c r="C54" s="308"/>
      <c r="D54" s="308"/>
      <c r="E54" s="308"/>
      <c r="F54" s="336"/>
      <c r="G54" s="336"/>
      <c r="H54" s="336"/>
      <c r="I54" s="336"/>
      <c r="J54" s="336"/>
      <c r="K54" s="336"/>
      <c r="L54" s="336"/>
      <c r="M54" s="336"/>
      <c r="N54" s="336"/>
      <c r="O54" s="336"/>
      <c r="P54" s="632"/>
      <c r="Q54" s="194"/>
      <c r="R54" s="194"/>
      <c r="S54" s="194"/>
      <c r="T54" s="638"/>
      <c r="U54" s="639"/>
      <c r="V54" s="639"/>
      <c r="W54" s="639"/>
      <c r="X54" s="639"/>
      <c r="Y54" s="639"/>
      <c r="Z54" s="639"/>
      <c r="AA54" s="639"/>
      <c r="AB54" s="639"/>
      <c r="AC54" s="639"/>
      <c r="AD54" s="639"/>
      <c r="AE54" s="639"/>
      <c r="AF54" s="639"/>
      <c r="AG54" s="640"/>
      <c r="AH54" s="254"/>
      <c r="AI54" s="254"/>
      <c r="AJ54" s="197"/>
      <c r="AK54" s="197"/>
      <c r="AL54" s="197"/>
      <c r="AM54" s="197"/>
      <c r="AN54" s="197"/>
      <c r="AO54" s="197"/>
      <c r="AP54" s="647"/>
      <c r="AQ54" s="648"/>
      <c r="AR54" s="648"/>
      <c r="AS54" s="648"/>
      <c r="AT54" s="648"/>
      <c r="AU54" s="649"/>
      <c r="AV54" s="208"/>
      <c r="AW54" s="197"/>
      <c r="AX54" s="197"/>
      <c r="AY54" s="197"/>
      <c r="AZ54" s="197"/>
      <c r="BA54" s="197"/>
      <c r="BB54" s="197"/>
      <c r="BC54" s="209"/>
      <c r="BD54" s="332"/>
      <c r="BE54" s="196"/>
      <c r="BF54" s="196"/>
      <c r="BG54" s="333"/>
    </row>
    <row r="55" spans="2:59" ht="12" customHeight="1" x14ac:dyDescent="0.15">
      <c r="B55" s="308"/>
      <c r="C55" s="308"/>
      <c r="D55" s="308"/>
      <c r="E55" s="308"/>
      <c r="F55" s="336"/>
      <c r="G55" s="336"/>
      <c r="H55" s="336"/>
      <c r="I55" s="336"/>
      <c r="J55" s="336"/>
      <c r="K55" s="336"/>
      <c r="L55" s="336"/>
      <c r="M55" s="336"/>
      <c r="N55" s="336"/>
      <c r="O55" s="336"/>
      <c r="P55" s="632"/>
      <c r="Q55" s="194"/>
      <c r="R55" s="194"/>
      <c r="S55" s="194"/>
      <c r="T55" s="653"/>
      <c r="U55" s="654"/>
      <c r="V55" s="654"/>
      <c r="W55" s="654"/>
      <c r="X55" s="654"/>
      <c r="Y55" s="654"/>
      <c r="Z55" s="654"/>
      <c r="AA55" s="654"/>
      <c r="AB55" s="654"/>
      <c r="AC55" s="654"/>
      <c r="AD55" s="654"/>
      <c r="AE55" s="654"/>
      <c r="AF55" s="654"/>
      <c r="AG55" s="655"/>
      <c r="AH55" s="254"/>
      <c r="AI55" s="254"/>
      <c r="AJ55" s="197"/>
      <c r="AK55" s="197"/>
      <c r="AL55" s="197"/>
      <c r="AM55" s="197"/>
      <c r="AN55" s="197"/>
      <c r="AO55" s="197"/>
      <c r="AP55" s="269"/>
      <c r="AQ55" s="270"/>
      <c r="AR55" s="270"/>
      <c r="AS55" s="270"/>
      <c r="AT55" s="270"/>
      <c r="AU55" s="657"/>
      <c r="AV55" s="208"/>
      <c r="AW55" s="197"/>
      <c r="AX55" s="197"/>
      <c r="AY55" s="197"/>
      <c r="AZ55" s="197"/>
      <c r="BA55" s="197"/>
      <c r="BB55" s="197"/>
      <c r="BC55" s="209"/>
      <c r="BD55" s="332"/>
      <c r="BE55" s="196"/>
      <c r="BF55" s="196"/>
      <c r="BG55" s="333"/>
    </row>
    <row r="56" spans="2:59" ht="6" customHeight="1" x14ac:dyDescent="0.15">
      <c r="B56" s="308"/>
      <c r="C56" s="308"/>
      <c r="D56" s="308"/>
      <c r="E56" s="308"/>
      <c r="F56" s="336"/>
      <c r="G56" s="336"/>
      <c r="H56" s="336"/>
      <c r="I56" s="336"/>
      <c r="J56" s="336"/>
      <c r="K56" s="336"/>
      <c r="L56" s="336"/>
      <c r="M56" s="336"/>
      <c r="N56" s="336"/>
      <c r="O56" s="336"/>
      <c r="P56" s="632">
        <v>7</v>
      </c>
      <c r="Q56" s="194"/>
      <c r="R56" s="194">
        <v>24</v>
      </c>
      <c r="S56" s="194"/>
      <c r="T56" s="635" t="s">
        <v>167</v>
      </c>
      <c r="U56" s="636"/>
      <c r="V56" s="636"/>
      <c r="W56" s="636"/>
      <c r="X56" s="636"/>
      <c r="Y56" s="636"/>
      <c r="Z56" s="636"/>
      <c r="AA56" s="636"/>
      <c r="AB56" s="636"/>
      <c r="AC56" s="636"/>
      <c r="AD56" s="636"/>
      <c r="AE56" s="636"/>
      <c r="AF56" s="636"/>
      <c r="AG56" s="637"/>
      <c r="AH56" s="254" t="s">
        <v>168</v>
      </c>
      <c r="AI56" s="254"/>
      <c r="AJ56" s="197">
        <v>9</v>
      </c>
      <c r="AK56" s="197"/>
      <c r="AL56" s="197"/>
      <c r="AM56" s="197"/>
      <c r="AN56" s="197"/>
      <c r="AO56" s="197"/>
      <c r="AP56" s="197">
        <v>90000</v>
      </c>
      <c r="AQ56" s="197"/>
      <c r="AR56" s="197"/>
      <c r="AS56" s="197"/>
      <c r="AT56" s="197"/>
      <c r="AU56" s="656"/>
      <c r="AV56" s="208">
        <f>ROUND(AJ56*AP56,0)</f>
        <v>810000</v>
      </c>
      <c r="AW56" s="197"/>
      <c r="AX56" s="197"/>
      <c r="AY56" s="197"/>
      <c r="AZ56" s="197"/>
      <c r="BA56" s="197"/>
      <c r="BB56" s="197"/>
      <c r="BC56" s="209"/>
      <c r="BD56" s="332"/>
      <c r="BE56" s="196"/>
      <c r="BF56" s="196"/>
      <c r="BG56" s="333"/>
    </row>
    <row r="57" spans="2:59" ht="6" customHeight="1" x14ac:dyDescent="0.15">
      <c r="B57" s="308"/>
      <c r="C57" s="308"/>
      <c r="D57" s="308"/>
      <c r="E57" s="308"/>
      <c r="F57" s="336"/>
      <c r="G57" s="336"/>
      <c r="H57" s="336"/>
      <c r="I57" s="336"/>
      <c r="J57" s="336"/>
      <c r="K57" s="336"/>
      <c r="L57" s="336"/>
      <c r="M57" s="336"/>
      <c r="N57" s="336"/>
      <c r="O57" s="336"/>
      <c r="P57" s="632"/>
      <c r="Q57" s="194"/>
      <c r="R57" s="194"/>
      <c r="S57" s="194"/>
      <c r="T57" s="638"/>
      <c r="U57" s="639"/>
      <c r="V57" s="639"/>
      <c r="W57" s="639"/>
      <c r="X57" s="639"/>
      <c r="Y57" s="639"/>
      <c r="Z57" s="639"/>
      <c r="AA57" s="639"/>
      <c r="AB57" s="639"/>
      <c r="AC57" s="639"/>
      <c r="AD57" s="639"/>
      <c r="AE57" s="639"/>
      <c r="AF57" s="639"/>
      <c r="AG57" s="640"/>
      <c r="AH57" s="254"/>
      <c r="AI57" s="254"/>
      <c r="AJ57" s="197"/>
      <c r="AK57" s="197"/>
      <c r="AL57" s="197"/>
      <c r="AM57" s="197"/>
      <c r="AN57" s="197"/>
      <c r="AO57" s="197"/>
      <c r="AP57" s="197"/>
      <c r="AQ57" s="197"/>
      <c r="AR57" s="197"/>
      <c r="AS57" s="197"/>
      <c r="AT57" s="197"/>
      <c r="AU57" s="656"/>
      <c r="AV57" s="208"/>
      <c r="AW57" s="197"/>
      <c r="AX57" s="197"/>
      <c r="AY57" s="197"/>
      <c r="AZ57" s="197"/>
      <c r="BA57" s="197"/>
      <c r="BB57" s="197"/>
      <c r="BC57" s="209"/>
      <c r="BD57" s="332"/>
      <c r="BE57" s="196"/>
      <c r="BF57" s="196"/>
      <c r="BG57" s="333"/>
    </row>
    <row r="58" spans="2:59" ht="12" customHeight="1" x14ac:dyDescent="0.15">
      <c r="B58" s="308"/>
      <c r="C58" s="308"/>
      <c r="D58" s="308"/>
      <c r="E58" s="308"/>
      <c r="F58" s="336"/>
      <c r="G58" s="336"/>
      <c r="H58" s="336"/>
      <c r="I58" s="336"/>
      <c r="J58" s="336"/>
      <c r="K58" s="336"/>
      <c r="L58" s="336"/>
      <c r="M58" s="336"/>
      <c r="N58" s="336"/>
      <c r="O58" s="336"/>
      <c r="P58" s="632"/>
      <c r="Q58" s="194"/>
      <c r="R58" s="194"/>
      <c r="S58" s="194"/>
      <c r="T58" s="653"/>
      <c r="U58" s="654"/>
      <c r="V58" s="654"/>
      <c r="W58" s="654"/>
      <c r="X58" s="654"/>
      <c r="Y58" s="654"/>
      <c r="Z58" s="654"/>
      <c r="AA58" s="654"/>
      <c r="AB58" s="654"/>
      <c r="AC58" s="654"/>
      <c r="AD58" s="654"/>
      <c r="AE58" s="654"/>
      <c r="AF58" s="654"/>
      <c r="AG58" s="655"/>
      <c r="AH58" s="254"/>
      <c r="AI58" s="254"/>
      <c r="AJ58" s="197"/>
      <c r="AK58" s="197"/>
      <c r="AL58" s="197"/>
      <c r="AM58" s="197"/>
      <c r="AN58" s="197"/>
      <c r="AO58" s="197"/>
      <c r="AP58" s="197"/>
      <c r="AQ58" s="197"/>
      <c r="AR58" s="197"/>
      <c r="AS58" s="197"/>
      <c r="AT58" s="197"/>
      <c r="AU58" s="656"/>
      <c r="AV58" s="208"/>
      <c r="AW58" s="197"/>
      <c r="AX58" s="197"/>
      <c r="AY58" s="197"/>
      <c r="AZ58" s="197"/>
      <c r="BA58" s="197"/>
      <c r="BB58" s="197"/>
      <c r="BC58" s="209"/>
      <c r="BD58" s="332"/>
      <c r="BE58" s="196"/>
      <c r="BF58" s="196"/>
      <c r="BG58" s="333"/>
    </row>
    <row r="59" spans="2:59" ht="6" customHeight="1" x14ac:dyDescent="0.15">
      <c r="B59" s="308"/>
      <c r="C59" s="308"/>
      <c r="D59" s="308"/>
      <c r="E59" s="308"/>
      <c r="F59" s="336"/>
      <c r="G59" s="336"/>
      <c r="H59" s="336"/>
      <c r="I59" s="336"/>
      <c r="J59" s="336"/>
      <c r="K59" s="336"/>
      <c r="L59" s="336"/>
      <c r="M59" s="336"/>
      <c r="N59" s="336"/>
      <c r="O59" s="336"/>
      <c r="P59" s="632">
        <v>7</v>
      </c>
      <c r="Q59" s="194"/>
      <c r="R59" s="194">
        <v>24</v>
      </c>
      <c r="S59" s="194"/>
      <c r="T59" s="635" t="s">
        <v>163</v>
      </c>
      <c r="U59" s="636"/>
      <c r="V59" s="636"/>
      <c r="W59" s="636"/>
      <c r="X59" s="636"/>
      <c r="Y59" s="636"/>
      <c r="Z59" s="636"/>
      <c r="AA59" s="636"/>
      <c r="AB59" s="636"/>
      <c r="AC59" s="636"/>
      <c r="AD59" s="636"/>
      <c r="AE59" s="636"/>
      <c r="AF59" s="636"/>
      <c r="AG59" s="637"/>
      <c r="AH59" s="254" t="s">
        <v>164</v>
      </c>
      <c r="AI59" s="254"/>
      <c r="AJ59" s="197">
        <v>10</v>
      </c>
      <c r="AK59" s="197"/>
      <c r="AL59" s="197"/>
      <c r="AM59" s="197"/>
      <c r="AN59" s="197"/>
      <c r="AO59" s="197"/>
      <c r="AP59" s="266">
        <v>100000</v>
      </c>
      <c r="AQ59" s="267"/>
      <c r="AR59" s="267"/>
      <c r="AS59" s="267"/>
      <c r="AT59" s="267"/>
      <c r="AU59" s="646"/>
      <c r="AV59" s="208">
        <f>ROUND(AJ59*AP59,0)</f>
        <v>1000000</v>
      </c>
      <c r="AW59" s="197"/>
      <c r="AX59" s="197"/>
      <c r="AY59" s="197"/>
      <c r="AZ59" s="197"/>
      <c r="BA59" s="197"/>
      <c r="BB59" s="197"/>
      <c r="BC59" s="209"/>
      <c r="BD59" s="332"/>
      <c r="BE59" s="196"/>
      <c r="BF59" s="196"/>
      <c r="BG59" s="333"/>
    </row>
    <row r="60" spans="2:59" ht="6" customHeight="1" x14ac:dyDescent="0.15">
      <c r="B60" s="308"/>
      <c r="C60" s="308"/>
      <c r="D60" s="308"/>
      <c r="E60" s="308"/>
      <c r="F60" s="336"/>
      <c r="G60" s="336"/>
      <c r="H60" s="336"/>
      <c r="I60" s="336"/>
      <c r="J60" s="336"/>
      <c r="K60" s="336"/>
      <c r="L60" s="336"/>
      <c r="M60" s="336"/>
      <c r="N60" s="336"/>
      <c r="O60" s="336"/>
      <c r="P60" s="632"/>
      <c r="Q60" s="194"/>
      <c r="R60" s="194"/>
      <c r="S60" s="194"/>
      <c r="T60" s="638"/>
      <c r="U60" s="639"/>
      <c r="V60" s="639"/>
      <c r="W60" s="639"/>
      <c r="X60" s="639"/>
      <c r="Y60" s="639"/>
      <c r="Z60" s="639"/>
      <c r="AA60" s="639"/>
      <c r="AB60" s="639"/>
      <c r="AC60" s="639"/>
      <c r="AD60" s="639"/>
      <c r="AE60" s="639"/>
      <c r="AF60" s="639"/>
      <c r="AG60" s="640"/>
      <c r="AH60" s="254"/>
      <c r="AI60" s="254"/>
      <c r="AJ60" s="197"/>
      <c r="AK60" s="197"/>
      <c r="AL60" s="197"/>
      <c r="AM60" s="197"/>
      <c r="AN60" s="197"/>
      <c r="AO60" s="197"/>
      <c r="AP60" s="647"/>
      <c r="AQ60" s="648"/>
      <c r="AR60" s="648"/>
      <c r="AS60" s="648"/>
      <c r="AT60" s="648"/>
      <c r="AU60" s="649"/>
      <c r="AV60" s="208"/>
      <c r="AW60" s="197"/>
      <c r="AX60" s="197"/>
      <c r="AY60" s="197"/>
      <c r="AZ60" s="197"/>
      <c r="BA60" s="197"/>
      <c r="BB60" s="197"/>
      <c r="BC60" s="209"/>
      <c r="BD60" s="332"/>
      <c r="BE60" s="196"/>
      <c r="BF60" s="196"/>
      <c r="BG60" s="333"/>
    </row>
    <row r="61" spans="2:59" ht="12" customHeight="1" thickBot="1" x14ac:dyDescent="0.2">
      <c r="B61" s="308"/>
      <c r="C61" s="308"/>
      <c r="D61" s="308"/>
      <c r="E61" s="308"/>
      <c r="F61" s="336"/>
      <c r="G61" s="336"/>
      <c r="H61" s="336"/>
      <c r="I61" s="336"/>
      <c r="J61" s="336"/>
      <c r="K61" s="336"/>
      <c r="L61" s="336"/>
      <c r="M61" s="336"/>
      <c r="N61" s="336"/>
      <c r="O61" s="336"/>
      <c r="P61" s="633"/>
      <c r="Q61" s="634"/>
      <c r="R61" s="634"/>
      <c r="S61" s="634"/>
      <c r="T61" s="641"/>
      <c r="U61" s="642"/>
      <c r="V61" s="642"/>
      <c r="W61" s="642"/>
      <c r="X61" s="642"/>
      <c r="Y61" s="642"/>
      <c r="Z61" s="642"/>
      <c r="AA61" s="642"/>
      <c r="AB61" s="642"/>
      <c r="AC61" s="642"/>
      <c r="AD61" s="642"/>
      <c r="AE61" s="642"/>
      <c r="AF61" s="642"/>
      <c r="AG61" s="643"/>
      <c r="AH61" s="644"/>
      <c r="AI61" s="644"/>
      <c r="AJ61" s="645"/>
      <c r="AK61" s="645"/>
      <c r="AL61" s="645"/>
      <c r="AM61" s="645"/>
      <c r="AN61" s="645"/>
      <c r="AO61" s="645"/>
      <c r="AP61" s="650"/>
      <c r="AQ61" s="651"/>
      <c r="AR61" s="651"/>
      <c r="AS61" s="651"/>
      <c r="AT61" s="651"/>
      <c r="AU61" s="652"/>
      <c r="AV61" s="208"/>
      <c r="AW61" s="197"/>
      <c r="AX61" s="197"/>
      <c r="AY61" s="197"/>
      <c r="AZ61" s="197"/>
      <c r="BA61" s="197"/>
      <c r="BB61" s="197"/>
      <c r="BC61" s="209"/>
      <c r="BD61" s="362"/>
      <c r="BE61" s="363"/>
      <c r="BF61" s="363"/>
      <c r="BG61" s="364"/>
    </row>
    <row r="62" spans="2:59" ht="24" customHeight="1" x14ac:dyDescent="0.15">
      <c r="B62" s="39"/>
      <c r="C62" s="39"/>
      <c r="D62" s="39"/>
      <c r="E62" s="39"/>
      <c r="F62" s="39"/>
      <c r="G62" s="39"/>
      <c r="H62" s="39"/>
      <c r="I62" s="39"/>
      <c r="J62" s="39"/>
      <c r="K62" s="39"/>
      <c r="L62" s="39"/>
      <c r="M62" s="39"/>
      <c r="N62" s="39"/>
      <c r="O62" s="39"/>
      <c r="P62" s="391" t="s">
        <v>152</v>
      </c>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3"/>
      <c r="AV62" s="197">
        <f>SUM(AV32:BC61)+'入力例＿請求書（一般・物品　Ⅱ-1）'!AV92</f>
        <v>3990000</v>
      </c>
      <c r="AW62" s="197"/>
      <c r="AX62" s="197"/>
      <c r="AY62" s="197"/>
      <c r="AZ62" s="197"/>
      <c r="BA62" s="197"/>
      <c r="BB62" s="197"/>
      <c r="BC62" s="197"/>
      <c r="BD62" s="92"/>
      <c r="BE62" s="92"/>
      <c r="BF62" s="92"/>
      <c r="BG62" s="92"/>
    </row>
    <row r="63" spans="2:59" ht="12" customHeight="1" x14ac:dyDescent="0.15">
      <c r="B63" s="39"/>
      <c r="C63" s="39"/>
      <c r="D63" s="39"/>
      <c r="E63" s="39"/>
      <c r="F63" s="39"/>
      <c r="G63" s="39"/>
      <c r="H63" s="39"/>
      <c r="I63" s="39"/>
      <c r="J63" s="39"/>
      <c r="K63" s="39"/>
      <c r="L63" s="39"/>
      <c r="M63" s="39"/>
      <c r="N63" s="39"/>
      <c r="O63" s="39"/>
      <c r="P63" s="202" t="s">
        <v>189</v>
      </c>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314">
        <f>AV62*0.08</f>
        <v>319200</v>
      </c>
      <c r="AW63" s="314"/>
      <c r="AX63" s="314"/>
      <c r="AY63" s="314"/>
      <c r="AZ63" s="314"/>
      <c r="BA63" s="314"/>
      <c r="BB63" s="314"/>
      <c r="BC63" s="314"/>
      <c r="BD63" s="92"/>
      <c r="BE63" s="92"/>
      <c r="BF63" s="92"/>
      <c r="BG63" s="92"/>
    </row>
    <row r="64" spans="2:59" ht="12" customHeight="1" x14ac:dyDescent="0.15">
      <c r="B64" s="39"/>
      <c r="C64" s="39"/>
      <c r="D64" s="39"/>
      <c r="E64" s="39"/>
      <c r="F64" s="39"/>
      <c r="G64" s="39"/>
      <c r="H64" s="39"/>
      <c r="I64" s="39"/>
      <c r="J64" s="39"/>
      <c r="K64" s="39"/>
      <c r="L64" s="39"/>
      <c r="M64" s="39"/>
      <c r="N64" s="39"/>
      <c r="O64" s="39"/>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315"/>
      <c r="AW64" s="315"/>
      <c r="AX64" s="315"/>
      <c r="AY64" s="315"/>
      <c r="AZ64" s="315"/>
      <c r="BA64" s="315"/>
      <c r="BB64" s="315"/>
      <c r="BC64" s="315"/>
      <c r="BD64" s="92"/>
      <c r="BE64" s="92"/>
      <c r="BF64" s="92"/>
      <c r="BG64" s="92"/>
    </row>
    <row r="66" spans="2:70" ht="21" customHeight="1" thickBot="1" x14ac:dyDescent="0.2">
      <c r="B66" s="320" t="s">
        <v>140</v>
      </c>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2"/>
      <c r="AI66" s="322"/>
      <c r="AJ66" s="322"/>
      <c r="AK66" s="322"/>
      <c r="AL66" s="322"/>
      <c r="AM66" s="321"/>
      <c r="AN66" s="321"/>
      <c r="AO66" s="321"/>
      <c r="AP66" s="321"/>
      <c r="AQ66" s="321"/>
      <c r="AR66" s="321"/>
      <c r="AS66" s="321"/>
      <c r="AT66" s="321"/>
      <c r="AU66" s="321"/>
      <c r="AV66" s="321"/>
      <c r="AW66" s="321"/>
      <c r="AX66" s="321"/>
      <c r="AY66" s="321"/>
      <c r="AZ66" s="321"/>
      <c r="BA66" s="321"/>
      <c r="BB66" s="321"/>
      <c r="BC66" s="321"/>
      <c r="BD66" s="321"/>
      <c r="BE66" s="321"/>
      <c r="BF66" s="321"/>
      <c r="BG66" s="323"/>
    </row>
    <row r="67" spans="2:70" ht="15" customHeight="1" thickBot="1" x14ac:dyDescent="0.2">
      <c r="B67" s="384" t="s">
        <v>116</v>
      </c>
      <c r="C67" s="385"/>
      <c r="D67" s="385"/>
      <c r="E67" s="385"/>
      <c r="F67" s="385"/>
      <c r="G67" s="385"/>
      <c r="H67" s="385"/>
      <c r="I67" s="385"/>
      <c r="J67" s="385"/>
      <c r="K67" s="385"/>
      <c r="L67" s="385"/>
      <c r="M67" s="385"/>
      <c r="N67" s="385"/>
      <c r="O67" s="385"/>
      <c r="P67" s="385"/>
      <c r="Q67" s="385"/>
      <c r="R67" s="385"/>
      <c r="S67" s="385"/>
      <c r="T67" s="385"/>
      <c r="U67" s="385"/>
      <c r="V67" s="631"/>
      <c r="W67" s="384" t="s">
        <v>117</v>
      </c>
      <c r="X67" s="385"/>
      <c r="Y67" s="385"/>
      <c r="Z67" s="385"/>
      <c r="AA67" s="385"/>
      <c r="AB67" s="385"/>
      <c r="AC67" s="385"/>
      <c r="AD67" s="385"/>
      <c r="AE67" s="230" t="s">
        <v>118</v>
      </c>
      <c r="AF67" s="230"/>
      <c r="AG67" s="230"/>
      <c r="AH67" s="628"/>
      <c r="AI67" s="629"/>
      <c r="AJ67" s="629"/>
      <c r="AK67" s="629"/>
      <c r="AL67" s="630"/>
      <c r="AM67" s="230" t="s">
        <v>119</v>
      </c>
      <c r="AN67" s="230"/>
      <c r="AO67" s="384" t="s">
        <v>120</v>
      </c>
      <c r="AP67" s="385"/>
      <c r="AQ67" s="385"/>
      <c r="AR67" s="385"/>
      <c r="AS67" s="385"/>
      <c r="AT67" s="385"/>
      <c r="AU67" s="385"/>
      <c r="AV67" s="385"/>
      <c r="AW67" s="385"/>
      <c r="AX67" s="385"/>
      <c r="AY67" s="385"/>
      <c r="AZ67" s="385"/>
      <c r="BA67" s="385"/>
      <c r="BB67" s="385"/>
      <c r="BC67" s="385"/>
      <c r="BD67" s="385"/>
      <c r="BE67" s="385"/>
      <c r="BF67" s="385"/>
      <c r="BG67" s="631"/>
    </row>
    <row r="68" spans="2:70" ht="15" customHeight="1" thickBot="1" x14ac:dyDescent="0.2">
      <c r="B68" s="676">
        <v>0.5</v>
      </c>
      <c r="C68" s="677"/>
      <c r="D68" s="677"/>
      <c r="E68" s="677"/>
      <c r="F68" s="677"/>
      <c r="G68" s="678">
        <f>B68*M28</f>
        <v>2094750</v>
      </c>
      <c r="H68" s="678"/>
      <c r="I68" s="678"/>
      <c r="J68" s="678"/>
      <c r="K68" s="678"/>
      <c r="L68" s="678"/>
      <c r="M68" s="678"/>
      <c r="N68" s="678"/>
      <c r="O68" s="678"/>
      <c r="P68" s="678"/>
      <c r="Q68" s="678"/>
      <c r="R68" s="678"/>
      <c r="S68" s="678"/>
      <c r="T68" s="53"/>
      <c r="U68" s="236" t="s">
        <v>4</v>
      </c>
      <c r="V68" s="236"/>
      <c r="W68" s="679">
        <v>0.5</v>
      </c>
      <c r="X68" s="680"/>
      <c r="Y68" s="680"/>
      <c r="Z68" s="680"/>
      <c r="AA68" s="681"/>
      <c r="AB68" s="682">
        <f>W68*M28</f>
        <v>2094750</v>
      </c>
      <c r="AC68" s="682"/>
      <c r="AD68" s="682"/>
      <c r="AE68" s="682"/>
      <c r="AF68" s="682"/>
      <c r="AG68" s="682"/>
      <c r="AH68" s="682"/>
      <c r="AI68" s="682"/>
      <c r="AJ68" s="682"/>
      <c r="AK68" s="682"/>
      <c r="AL68" s="682"/>
      <c r="AM68" s="683" t="s">
        <v>4</v>
      </c>
      <c r="AN68" s="683"/>
      <c r="AO68" s="684"/>
      <c r="AP68" s="682"/>
      <c r="AQ68" s="682"/>
      <c r="AR68" s="682"/>
      <c r="AS68" s="682"/>
      <c r="AT68" s="682"/>
      <c r="AU68" s="682"/>
      <c r="AV68" s="682"/>
      <c r="AW68" s="682"/>
      <c r="AX68" s="682"/>
      <c r="AY68" s="682"/>
      <c r="AZ68" s="682"/>
      <c r="BA68" s="682"/>
      <c r="BB68" s="682"/>
      <c r="BC68" s="682"/>
      <c r="BD68" s="682"/>
      <c r="BE68" s="682"/>
      <c r="BF68" s="236" t="s">
        <v>4</v>
      </c>
      <c r="BG68" s="237"/>
      <c r="BP68" s="39"/>
      <c r="BQ68" s="39"/>
    </row>
    <row r="69" spans="2:70" ht="14.25" x14ac:dyDescent="0.15">
      <c r="B69" s="88" t="s">
        <v>10</v>
      </c>
      <c r="C69" s="89"/>
      <c r="D69" s="89"/>
      <c r="E69" s="89"/>
      <c r="F69" s="89"/>
      <c r="G69" s="89"/>
      <c r="H69" s="90"/>
      <c r="AX69" s="34"/>
      <c r="AY69" s="34"/>
      <c r="AZ69" s="34"/>
      <c r="BA69" s="34"/>
      <c r="BB69" s="34"/>
      <c r="BC69" s="34"/>
      <c r="BD69" s="34"/>
      <c r="BE69" s="34"/>
      <c r="BF69" s="34"/>
      <c r="BG69" s="34"/>
      <c r="BP69" s="39"/>
      <c r="BQ69" s="39"/>
    </row>
    <row r="70" spans="2:70" x14ac:dyDescent="0.15">
      <c r="B70" s="90" t="s">
        <v>11</v>
      </c>
      <c r="C70" s="90"/>
      <c r="D70" s="90"/>
      <c r="E70" s="90"/>
      <c r="F70" s="90"/>
      <c r="G70" s="90"/>
      <c r="H70" s="90"/>
      <c r="AX70" s="34"/>
      <c r="AY70" s="34"/>
      <c r="AZ70" s="34"/>
      <c r="BA70" s="34"/>
      <c r="BB70" s="34"/>
      <c r="BC70" s="34"/>
      <c r="BD70" s="34"/>
      <c r="BE70" s="34"/>
      <c r="BF70" s="34"/>
      <c r="BG70" s="34"/>
    </row>
    <row r="71" spans="2:70" x14ac:dyDescent="0.15">
      <c r="B71" s="90"/>
      <c r="C71" s="90" t="s">
        <v>17</v>
      </c>
      <c r="D71" s="90"/>
      <c r="E71" s="90"/>
      <c r="F71" s="90"/>
      <c r="G71" s="90"/>
      <c r="H71" s="90"/>
      <c r="AX71" s="34"/>
      <c r="AY71" s="34"/>
      <c r="AZ71" s="34"/>
      <c r="BA71" s="34"/>
      <c r="BB71" s="34"/>
      <c r="BC71" s="34"/>
      <c r="BD71" s="34"/>
      <c r="BE71" s="34"/>
      <c r="BF71" s="34"/>
      <c r="BG71" s="34"/>
      <c r="BP71" s="40"/>
      <c r="BQ71" s="40"/>
      <c r="BR71" s="40"/>
    </row>
    <row r="72" spans="2:70" x14ac:dyDescent="0.15">
      <c r="B72" s="90"/>
      <c r="C72" s="90" t="s">
        <v>12</v>
      </c>
      <c r="D72" s="90"/>
      <c r="E72" s="90"/>
      <c r="F72" s="90"/>
      <c r="G72" s="90"/>
      <c r="H72" s="90"/>
      <c r="AX72" s="34"/>
      <c r="AY72" s="34"/>
      <c r="AZ72" s="34"/>
      <c r="BA72" s="34"/>
      <c r="BB72" s="34"/>
      <c r="BC72" s="34"/>
      <c r="BD72" s="34"/>
      <c r="BE72" s="34"/>
      <c r="BF72" s="34"/>
      <c r="BG72" s="34"/>
      <c r="BP72" s="40"/>
      <c r="BQ72" s="40"/>
      <c r="BR72" s="40"/>
    </row>
    <row r="73" spans="2:70" ht="6" customHeight="1" x14ac:dyDescent="0.15">
      <c r="B73" s="90"/>
      <c r="C73" s="90"/>
      <c r="D73" s="90"/>
      <c r="E73" s="90"/>
      <c r="F73" s="90"/>
      <c r="G73" s="90"/>
      <c r="H73" s="90"/>
      <c r="AX73" s="34"/>
      <c r="AY73" s="34"/>
      <c r="AZ73" s="34"/>
      <c r="BA73" s="34"/>
      <c r="BB73" s="34"/>
      <c r="BC73" s="34"/>
      <c r="BD73" s="34"/>
      <c r="BE73" s="34"/>
      <c r="BF73" s="34"/>
      <c r="BG73" s="34"/>
      <c r="BP73" s="40"/>
      <c r="BQ73" s="40"/>
      <c r="BR73" s="40"/>
    </row>
    <row r="74" spans="2:70" x14ac:dyDescent="0.15">
      <c r="B74" s="90" t="s">
        <v>13</v>
      </c>
      <c r="C74" s="90"/>
      <c r="D74" s="90"/>
      <c r="E74" s="90"/>
      <c r="F74" s="90"/>
      <c r="G74" s="90"/>
      <c r="H74" s="90"/>
      <c r="AX74" s="34"/>
      <c r="AY74" s="34"/>
      <c r="AZ74" s="34"/>
      <c r="BA74" s="34"/>
      <c r="BB74" s="34"/>
      <c r="BC74" s="34"/>
      <c r="BD74" s="34"/>
      <c r="BE74" s="34"/>
      <c r="BF74" s="34"/>
      <c r="BG74" s="34"/>
      <c r="BP74" s="40"/>
      <c r="BQ74" s="40"/>
      <c r="BR74" s="40"/>
    </row>
    <row r="75" spans="2:70" x14ac:dyDescent="0.15">
      <c r="B75" s="90"/>
      <c r="C75" s="90" t="s">
        <v>14</v>
      </c>
      <c r="D75" s="90"/>
      <c r="E75" s="90"/>
      <c r="F75" s="90"/>
      <c r="G75" s="90"/>
      <c r="H75" s="90"/>
      <c r="AX75" s="34"/>
      <c r="AY75" s="34"/>
      <c r="AZ75" s="34"/>
      <c r="BA75" s="34"/>
      <c r="BB75" s="34"/>
      <c r="BC75" s="34"/>
      <c r="BD75" s="34"/>
      <c r="BE75" s="34"/>
      <c r="BF75" s="34"/>
      <c r="BG75" s="34"/>
      <c r="BP75" s="40"/>
      <c r="BQ75" s="40"/>
      <c r="BR75" s="40"/>
    </row>
    <row r="76" spans="2:70" x14ac:dyDescent="0.15">
      <c r="B76" s="90"/>
      <c r="C76" s="90" t="s">
        <v>15</v>
      </c>
      <c r="D76" s="90"/>
      <c r="E76" s="90"/>
      <c r="F76" s="90"/>
      <c r="G76" s="90"/>
      <c r="H76" s="90"/>
      <c r="AX76" s="34"/>
      <c r="AY76" s="34"/>
      <c r="AZ76" s="34"/>
      <c r="BA76" s="34"/>
      <c r="BB76" s="34"/>
      <c r="BC76" s="34"/>
      <c r="BD76" s="34"/>
      <c r="BE76" s="34"/>
      <c r="BF76" s="34"/>
      <c r="BG76" s="34"/>
      <c r="BP76" s="40"/>
      <c r="BQ76" s="40"/>
      <c r="BR76" s="40"/>
    </row>
    <row r="77" spans="2:70" x14ac:dyDescent="0.15">
      <c r="B77" s="90"/>
      <c r="C77" s="90" t="s">
        <v>135</v>
      </c>
      <c r="D77" s="90"/>
      <c r="E77" s="90"/>
      <c r="F77" s="90"/>
      <c r="G77" s="90"/>
      <c r="H77" s="90"/>
      <c r="AX77" s="34"/>
      <c r="AY77" s="34"/>
      <c r="AZ77" s="34"/>
      <c r="BA77" s="34"/>
      <c r="BB77" s="34"/>
      <c r="BC77" s="34"/>
      <c r="BD77" s="34"/>
      <c r="BE77" s="34"/>
      <c r="BF77" s="34"/>
      <c r="BG77" s="34"/>
      <c r="BP77" s="40"/>
      <c r="BQ77" s="40"/>
      <c r="BR77" s="40"/>
    </row>
    <row r="78" spans="2:70" x14ac:dyDescent="0.15">
      <c r="B78" s="90"/>
      <c r="D78" s="90"/>
      <c r="E78" s="90" t="s">
        <v>136</v>
      </c>
      <c r="F78" s="90"/>
      <c r="G78" s="90"/>
      <c r="H78" s="90"/>
      <c r="AX78" s="34"/>
      <c r="AY78" s="34"/>
      <c r="AZ78" s="34"/>
      <c r="BA78" s="34"/>
      <c r="BB78" s="34"/>
      <c r="BC78" s="34"/>
      <c r="BD78" s="34"/>
      <c r="BE78" s="34"/>
      <c r="BF78" s="34"/>
      <c r="BG78" s="34"/>
      <c r="BP78" s="40"/>
      <c r="BQ78" s="40"/>
      <c r="BR78" s="40"/>
    </row>
    <row r="79" spans="2:70" x14ac:dyDescent="0.15">
      <c r="B79" s="90"/>
      <c r="C79" s="90" t="s">
        <v>16</v>
      </c>
      <c r="D79" s="90"/>
      <c r="E79" s="90"/>
      <c r="F79" s="90"/>
      <c r="G79" s="90"/>
      <c r="H79" s="90"/>
      <c r="AX79" s="34"/>
      <c r="AY79" s="34"/>
      <c r="AZ79" s="34"/>
      <c r="BA79" s="34"/>
      <c r="BB79" s="34"/>
      <c r="BC79" s="34"/>
      <c r="BD79" s="34"/>
      <c r="BE79" s="34"/>
      <c r="BF79" s="34"/>
      <c r="BG79" s="34"/>
      <c r="BP79" s="40"/>
      <c r="BQ79" s="40"/>
      <c r="BR79" s="40"/>
    </row>
    <row r="80" spans="2:70" x14ac:dyDescent="0.15">
      <c r="B80" s="90" t="s">
        <v>139</v>
      </c>
      <c r="C80" s="90"/>
      <c r="D80" s="90"/>
      <c r="E80" s="90"/>
      <c r="F80" s="90"/>
      <c r="G80" s="90"/>
      <c r="H80" s="90"/>
      <c r="AX80" s="34"/>
      <c r="AY80" s="34"/>
      <c r="AZ80" s="34"/>
      <c r="BA80" s="34"/>
      <c r="BB80" s="34"/>
      <c r="BC80" s="34"/>
      <c r="BD80" s="34"/>
      <c r="BE80" s="34"/>
      <c r="BF80" s="34"/>
      <c r="BG80" s="34"/>
      <c r="BP80" s="40"/>
      <c r="BQ80" s="40"/>
      <c r="BR80" s="40"/>
    </row>
    <row r="81" spans="2:59" ht="7.5" customHeight="1" x14ac:dyDescent="0.15"/>
    <row r="82" spans="2:59" ht="8.25" customHeight="1" x14ac:dyDescent="0.15">
      <c r="B82" s="486" t="s">
        <v>19</v>
      </c>
      <c r="C82" s="486"/>
      <c r="D82" s="486"/>
      <c r="E82" s="486"/>
      <c r="F82" s="486"/>
      <c r="G82" s="486"/>
      <c r="H82" s="486"/>
      <c r="I82" s="486"/>
      <c r="J82" s="486"/>
      <c r="K82" s="486"/>
      <c r="L82" s="486"/>
      <c r="M82" s="486"/>
      <c r="N82" s="486"/>
      <c r="O82" s="486"/>
      <c r="P82" s="486"/>
      <c r="Q82" s="486"/>
      <c r="R82" s="486"/>
      <c r="S82" s="486"/>
      <c r="T82" s="486"/>
      <c r="U82" s="486"/>
      <c r="V82" s="486"/>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6"/>
      <c r="AY82" s="486"/>
      <c r="AZ82" s="486"/>
      <c r="BA82" s="486"/>
      <c r="BB82" s="486"/>
      <c r="BC82" s="486"/>
      <c r="BD82" s="486"/>
      <c r="BE82" s="486"/>
      <c r="BF82" s="486"/>
      <c r="BG82" s="486"/>
    </row>
    <row r="83" spans="2:59" ht="8.25" customHeight="1" x14ac:dyDescent="0.15">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c r="BG83" s="486"/>
    </row>
    <row r="84" spans="2:59" ht="87.75" customHeight="1" x14ac:dyDescent="0.15">
      <c r="B84" s="94"/>
    </row>
    <row r="85" spans="2:59" ht="15" customHeight="1" x14ac:dyDescent="0.15">
      <c r="AD85" s="620"/>
      <c r="AE85" s="620"/>
      <c r="AF85" s="620"/>
      <c r="AG85" s="620"/>
      <c r="AH85" s="620"/>
      <c r="AI85" s="620"/>
      <c r="AJ85" s="620"/>
      <c r="AK85" s="620"/>
      <c r="AL85" s="620"/>
      <c r="AM85" s="620"/>
      <c r="AN85" s="620"/>
      <c r="AO85" s="620"/>
      <c r="AP85" s="620"/>
      <c r="AQ85" s="620"/>
      <c r="AR85" s="620"/>
      <c r="AS85" s="620"/>
      <c r="AT85" s="380"/>
      <c r="AU85" s="380"/>
      <c r="AV85" s="380"/>
      <c r="AW85" s="380"/>
      <c r="AX85" s="380"/>
      <c r="AY85" s="380"/>
      <c r="AZ85" s="380"/>
      <c r="BA85" s="380"/>
      <c r="BB85" s="380"/>
      <c r="BC85" s="380"/>
      <c r="BD85" s="380"/>
      <c r="BE85" s="380"/>
      <c r="BF85" s="380"/>
      <c r="BG85" s="380"/>
    </row>
    <row r="86" spans="2:59" ht="7.5" customHeight="1" x14ac:dyDescent="0.15">
      <c r="E86" s="627"/>
      <c r="F86" s="627"/>
      <c r="G86" s="627"/>
      <c r="H86" s="627"/>
      <c r="I86" s="627"/>
      <c r="J86" s="627"/>
      <c r="K86" s="627"/>
      <c r="L86" s="627"/>
      <c r="M86" s="627"/>
      <c r="N86" s="627"/>
      <c r="O86" s="627"/>
      <c r="P86" s="627"/>
      <c r="Q86" s="627"/>
      <c r="R86" s="627"/>
      <c r="S86" s="627"/>
      <c r="T86" s="627"/>
      <c r="U86" s="627"/>
      <c r="V86" s="627"/>
      <c r="W86" s="627"/>
      <c r="X86" s="627"/>
      <c r="Y86" s="627"/>
      <c r="Z86" s="627"/>
      <c r="AD86" s="290"/>
      <c r="AE86" s="290"/>
      <c r="AF86" s="290"/>
      <c r="AG86" s="290"/>
      <c r="AH86" s="290"/>
      <c r="AI86" s="290"/>
      <c r="AJ86" s="290"/>
      <c r="AK86" s="290"/>
      <c r="AL86" s="290"/>
      <c r="AM86" s="290"/>
      <c r="AN86" s="290"/>
      <c r="AO86" s="290"/>
      <c r="AP86" s="290"/>
      <c r="AQ86" s="290"/>
      <c r="AR86" s="290"/>
      <c r="AS86" s="290"/>
      <c r="AT86" s="233"/>
      <c r="AU86" s="233"/>
      <c r="AV86" s="233"/>
      <c r="AW86" s="233"/>
      <c r="AX86" s="233"/>
      <c r="AY86" s="233"/>
      <c r="AZ86" s="233"/>
      <c r="BA86" s="233"/>
      <c r="BB86" s="233"/>
      <c r="BC86" s="233"/>
      <c r="BD86" s="233"/>
      <c r="BE86" s="233"/>
      <c r="BF86" s="233"/>
      <c r="BG86" s="233"/>
    </row>
    <row r="87" spans="2:59" ht="7.5" customHeight="1" x14ac:dyDescent="0.15">
      <c r="E87" s="627"/>
      <c r="F87" s="627"/>
      <c r="G87" s="627"/>
      <c r="H87" s="627"/>
      <c r="I87" s="627"/>
      <c r="J87" s="627"/>
      <c r="K87" s="627"/>
      <c r="L87" s="627"/>
      <c r="M87" s="627"/>
      <c r="N87" s="627"/>
      <c r="O87" s="627"/>
      <c r="P87" s="627"/>
      <c r="Q87" s="627"/>
      <c r="R87" s="627"/>
      <c r="S87" s="627"/>
      <c r="T87" s="627"/>
      <c r="U87" s="627"/>
      <c r="V87" s="627"/>
      <c r="W87" s="627"/>
      <c r="X87" s="627"/>
      <c r="Y87" s="627"/>
      <c r="Z87" s="627"/>
      <c r="AD87" s="290"/>
      <c r="AE87" s="290"/>
      <c r="AF87" s="290"/>
      <c r="AG87" s="290"/>
      <c r="AH87" s="290"/>
      <c r="AI87" s="290"/>
      <c r="AJ87" s="290"/>
      <c r="AK87" s="290"/>
      <c r="AL87" s="290"/>
      <c r="AM87" s="290"/>
      <c r="AN87" s="290"/>
      <c r="AO87" s="290"/>
      <c r="AP87" s="290"/>
      <c r="AQ87" s="290"/>
      <c r="AR87" s="290"/>
      <c r="AS87" s="290"/>
      <c r="AT87" s="233"/>
      <c r="AU87" s="233"/>
      <c r="AV87" s="233"/>
      <c r="AW87" s="233"/>
      <c r="AX87" s="233"/>
      <c r="AY87" s="233"/>
      <c r="AZ87" s="233"/>
      <c r="BA87" s="233"/>
      <c r="BB87" s="233"/>
      <c r="BC87" s="233"/>
      <c r="BD87" s="233"/>
      <c r="BE87" s="233"/>
      <c r="BF87" s="233"/>
      <c r="BG87" s="233"/>
    </row>
    <row r="88" spans="2:59" ht="7.5" customHeight="1" x14ac:dyDescent="0.15">
      <c r="E88" s="627"/>
      <c r="F88" s="627"/>
      <c r="G88" s="627"/>
      <c r="H88" s="627"/>
      <c r="I88" s="627"/>
      <c r="J88" s="627"/>
      <c r="K88" s="627"/>
      <c r="L88" s="627"/>
      <c r="M88" s="627"/>
      <c r="N88" s="627"/>
      <c r="O88" s="627"/>
      <c r="P88" s="627"/>
      <c r="Q88" s="627"/>
      <c r="R88" s="627"/>
      <c r="S88" s="627"/>
      <c r="T88" s="627"/>
      <c r="U88" s="627"/>
      <c r="V88" s="627"/>
      <c r="W88" s="627"/>
      <c r="X88" s="627"/>
      <c r="Y88" s="627"/>
      <c r="Z88" s="627"/>
      <c r="AD88" s="290"/>
      <c r="AE88" s="290"/>
      <c r="AF88" s="290"/>
      <c r="AG88" s="290"/>
      <c r="AH88" s="290"/>
      <c r="AI88" s="290"/>
      <c r="AJ88" s="290"/>
      <c r="AK88" s="290"/>
      <c r="AL88" s="290"/>
      <c r="AM88" s="290"/>
      <c r="AN88" s="290"/>
      <c r="AO88" s="290"/>
      <c r="AP88" s="290"/>
      <c r="AQ88" s="290"/>
      <c r="AR88" s="290"/>
      <c r="AS88" s="290"/>
      <c r="AT88" s="233"/>
      <c r="AU88" s="233"/>
      <c r="AV88" s="233"/>
      <c r="AW88" s="233"/>
      <c r="AX88" s="233"/>
      <c r="AY88" s="233"/>
      <c r="AZ88" s="233"/>
      <c r="BA88" s="233"/>
      <c r="BB88" s="233"/>
      <c r="BC88" s="233"/>
      <c r="BD88" s="233"/>
      <c r="BE88" s="233"/>
      <c r="BF88" s="233"/>
      <c r="BG88" s="233"/>
    </row>
    <row r="89" spans="2:59" ht="5.25" customHeight="1" x14ac:dyDescent="0.15">
      <c r="AD89" s="290"/>
      <c r="AE89" s="290"/>
      <c r="AF89" s="290"/>
      <c r="AG89" s="290"/>
      <c r="AH89" s="290"/>
      <c r="AI89" s="290"/>
      <c r="AJ89" s="290"/>
      <c r="AK89" s="290"/>
      <c r="AL89" s="290"/>
      <c r="AM89" s="290"/>
      <c r="AN89" s="290"/>
      <c r="AO89" s="290"/>
      <c r="AP89" s="290"/>
      <c r="AQ89" s="290"/>
      <c r="AR89" s="290"/>
      <c r="AS89" s="290"/>
      <c r="AT89" s="233"/>
      <c r="AU89" s="233"/>
      <c r="AV89" s="233"/>
      <c r="AW89" s="233"/>
      <c r="AX89" s="233"/>
      <c r="AY89" s="233"/>
      <c r="AZ89" s="233"/>
      <c r="BA89" s="233"/>
      <c r="BB89" s="233"/>
      <c r="BC89" s="233"/>
      <c r="BD89" s="233"/>
      <c r="BE89" s="233"/>
      <c r="BF89" s="233"/>
      <c r="BG89" s="233"/>
    </row>
    <row r="90" spans="2:59" ht="7.5" customHeight="1" x14ac:dyDescent="0.15">
      <c r="F90" s="290"/>
      <c r="G90" s="290"/>
      <c r="H90" s="353"/>
      <c r="I90" s="420"/>
      <c r="J90" s="420"/>
      <c r="K90" s="420"/>
      <c r="L90" s="420"/>
      <c r="M90" s="420"/>
      <c r="N90" s="420"/>
      <c r="O90" s="420"/>
      <c r="P90" s="420"/>
      <c r="Q90" s="420"/>
      <c r="R90" s="420"/>
      <c r="S90" s="420"/>
      <c r="T90" s="420"/>
      <c r="U90" s="420"/>
      <c r="V90" s="420"/>
      <c r="W90" s="290"/>
      <c r="AD90" s="290"/>
      <c r="AE90" s="290"/>
      <c r="AF90" s="290"/>
      <c r="AG90" s="290"/>
      <c r="AH90" s="290"/>
      <c r="AI90" s="290"/>
      <c r="AJ90" s="290"/>
      <c r="AK90" s="290"/>
      <c r="AL90" s="290"/>
      <c r="AM90" s="290"/>
      <c r="AN90" s="290"/>
      <c r="AO90" s="290"/>
      <c r="AP90" s="290"/>
      <c r="AQ90" s="290"/>
      <c r="AR90" s="290"/>
      <c r="AS90" s="290"/>
      <c r="AT90" s="233"/>
      <c r="AU90" s="233"/>
      <c r="AV90" s="233"/>
      <c r="AW90" s="233"/>
      <c r="AX90" s="233"/>
      <c r="AY90" s="233"/>
      <c r="AZ90" s="233"/>
      <c r="BA90" s="233"/>
      <c r="BB90" s="233"/>
      <c r="BC90" s="233"/>
      <c r="BD90" s="233"/>
      <c r="BE90" s="233"/>
      <c r="BF90" s="233"/>
      <c r="BG90" s="233"/>
    </row>
    <row r="91" spans="2:59" ht="7.5" customHeight="1" x14ac:dyDescent="0.15">
      <c r="F91" s="290"/>
      <c r="G91" s="290"/>
      <c r="H91" s="420"/>
      <c r="I91" s="420"/>
      <c r="J91" s="420"/>
      <c r="K91" s="420"/>
      <c r="L91" s="420"/>
      <c r="M91" s="420"/>
      <c r="N91" s="420"/>
      <c r="O91" s="420"/>
      <c r="P91" s="420"/>
      <c r="Q91" s="420"/>
      <c r="R91" s="420"/>
      <c r="S91" s="420"/>
      <c r="T91" s="420"/>
      <c r="U91" s="420"/>
      <c r="V91" s="420"/>
      <c r="W91" s="290"/>
      <c r="AD91" s="290"/>
      <c r="AE91" s="290"/>
      <c r="AF91" s="290"/>
      <c r="AG91" s="290"/>
      <c r="AH91" s="290"/>
      <c r="AI91" s="290"/>
      <c r="AJ91" s="290"/>
      <c r="AK91" s="290"/>
      <c r="AL91" s="290"/>
      <c r="AM91" s="290"/>
      <c r="AN91" s="290"/>
      <c r="AO91" s="290"/>
      <c r="AP91" s="290"/>
      <c r="AQ91" s="290"/>
      <c r="AR91" s="290"/>
      <c r="AS91" s="290"/>
      <c r="AT91" s="233"/>
      <c r="AU91" s="233"/>
      <c r="AV91" s="233"/>
      <c r="AW91" s="233"/>
      <c r="AX91" s="233"/>
      <c r="AY91" s="233"/>
      <c r="AZ91" s="233"/>
      <c r="BA91" s="233"/>
      <c r="BB91" s="233"/>
      <c r="BC91" s="233"/>
      <c r="BD91" s="233"/>
      <c r="BE91" s="233"/>
      <c r="BF91" s="233"/>
      <c r="BG91" s="233"/>
    </row>
    <row r="92" spans="2:59" ht="4.5" customHeight="1" x14ac:dyDescent="0.15">
      <c r="H92" s="420"/>
      <c r="I92" s="420"/>
      <c r="J92" s="420"/>
      <c r="K92" s="420"/>
      <c r="L92" s="420"/>
      <c r="M92" s="420"/>
      <c r="N92" s="420"/>
      <c r="O92" s="420"/>
      <c r="P92" s="420"/>
      <c r="Q92" s="420"/>
      <c r="R92" s="420"/>
      <c r="S92" s="420"/>
      <c r="T92" s="420"/>
      <c r="U92" s="420"/>
      <c r="V92" s="420"/>
      <c r="AD92" s="290"/>
      <c r="AE92" s="290"/>
      <c r="AF92" s="290"/>
      <c r="AG92" s="290"/>
      <c r="AH92" s="290"/>
      <c r="AI92" s="290"/>
      <c r="AJ92" s="290"/>
      <c r="AK92" s="290"/>
      <c r="AL92" s="290"/>
      <c r="AM92" s="290"/>
      <c r="AN92" s="290"/>
      <c r="AO92" s="290"/>
      <c r="AP92" s="290"/>
      <c r="AQ92" s="290"/>
      <c r="AR92" s="290"/>
      <c r="AS92" s="290"/>
      <c r="AT92" s="233"/>
      <c r="AU92" s="233"/>
      <c r="AV92" s="233"/>
      <c r="AW92" s="233"/>
      <c r="AX92" s="233"/>
      <c r="AY92" s="233"/>
      <c r="AZ92" s="233"/>
      <c r="BA92" s="233"/>
      <c r="BB92" s="233"/>
      <c r="BC92" s="233"/>
      <c r="BD92" s="233"/>
      <c r="BE92" s="233"/>
      <c r="BF92" s="233"/>
      <c r="BG92" s="233"/>
    </row>
    <row r="93" spans="2:59" ht="4.5" customHeight="1" x14ac:dyDescent="0.15">
      <c r="AD93" s="290"/>
      <c r="AE93" s="290"/>
      <c r="AF93" s="290"/>
      <c r="AG93" s="290"/>
      <c r="AH93" s="290"/>
      <c r="AI93" s="290"/>
      <c r="AJ93" s="290"/>
      <c r="AK93" s="290"/>
      <c r="AL93" s="290"/>
      <c r="AM93" s="290"/>
      <c r="AN93" s="290"/>
      <c r="AO93" s="290"/>
      <c r="AP93" s="290"/>
      <c r="AQ93" s="290"/>
      <c r="AR93" s="290"/>
      <c r="AS93" s="290"/>
      <c r="AT93" s="233"/>
      <c r="AU93" s="233"/>
      <c r="AV93" s="233"/>
      <c r="AW93" s="233"/>
      <c r="AX93" s="233"/>
      <c r="AY93" s="233"/>
      <c r="AZ93" s="233"/>
      <c r="BA93" s="233"/>
      <c r="BB93" s="233"/>
      <c r="BC93" s="233"/>
      <c r="BD93" s="233"/>
      <c r="BE93" s="233"/>
      <c r="BF93" s="233"/>
      <c r="BG93" s="233"/>
    </row>
    <row r="94" spans="2:59" ht="12" customHeight="1" x14ac:dyDescent="0.15">
      <c r="E94" s="418"/>
      <c r="F94" s="419"/>
      <c r="G94" s="419"/>
      <c r="H94" s="419"/>
      <c r="I94" s="419"/>
      <c r="J94" s="419"/>
      <c r="K94" s="419"/>
      <c r="L94" s="419"/>
      <c r="M94" s="419"/>
      <c r="N94" s="419"/>
      <c r="O94" s="419"/>
      <c r="P94" s="419"/>
      <c r="Q94" s="419"/>
      <c r="R94" s="419"/>
      <c r="S94" s="419"/>
      <c r="T94" s="419"/>
      <c r="U94" s="419"/>
      <c r="V94" s="419"/>
      <c r="W94" s="419"/>
    </row>
    <row r="95" spans="2:59" ht="12" customHeight="1" x14ac:dyDescent="0.15">
      <c r="E95" s="419"/>
      <c r="F95" s="419"/>
      <c r="G95" s="419"/>
      <c r="H95" s="419"/>
      <c r="I95" s="419"/>
      <c r="J95" s="419"/>
      <c r="K95" s="419"/>
      <c r="L95" s="419"/>
      <c r="M95" s="419"/>
      <c r="N95" s="419"/>
      <c r="O95" s="419"/>
      <c r="P95" s="419"/>
      <c r="Q95" s="419"/>
      <c r="R95" s="419"/>
      <c r="S95" s="419"/>
      <c r="T95" s="419"/>
      <c r="U95" s="419"/>
      <c r="V95" s="419"/>
      <c r="W95" s="419"/>
      <c r="AD95" s="32"/>
      <c r="AE95" s="32"/>
      <c r="AF95" s="32"/>
      <c r="AG95" s="32"/>
      <c r="AH95" s="38"/>
      <c r="AI95" s="38"/>
      <c r="AJ95" s="38"/>
      <c r="AK95" s="38"/>
      <c r="AL95" s="38"/>
      <c r="AM95" s="38"/>
      <c r="AN95" s="38"/>
      <c r="AO95" s="34"/>
      <c r="AP95" s="34"/>
      <c r="AQ95" s="34"/>
      <c r="AR95" s="34"/>
      <c r="AS95" s="34"/>
      <c r="AT95" s="34"/>
      <c r="AU95" s="34"/>
      <c r="AV95" s="34"/>
      <c r="AW95" s="34"/>
      <c r="AX95" s="34"/>
      <c r="AY95" s="34"/>
      <c r="AZ95" s="34"/>
      <c r="BA95" s="34"/>
      <c r="BB95" s="34"/>
      <c r="BC95" s="34"/>
      <c r="BD95" s="34"/>
      <c r="BE95" s="34"/>
      <c r="BF95" s="34"/>
      <c r="BG95" s="34"/>
    </row>
    <row r="96" spans="2:59" ht="13.5" x14ac:dyDescent="0.15">
      <c r="I96" s="383"/>
      <c r="J96" s="383"/>
      <c r="K96" s="383"/>
      <c r="L96" s="383"/>
      <c r="M96" s="383"/>
      <c r="N96" s="383"/>
      <c r="O96" s="383"/>
      <c r="P96" s="383"/>
      <c r="Q96" s="383"/>
      <c r="R96" s="383"/>
      <c r="S96" s="383"/>
      <c r="AD96" s="32"/>
      <c r="AE96" s="625"/>
      <c r="AF96" s="625"/>
      <c r="AG96" s="414"/>
      <c r="AH96" s="414"/>
      <c r="AI96" s="414"/>
      <c r="AJ96" s="414"/>
      <c r="AK96" s="414"/>
      <c r="AL96" s="626"/>
      <c r="AM96" s="626"/>
      <c r="AN96" s="626"/>
      <c r="AO96" s="414"/>
      <c r="AP96" s="414"/>
      <c r="AQ96" s="414"/>
      <c r="AR96" s="414"/>
      <c r="AS96" s="414"/>
      <c r="AT96" s="414"/>
      <c r="AU96" s="49"/>
      <c r="AV96" s="49"/>
      <c r="AW96" s="49"/>
      <c r="AX96" s="49"/>
      <c r="AY96" s="49"/>
      <c r="AZ96" s="49"/>
      <c r="BA96" s="49"/>
      <c r="BB96" s="49"/>
      <c r="BC96" s="49"/>
      <c r="BD96" s="49"/>
      <c r="BE96" s="49"/>
      <c r="BF96" s="49"/>
      <c r="BG96" s="34"/>
    </row>
    <row r="97" spans="2:73" ht="15.75" customHeight="1" x14ac:dyDescent="0.15">
      <c r="B97" s="264"/>
      <c r="C97" s="264"/>
      <c r="D97" s="264"/>
      <c r="E97" s="264"/>
      <c r="F97" s="264"/>
      <c r="G97" s="264"/>
      <c r="H97" s="264"/>
      <c r="AD97" s="32"/>
      <c r="AE97" s="624"/>
      <c r="AF97" s="624"/>
      <c r="AG97" s="624"/>
      <c r="AH97" s="624"/>
      <c r="AI97" s="624"/>
      <c r="AJ97" s="624"/>
      <c r="AK97" s="624"/>
      <c r="AL97" s="624"/>
      <c r="AM97" s="624"/>
      <c r="AN97" s="624"/>
      <c r="AO97" s="624"/>
      <c r="AP97" s="624"/>
      <c r="AQ97" s="624"/>
      <c r="AR97" s="624"/>
      <c r="AS97" s="624"/>
      <c r="AT97" s="624"/>
      <c r="AU97" s="624"/>
      <c r="AV97" s="624"/>
      <c r="AW97" s="624"/>
      <c r="AX97" s="624"/>
      <c r="AY97" s="624"/>
      <c r="AZ97" s="624"/>
      <c r="BA97" s="624"/>
      <c r="BB97" s="624"/>
      <c r="BC97" s="624"/>
      <c r="BD97" s="624"/>
      <c r="BE97" s="624"/>
      <c r="BF97" s="624"/>
      <c r="BG97" s="34"/>
    </row>
    <row r="98" spans="2:73" ht="15.75" customHeight="1" x14ac:dyDescent="0.15">
      <c r="B98" s="264"/>
      <c r="C98" s="264"/>
      <c r="D98" s="264"/>
      <c r="E98" s="264"/>
      <c r="F98" s="264"/>
      <c r="G98" s="264"/>
      <c r="H98" s="264"/>
      <c r="AD98" s="32"/>
      <c r="AE98" s="624"/>
      <c r="AF98" s="624"/>
      <c r="AG98" s="624"/>
      <c r="AH98" s="624"/>
      <c r="AI98" s="624"/>
      <c r="AJ98" s="624"/>
      <c r="AK98" s="624"/>
      <c r="AL98" s="624"/>
      <c r="AM98" s="624"/>
      <c r="AN98" s="624"/>
      <c r="AO98" s="624"/>
      <c r="AP98" s="624"/>
      <c r="AQ98" s="624"/>
      <c r="AR98" s="624"/>
      <c r="AS98" s="624"/>
      <c r="AT98" s="624"/>
      <c r="AU98" s="624"/>
      <c r="AV98" s="624"/>
      <c r="AW98" s="624"/>
      <c r="AX98" s="624"/>
      <c r="AY98" s="624"/>
      <c r="AZ98" s="624"/>
      <c r="BA98" s="624"/>
      <c r="BB98" s="624"/>
      <c r="BC98" s="624"/>
      <c r="BD98" s="624"/>
      <c r="BE98" s="624"/>
      <c r="BF98" s="624"/>
      <c r="BG98" s="34"/>
    </row>
    <row r="99" spans="2:73" ht="12" customHeight="1" x14ac:dyDescent="0.15">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D99" s="32"/>
      <c r="AE99" s="47"/>
      <c r="AF99" s="417"/>
      <c r="AG99" s="417"/>
      <c r="AH99" s="417"/>
      <c r="AI99" s="417"/>
      <c r="AJ99" s="417"/>
      <c r="AK99" s="417"/>
      <c r="AL99" s="417"/>
      <c r="AM99" s="417"/>
      <c r="AN99" s="417"/>
      <c r="AO99" s="417"/>
      <c r="AP99" s="417"/>
      <c r="AQ99" s="417"/>
      <c r="AR99" s="417"/>
      <c r="AS99" s="417"/>
      <c r="AT99" s="417"/>
      <c r="AU99" s="417"/>
      <c r="AV99" s="417"/>
      <c r="AW99" s="417"/>
      <c r="AX99" s="417"/>
      <c r="AY99" s="417"/>
      <c r="AZ99" s="417"/>
      <c r="BA99" s="417"/>
      <c r="BB99" s="417"/>
      <c r="BC99" s="417"/>
      <c r="BD99" s="417"/>
      <c r="BE99" s="417"/>
      <c r="BF99" s="417"/>
      <c r="BG99" s="34"/>
    </row>
    <row r="100" spans="2:73" ht="12" customHeight="1" x14ac:dyDescent="0.15">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D100" s="32"/>
      <c r="AE100" s="4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7"/>
      <c r="AZ100" s="417"/>
      <c r="BA100" s="417"/>
      <c r="BB100" s="417"/>
      <c r="BC100" s="417"/>
      <c r="BD100" s="417"/>
      <c r="BE100" s="417"/>
      <c r="BF100" s="417"/>
      <c r="BG100" s="34"/>
    </row>
    <row r="101" spans="2:73" ht="23.25" customHeight="1" x14ac:dyDescent="0.15">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D101" s="32"/>
      <c r="AE101" s="417"/>
      <c r="AF101" s="417"/>
      <c r="AG101" s="417"/>
      <c r="AH101" s="417"/>
      <c r="AI101" s="417"/>
      <c r="AJ101" s="417"/>
      <c r="AK101" s="417"/>
      <c r="AL101" s="417"/>
      <c r="AM101" s="417"/>
      <c r="AN101" s="417"/>
      <c r="AO101" s="417"/>
      <c r="AP101" s="417"/>
      <c r="AQ101" s="417"/>
      <c r="AR101" s="417"/>
      <c r="AS101" s="417"/>
      <c r="AT101" s="417"/>
      <c r="AU101" s="417"/>
      <c r="AV101" s="417"/>
      <c r="AW101" s="417"/>
      <c r="AX101" s="417"/>
      <c r="AY101" s="417"/>
      <c r="AZ101" s="417"/>
      <c r="BA101" s="417"/>
      <c r="BB101" s="417"/>
      <c r="BC101" s="417"/>
      <c r="BD101" s="417"/>
      <c r="BE101" s="417"/>
      <c r="BF101" s="415"/>
      <c r="BG101" s="415"/>
    </row>
    <row r="102" spans="2:73" ht="12"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D102" s="32"/>
      <c r="AE102" s="297"/>
      <c r="AF102" s="297"/>
      <c r="AG102" s="297"/>
      <c r="AH102" s="297"/>
      <c r="AI102" s="414"/>
      <c r="AJ102" s="414"/>
      <c r="AK102" s="297"/>
      <c r="AL102" s="297"/>
      <c r="AM102" s="297"/>
      <c r="AN102" s="297"/>
      <c r="AO102" s="297"/>
      <c r="AP102" s="414"/>
      <c r="AQ102" s="414"/>
      <c r="AR102" s="297"/>
      <c r="AS102" s="297"/>
      <c r="AT102" s="297"/>
      <c r="AU102" s="297"/>
      <c r="AV102" s="297"/>
      <c r="AW102" s="297"/>
      <c r="AX102" s="48"/>
      <c r="AY102" s="48"/>
      <c r="AZ102" s="48"/>
      <c r="BA102" s="48"/>
      <c r="BB102" s="48"/>
      <c r="BC102" s="48"/>
      <c r="BD102" s="48"/>
      <c r="BE102" s="48"/>
      <c r="BF102" s="49"/>
      <c r="BG102" s="34"/>
      <c r="BU102" s="18"/>
    </row>
    <row r="103" spans="2:73" ht="6.75" customHeight="1" x14ac:dyDescent="0.15">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row>
    <row r="104" spans="2:73" ht="12" customHeight="1" x14ac:dyDescent="0.15">
      <c r="B104" s="350"/>
      <c r="C104" s="350"/>
      <c r="D104" s="350"/>
      <c r="E104" s="350"/>
      <c r="F104" s="350"/>
      <c r="G104" s="350"/>
      <c r="H104" s="350"/>
      <c r="I104" s="350"/>
      <c r="J104" s="350"/>
      <c r="K104" s="350"/>
      <c r="L104" s="350"/>
      <c r="M104" s="621"/>
      <c r="N104" s="621"/>
      <c r="O104" s="621"/>
      <c r="P104" s="621"/>
      <c r="Q104" s="621"/>
      <c r="R104" s="621"/>
      <c r="S104" s="621"/>
      <c r="T104" s="621"/>
      <c r="U104" s="621"/>
      <c r="V104" s="621"/>
      <c r="W104" s="621"/>
      <c r="X104" s="621"/>
      <c r="Y104" s="621"/>
      <c r="Z104" s="621"/>
      <c r="AA104" s="621"/>
      <c r="AB104" s="621"/>
      <c r="AD104" s="380"/>
      <c r="AE104" s="380"/>
      <c r="AF104" s="380"/>
      <c r="AG104" s="380"/>
      <c r="AH104" s="380"/>
      <c r="AI104" s="380"/>
      <c r="AJ104" s="380"/>
      <c r="AK104" s="380"/>
      <c r="AL104" s="622"/>
      <c r="AM104" s="622"/>
      <c r="AN104" s="622"/>
      <c r="AO104" s="622"/>
      <c r="AP104" s="622"/>
      <c r="AQ104" s="622"/>
      <c r="AR104" s="622"/>
      <c r="AS104" s="622"/>
      <c r="AT104" s="622"/>
      <c r="AU104" s="622"/>
      <c r="AV104" s="622"/>
      <c r="AW104" s="622"/>
      <c r="AX104" s="622"/>
      <c r="AY104" s="622"/>
      <c r="AZ104" s="622"/>
      <c r="BA104" s="622"/>
      <c r="BB104" s="622"/>
      <c r="BC104" s="622"/>
      <c r="BD104" s="17"/>
      <c r="BE104" s="17"/>
      <c r="BF104" s="17"/>
      <c r="BG104" s="17"/>
    </row>
    <row r="105" spans="2:73" ht="12" customHeight="1" x14ac:dyDescent="0.15">
      <c r="B105" s="350"/>
      <c r="C105" s="350"/>
      <c r="D105" s="350"/>
      <c r="E105" s="350"/>
      <c r="F105" s="350"/>
      <c r="G105" s="350"/>
      <c r="H105" s="350"/>
      <c r="I105" s="350"/>
      <c r="J105" s="350"/>
      <c r="K105" s="350"/>
      <c r="L105" s="350"/>
      <c r="M105" s="621"/>
      <c r="N105" s="621"/>
      <c r="O105" s="621"/>
      <c r="P105" s="621"/>
      <c r="Q105" s="621"/>
      <c r="R105" s="621"/>
      <c r="S105" s="621"/>
      <c r="T105" s="621"/>
      <c r="U105" s="621"/>
      <c r="V105" s="621"/>
      <c r="W105" s="621"/>
      <c r="X105" s="621"/>
      <c r="Y105" s="621"/>
      <c r="Z105" s="621"/>
      <c r="AA105" s="621"/>
      <c r="AB105" s="621"/>
      <c r="AD105" s="380"/>
      <c r="AE105" s="380"/>
      <c r="AF105" s="380"/>
      <c r="AG105" s="380"/>
      <c r="AH105" s="380"/>
      <c r="AI105" s="380"/>
      <c r="AJ105" s="380"/>
      <c r="AK105" s="380"/>
      <c r="AL105" s="622"/>
      <c r="AM105" s="622"/>
      <c r="AN105" s="622"/>
      <c r="AO105" s="622"/>
      <c r="AP105" s="622"/>
      <c r="AQ105" s="622"/>
      <c r="AR105" s="622"/>
      <c r="AS105" s="622"/>
      <c r="AT105" s="622"/>
      <c r="AU105" s="622"/>
      <c r="AV105" s="622"/>
      <c r="AW105" s="622"/>
      <c r="AX105" s="622"/>
      <c r="AY105" s="622"/>
      <c r="AZ105" s="622"/>
      <c r="BA105" s="622"/>
      <c r="BB105" s="622"/>
      <c r="BC105" s="622"/>
      <c r="BD105" s="17"/>
      <c r="BE105" s="17"/>
      <c r="BF105" s="17"/>
      <c r="BG105" s="17"/>
    </row>
    <row r="106" spans="2:73" ht="6.75" customHeight="1" x14ac:dyDescent="0.15"/>
    <row r="107" spans="2:73" ht="12" customHeight="1" x14ac:dyDescent="0.15">
      <c r="AE107" s="372"/>
      <c r="AF107" s="372"/>
      <c r="AG107" s="372"/>
      <c r="AH107" s="372"/>
      <c r="AI107" s="372"/>
      <c r="AJ107" s="372"/>
      <c r="AK107" s="95"/>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row>
    <row r="108" spans="2:73" ht="12" customHeight="1" x14ac:dyDescent="0.15">
      <c r="B108" s="87"/>
      <c r="C108" s="372"/>
      <c r="D108" s="372"/>
      <c r="E108" s="372"/>
      <c r="F108" s="372"/>
      <c r="G108" s="372"/>
      <c r="H108" s="372"/>
      <c r="I108" s="372"/>
      <c r="J108" s="372"/>
      <c r="K108" s="372"/>
      <c r="L108" s="87"/>
      <c r="M108" s="623"/>
      <c r="N108" s="439"/>
      <c r="O108" s="439"/>
      <c r="P108" s="439"/>
      <c r="Q108" s="439"/>
      <c r="R108" s="439"/>
      <c r="S108" s="439"/>
      <c r="T108" s="439"/>
      <c r="U108" s="439"/>
      <c r="V108" s="439"/>
      <c r="W108" s="439"/>
      <c r="X108" s="439"/>
      <c r="Y108" s="439"/>
      <c r="AE108" s="372"/>
      <c r="AF108" s="372"/>
      <c r="AG108" s="372"/>
      <c r="AH108" s="372"/>
      <c r="AI108" s="372"/>
      <c r="AJ108" s="372"/>
      <c r="AK108" s="95"/>
      <c r="AL108" s="308"/>
      <c r="AM108" s="308"/>
      <c r="AN108" s="308"/>
      <c r="AO108" s="308"/>
      <c r="AP108" s="308"/>
      <c r="AQ108" s="308"/>
      <c r="AR108" s="308"/>
      <c r="AS108" s="308"/>
      <c r="AT108" s="308"/>
      <c r="AU108" s="308"/>
      <c r="AV108" s="308"/>
      <c r="AW108" s="308"/>
      <c r="AX108" s="308"/>
      <c r="AY108" s="308"/>
      <c r="AZ108" s="308"/>
      <c r="BA108" s="308"/>
      <c r="BB108" s="308"/>
      <c r="BC108" s="308"/>
      <c r="BD108" s="308"/>
      <c r="BE108" s="308"/>
      <c r="BF108" s="308"/>
      <c r="BG108" s="308"/>
    </row>
    <row r="109" spans="2:73" ht="4.5" customHeight="1" x14ac:dyDescent="0.15">
      <c r="B109" s="87"/>
      <c r="C109" s="372"/>
      <c r="D109" s="372"/>
      <c r="E109" s="372"/>
      <c r="F109" s="372"/>
      <c r="G109" s="372"/>
      <c r="H109" s="372"/>
      <c r="I109" s="372"/>
      <c r="J109" s="372"/>
      <c r="K109" s="372"/>
      <c r="L109" s="87"/>
      <c r="M109" s="439"/>
      <c r="N109" s="439"/>
      <c r="O109" s="439"/>
      <c r="P109" s="439"/>
      <c r="Q109" s="439"/>
      <c r="R109" s="439"/>
      <c r="S109" s="439"/>
      <c r="T109" s="439"/>
      <c r="U109" s="439"/>
      <c r="V109" s="439"/>
      <c r="W109" s="439"/>
      <c r="X109" s="439"/>
      <c r="Y109" s="439"/>
      <c r="AE109" s="372"/>
      <c r="AF109" s="372"/>
      <c r="AG109" s="372"/>
      <c r="AH109" s="372"/>
      <c r="AI109" s="372"/>
      <c r="AJ109" s="372"/>
      <c r="AK109" s="95"/>
      <c r="AL109" s="308"/>
      <c r="AM109" s="308"/>
      <c r="AN109" s="308"/>
      <c r="AO109" s="308"/>
      <c r="AP109" s="308"/>
      <c r="AQ109" s="308"/>
      <c r="AR109" s="308"/>
      <c r="AS109" s="308"/>
      <c r="AT109" s="308"/>
      <c r="AU109" s="308"/>
      <c r="AV109" s="308"/>
      <c r="AW109" s="308"/>
      <c r="AX109" s="308"/>
      <c r="AY109" s="308"/>
      <c r="AZ109" s="308"/>
      <c r="BA109" s="308"/>
      <c r="BB109" s="308"/>
      <c r="BC109" s="308"/>
      <c r="BD109" s="308"/>
      <c r="BE109" s="308"/>
      <c r="BF109" s="308"/>
      <c r="BG109" s="308"/>
    </row>
    <row r="110" spans="2:73" ht="12" customHeight="1" x14ac:dyDescent="0.15">
      <c r="B110" s="87"/>
      <c r="C110" s="372"/>
      <c r="D110" s="372"/>
      <c r="E110" s="372"/>
      <c r="F110" s="372"/>
      <c r="G110" s="372"/>
      <c r="H110" s="372"/>
      <c r="I110" s="372"/>
      <c r="J110" s="372"/>
      <c r="K110" s="372"/>
      <c r="L110" s="87"/>
      <c r="M110" s="439"/>
      <c r="N110" s="439"/>
      <c r="O110" s="439"/>
      <c r="P110" s="439"/>
      <c r="Q110" s="439"/>
      <c r="R110" s="439"/>
      <c r="S110" s="439"/>
      <c r="T110" s="439"/>
      <c r="U110" s="439"/>
      <c r="V110" s="439"/>
      <c r="W110" s="439"/>
      <c r="X110" s="439"/>
      <c r="Y110" s="439"/>
      <c r="AE110" s="372"/>
      <c r="AF110" s="372"/>
      <c r="AG110" s="372"/>
      <c r="AH110" s="372"/>
      <c r="AI110" s="372"/>
      <c r="AJ110" s="372"/>
      <c r="AK110" s="95"/>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39"/>
    </row>
    <row r="111" spans="2:73" ht="12" customHeight="1" x14ac:dyDescent="0.15">
      <c r="AE111" s="372"/>
      <c r="AF111" s="372"/>
      <c r="AG111" s="372"/>
      <c r="AH111" s="372"/>
      <c r="AI111" s="372"/>
      <c r="AJ111" s="372"/>
      <c r="AK111" s="95"/>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row>
    <row r="112" spans="2:73" ht="30.75" customHeight="1" x14ac:dyDescent="0.15">
      <c r="B112" s="33"/>
      <c r="C112" s="616"/>
      <c r="D112" s="616"/>
      <c r="E112" s="616"/>
      <c r="F112" s="616"/>
      <c r="G112" s="616"/>
      <c r="H112" s="616"/>
      <c r="I112" s="616"/>
      <c r="J112" s="616"/>
      <c r="K112" s="616"/>
      <c r="L112" s="33"/>
      <c r="M112" s="617"/>
      <c r="N112" s="617"/>
      <c r="O112" s="617"/>
      <c r="P112" s="617"/>
      <c r="Q112" s="617"/>
      <c r="R112" s="617"/>
      <c r="S112" s="617"/>
      <c r="T112" s="617"/>
      <c r="U112" s="617"/>
      <c r="V112" s="617"/>
      <c r="W112" s="617"/>
      <c r="X112" s="617"/>
      <c r="Z112" s="290"/>
      <c r="AA112" s="290"/>
      <c r="AE112" s="372"/>
      <c r="AF112" s="372"/>
      <c r="AG112" s="372"/>
      <c r="AH112" s="372"/>
      <c r="AI112" s="372"/>
      <c r="AJ112" s="372"/>
      <c r="AK112" s="95"/>
      <c r="AL112" s="297"/>
      <c r="AM112" s="297"/>
      <c r="AN112" s="297"/>
      <c r="AO112" s="297"/>
      <c r="AP112" s="297"/>
      <c r="AQ112" s="297"/>
      <c r="AR112" s="297"/>
      <c r="AS112" s="297"/>
      <c r="AT112" s="618"/>
      <c r="AU112" s="618"/>
      <c r="AV112" s="618"/>
      <c r="AW112" s="618"/>
      <c r="AX112" s="618"/>
      <c r="AY112" s="618"/>
      <c r="AZ112" s="618"/>
      <c r="BA112" s="618"/>
      <c r="BB112" s="618"/>
      <c r="BC112" s="618"/>
      <c r="BD112" s="618"/>
      <c r="BE112" s="618"/>
      <c r="BF112" s="618"/>
      <c r="BG112" s="618"/>
    </row>
    <row r="113" spans="2:60" ht="15" customHeight="1" x14ac:dyDescent="0.15">
      <c r="M113" s="614"/>
      <c r="N113" s="614"/>
      <c r="O113" s="614"/>
      <c r="P113" s="614"/>
      <c r="Q113" s="614"/>
      <c r="R113" s="614"/>
      <c r="S113" s="614"/>
      <c r="T113" s="614"/>
      <c r="U113" s="614"/>
      <c r="V113" s="614"/>
      <c r="W113" s="614"/>
      <c r="X113" s="614"/>
    </row>
    <row r="114" spans="2:60" ht="9" customHeight="1" x14ac:dyDescent="0.15">
      <c r="B114" s="524"/>
      <c r="C114" s="524"/>
      <c r="D114" s="524"/>
      <c r="E114" s="524"/>
      <c r="F114" s="524"/>
      <c r="G114" s="524"/>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615"/>
      <c r="AI114" s="615"/>
      <c r="AJ114" s="615"/>
      <c r="AK114" s="615"/>
      <c r="AL114" s="615"/>
      <c r="AM114" s="615"/>
      <c r="AN114" s="615"/>
      <c r="AO114" s="615"/>
      <c r="AP114" s="619"/>
      <c r="AQ114" s="619"/>
      <c r="AR114" s="619"/>
      <c r="AS114" s="619"/>
      <c r="AT114" s="619"/>
      <c r="AU114" s="619"/>
      <c r="AV114" s="620"/>
      <c r="AW114" s="620"/>
      <c r="AX114" s="620"/>
      <c r="AY114" s="620"/>
      <c r="AZ114" s="620"/>
      <c r="BA114" s="620"/>
      <c r="BB114" s="620"/>
      <c r="BC114" s="620"/>
      <c r="BD114" s="380"/>
      <c r="BE114" s="380"/>
      <c r="BF114" s="380"/>
      <c r="BG114" s="380"/>
      <c r="BH114" s="87"/>
    </row>
    <row r="115" spans="2:60" ht="9" customHeight="1" x14ac:dyDescent="0.15">
      <c r="B115" s="524"/>
      <c r="C115" s="524"/>
      <c r="D115" s="524"/>
      <c r="E115" s="524"/>
      <c r="F115" s="524"/>
      <c r="G115" s="524"/>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615"/>
      <c r="AI115" s="615"/>
      <c r="AJ115" s="615"/>
      <c r="AK115" s="615"/>
      <c r="AL115" s="615"/>
      <c r="AM115" s="615"/>
      <c r="AN115" s="615"/>
      <c r="AO115" s="615"/>
      <c r="AP115" s="619"/>
      <c r="AQ115" s="619"/>
      <c r="AR115" s="619"/>
      <c r="AS115" s="619"/>
      <c r="AT115" s="619"/>
      <c r="AU115" s="619"/>
      <c r="AV115" s="620"/>
      <c r="AW115" s="620"/>
      <c r="AX115" s="620"/>
      <c r="AY115" s="620"/>
      <c r="AZ115" s="620"/>
      <c r="BA115" s="620"/>
      <c r="BB115" s="620"/>
      <c r="BC115" s="620"/>
      <c r="BD115" s="380"/>
      <c r="BE115" s="380"/>
      <c r="BF115" s="380"/>
      <c r="BG115" s="380"/>
      <c r="BH115" s="87"/>
    </row>
    <row r="116" spans="2:60" ht="6" customHeight="1" x14ac:dyDescent="0.15">
      <c r="B116" s="308"/>
      <c r="C116" s="308"/>
      <c r="D116" s="308"/>
      <c r="E116" s="308"/>
      <c r="F116" s="336"/>
      <c r="G116" s="336"/>
      <c r="H116" s="336"/>
      <c r="I116" s="336"/>
      <c r="J116" s="336"/>
      <c r="K116" s="336"/>
      <c r="L116" s="336"/>
      <c r="M116" s="336"/>
      <c r="N116" s="336"/>
      <c r="O116" s="336"/>
      <c r="P116" s="336"/>
      <c r="Q116" s="336"/>
      <c r="R116" s="336"/>
      <c r="S116" s="336"/>
      <c r="T116" s="277"/>
      <c r="U116" s="277"/>
      <c r="V116" s="277"/>
      <c r="W116" s="277"/>
      <c r="X116" s="277"/>
      <c r="Y116" s="277"/>
      <c r="Z116" s="277"/>
      <c r="AA116" s="277"/>
      <c r="AB116" s="277"/>
      <c r="AC116" s="277"/>
      <c r="AD116" s="277"/>
      <c r="AE116" s="277"/>
      <c r="AF116" s="277"/>
      <c r="AG116" s="277"/>
      <c r="AH116" s="606"/>
      <c r="AI116" s="606"/>
      <c r="AJ116" s="603"/>
      <c r="AK116" s="603"/>
      <c r="AL116" s="603"/>
      <c r="AM116" s="603"/>
      <c r="AN116" s="603"/>
      <c r="AO116" s="603"/>
      <c r="AP116" s="603"/>
      <c r="AQ116" s="603"/>
      <c r="AR116" s="603"/>
      <c r="AS116" s="603"/>
      <c r="AT116" s="603"/>
      <c r="AU116" s="603"/>
      <c r="AV116" s="603"/>
      <c r="AW116" s="603"/>
      <c r="AX116" s="603"/>
      <c r="AY116" s="603"/>
      <c r="AZ116" s="603"/>
      <c r="BA116" s="603"/>
      <c r="BB116" s="603"/>
      <c r="BC116" s="603"/>
      <c r="BD116" s="246"/>
      <c r="BE116" s="246"/>
      <c r="BF116" s="246"/>
      <c r="BG116" s="246"/>
    </row>
    <row r="117" spans="2:60" ht="6" customHeight="1" x14ac:dyDescent="0.15">
      <c r="B117" s="308"/>
      <c r="C117" s="308"/>
      <c r="D117" s="308"/>
      <c r="E117" s="308"/>
      <c r="F117" s="336"/>
      <c r="G117" s="336"/>
      <c r="H117" s="336"/>
      <c r="I117" s="336"/>
      <c r="J117" s="336"/>
      <c r="K117" s="336"/>
      <c r="L117" s="336"/>
      <c r="M117" s="336"/>
      <c r="N117" s="336"/>
      <c r="O117" s="336"/>
      <c r="P117" s="336"/>
      <c r="Q117" s="336"/>
      <c r="R117" s="336"/>
      <c r="S117" s="336"/>
      <c r="T117" s="277"/>
      <c r="U117" s="277"/>
      <c r="V117" s="277"/>
      <c r="W117" s="277"/>
      <c r="X117" s="277"/>
      <c r="Y117" s="277"/>
      <c r="Z117" s="277"/>
      <c r="AA117" s="277"/>
      <c r="AB117" s="277"/>
      <c r="AC117" s="277"/>
      <c r="AD117" s="277"/>
      <c r="AE117" s="277"/>
      <c r="AF117" s="277"/>
      <c r="AG117" s="277"/>
      <c r="AH117" s="606"/>
      <c r="AI117" s="606"/>
      <c r="AJ117" s="603"/>
      <c r="AK117" s="603"/>
      <c r="AL117" s="603"/>
      <c r="AM117" s="603"/>
      <c r="AN117" s="603"/>
      <c r="AO117" s="603"/>
      <c r="AP117" s="603"/>
      <c r="AQ117" s="603"/>
      <c r="AR117" s="603"/>
      <c r="AS117" s="603"/>
      <c r="AT117" s="603"/>
      <c r="AU117" s="603"/>
      <c r="AV117" s="603"/>
      <c r="AW117" s="603"/>
      <c r="AX117" s="603"/>
      <c r="AY117" s="603"/>
      <c r="AZ117" s="603"/>
      <c r="BA117" s="603"/>
      <c r="BB117" s="603"/>
      <c r="BC117" s="603"/>
      <c r="BD117" s="246"/>
      <c r="BE117" s="246"/>
      <c r="BF117" s="246"/>
      <c r="BG117" s="246"/>
    </row>
    <row r="118" spans="2:60" ht="12" customHeight="1" x14ac:dyDescent="0.15">
      <c r="B118" s="308"/>
      <c r="C118" s="308"/>
      <c r="D118" s="308"/>
      <c r="E118" s="308"/>
      <c r="F118" s="336"/>
      <c r="G118" s="336"/>
      <c r="H118" s="336"/>
      <c r="I118" s="336"/>
      <c r="J118" s="336"/>
      <c r="K118" s="336"/>
      <c r="L118" s="336"/>
      <c r="M118" s="336"/>
      <c r="N118" s="336"/>
      <c r="O118" s="336"/>
      <c r="P118" s="336"/>
      <c r="Q118" s="336"/>
      <c r="R118" s="336"/>
      <c r="S118" s="336"/>
      <c r="T118" s="277"/>
      <c r="U118" s="277"/>
      <c r="V118" s="277"/>
      <c r="W118" s="277"/>
      <c r="X118" s="277"/>
      <c r="Y118" s="277"/>
      <c r="Z118" s="277"/>
      <c r="AA118" s="277"/>
      <c r="AB118" s="277"/>
      <c r="AC118" s="277"/>
      <c r="AD118" s="277"/>
      <c r="AE118" s="277"/>
      <c r="AF118" s="277"/>
      <c r="AG118" s="277"/>
      <c r="AH118" s="606"/>
      <c r="AI118" s="606"/>
      <c r="AJ118" s="603"/>
      <c r="AK118" s="603"/>
      <c r="AL118" s="603"/>
      <c r="AM118" s="603"/>
      <c r="AN118" s="603"/>
      <c r="AO118" s="603"/>
      <c r="AP118" s="603"/>
      <c r="AQ118" s="603"/>
      <c r="AR118" s="603"/>
      <c r="AS118" s="603"/>
      <c r="AT118" s="603"/>
      <c r="AU118" s="603"/>
      <c r="AV118" s="603"/>
      <c r="AW118" s="603"/>
      <c r="AX118" s="603"/>
      <c r="AY118" s="603"/>
      <c r="AZ118" s="603"/>
      <c r="BA118" s="603"/>
      <c r="BB118" s="603"/>
      <c r="BC118" s="603"/>
      <c r="BD118" s="246"/>
      <c r="BE118" s="246"/>
      <c r="BF118" s="246"/>
      <c r="BG118" s="246"/>
    </row>
    <row r="119" spans="2:60" ht="6" customHeight="1" x14ac:dyDescent="0.15">
      <c r="B119" s="308"/>
      <c r="C119" s="308"/>
      <c r="D119" s="308"/>
      <c r="E119" s="308"/>
      <c r="F119" s="336"/>
      <c r="G119" s="336"/>
      <c r="H119" s="336"/>
      <c r="I119" s="336"/>
      <c r="J119" s="336"/>
      <c r="K119" s="336"/>
      <c r="L119" s="336"/>
      <c r="M119" s="336"/>
      <c r="N119" s="336"/>
      <c r="O119" s="336"/>
      <c r="P119" s="336"/>
      <c r="Q119" s="336"/>
      <c r="R119" s="336"/>
      <c r="S119" s="336"/>
      <c r="T119" s="277"/>
      <c r="U119" s="277"/>
      <c r="V119" s="277"/>
      <c r="W119" s="277"/>
      <c r="X119" s="277"/>
      <c r="Y119" s="277"/>
      <c r="Z119" s="277"/>
      <c r="AA119" s="277"/>
      <c r="AB119" s="277"/>
      <c r="AC119" s="277"/>
      <c r="AD119" s="277"/>
      <c r="AE119" s="277"/>
      <c r="AF119" s="277"/>
      <c r="AG119" s="277"/>
      <c r="AH119" s="606"/>
      <c r="AI119" s="606"/>
      <c r="AJ119" s="603"/>
      <c r="AK119" s="603"/>
      <c r="AL119" s="603"/>
      <c r="AM119" s="603"/>
      <c r="AN119" s="603"/>
      <c r="AO119" s="603"/>
      <c r="AP119" s="603"/>
      <c r="AQ119" s="603"/>
      <c r="AR119" s="603"/>
      <c r="AS119" s="603"/>
      <c r="AT119" s="603"/>
      <c r="AU119" s="603"/>
      <c r="AV119" s="603"/>
      <c r="AW119" s="603"/>
      <c r="AX119" s="603"/>
      <c r="AY119" s="603"/>
      <c r="AZ119" s="603"/>
      <c r="BA119" s="603"/>
      <c r="BB119" s="603"/>
      <c r="BC119" s="603"/>
      <c r="BD119" s="246"/>
      <c r="BE119" s="246"/>
      <c r="BF119" s="246"/>
      <c r="BG119" s="246"/>
    </row>
    <row r="120" spans="2:60" ht="6" customHeight="1" x14ac:dyDescent="0.15">
      <c r="B120" s="308"/>
      <c r="C120" s="308"/>
      <c r="D120" s="308"/>
      <c r="E120" s="308"/>
      <c r="F120" s="336"/>
      <c r="G120" s="336"/>
      <c r="H120" s="336"/>
      <c r="I120" s="336"/>
      <c r="J120" s="336"/>
      <c r="K120" s="336"/>
      <c r="L120" s="336"/>
      <c r="M120" s="336"/>
      <c r="N120" s="336"/>
      <c r="O120" s="336"/>
      <c r="P120" s="336"/>
      <c r="Q120" s="336"/>
      <c r="R120" s="336"/>
      <c r="S120" s="336"/>
      <c r="T120" s="277"/>
      <c r="U120" s="277"/>
      <c r="V120" s="277"/>
      <c r="W120" s="277"/>
      <c r="X120" s="277"/>
      <c r="Y120" s="277"/>
      <c r="Z120" s="277"/>
      <c r="AA120" s="277"/>
      <c r="AB120" s="277"/>
      <c r="AC120" s="277"/>
      <c r="AD120" s="277"/>
      <c r="AE120" s="277"/>
      <c r="AF120" s="277"/>
      <c r="AG120" s="277"/>
      <c r="AH120" s="606"/>
      <c r="AI120" s="606"/>
      <c r="AJ120" s="603"/>
      <c r="AK120" s="603"/>
      <c r="AL120" s="603"/>
      <c r="AM120" s="603"/>
      <c r="AN120" s="603"/>
      <c r="AO120" s="603"/>
      <c r="AP120" s="603"/>
      <c r="AQ120" s="603"/>
      <c r="AR120" s="603"/>
      <c r="AS120" s="603"/>
      <c r="AT120" s="603"/>
      <c r="AU120" s="603"/>
      <c r="AV120" s="603"/>
      <c r="AW120" s="603"/>
      <c r="AX120" s="603"/>
      <c r="AY120" s="603"/>
      <c r="AZ120" s="603"/>
      <c r="BA120" s="603"/>
      <c r="BB120" s="603"/>
      <c r="BC120" s="603"/>
      <c r="BD120" s="246"/>
      <c r="BE120" s="246"/>
      <c r="BF120" s="246"/>
      <c r="BG120" s="246"/>
    </row>
    <row r="121" spans="2:60" ht="12" customHeight="1" x14ac:dyDescent="0.15">
      <c r="B121" s="308"/>
      <c r="C121" s="308"/>
      <c r="D121" s="308"/>
      <c r="E121" s="308"/>
      <c r="F121" s="336"/>
      <c r="G121" s="336"/>
      <c r="H121" s="336"/>
      <c r="I121" s="336"/>
      <c r="J121" s="336"/>
      <c r="K121" s="336"/>
      <c r="L121" s="336"/>
      <c r="M121" s="336"/>
      <c r="N121" s="336"/>
      <c r="O121" s="336"/>
      <c r="P121" s="336"/>
      <c r="Q121" s="336"/>
      <c r="R121" s="336"/>
      <c r="S121" s="336"/>
      <c r="T121" s="277"/>
      <c r="U121" s="277"/>
      <c r="V121" s="277"/>
      <c r="W121" s="277"/>
      <c r="X121" s="277"/>
      <c r="Y121" s="277"/>
      <c r="Z121" s="277"/>
      <c r="AA121" s="277"/>
      <c r="AB121" s="277"/>
      <c r="AC121" s="277"/>
      <c r="AD121" s="277"/>
      <c r="AE121" s="277"/>
      <c r="AF121" s="277"/>
      <c r="AG121" s="277"/>
      <c r="AH121" s="606"/>
      <c r="AI121" s="606"/>
      <c r="AJ121" s="603"/>
      <c r="AK121" s="603"/>
      <c r="AL121" s="603"/>
      <c r="AM121" s="603"/>
      <c r="AN121" s="603"/>
      <c r="AO121" s="603"/>
      <c r="AP121" s="603"/>
      <c r="AQ121" s="603"/>
      <c r="AR121" s="603"/>
      <c r="AS121" s="603"/>
      <c r="AT121" s="603"/>
      <c r="AU121" s="603"/>
      <c r="AV121" s="603"/>
      <c r="AW121" s="603"/>
      <c r="AX121" s="603"/>
      <c r="AY121" s="603"/>
      <c r="AZ121" s="603"/>
      <c r="BA121" s="603"/>
      <c r="BB121" s="603"/>
      <c r="BC121" s="603"/>
      <c r="BD121" s="246"/>
      <c r="BE121" s="246"/>
      <c r="BF121" s="246"/>
      <c r="BG121" s="246"/>
    </row>
    <row r="122" spans="2:60" ht="6" customHeight="1" x14ac:dyDescent="0.15">
      <c r="B122" s="308"/>
      <c r="C122" s="308"/>
      <c r="D122" s="308"/>
      <c r="E122" s="308"/>
      <c r="F122" s="336"/>
      <c r="G122" s="336"/>
      <c r="H122" s="336"/>
      <c r="I122" s="336"/>
      <c r="J122" s="336"/>
      <c r="K122" s="336"/>
      <c r="L122" s="336"/>
      <c r="M122" s="336"/>
      <c r="N122" s="336"/>
      <c r="O122" s="336"/>
      <c r="P122" s="336"/>
      <c r="Q122" s="336"/>
      <c r="R122" s="336"/>
      <c r="S122" s="336"/>
      <c r="T122" s="277"/>
      <c r="U122" s="277"/>
      <c r="V122" s="277"/>
      <c r="W122" s="277"/>
      <c r="X122" s="277"/>
      <c r="Y122" s="277"/>
      <c r="Z122" s="277"/>
      <c r="AA122" s="277"/>
      <c r="AB122" s="277"/>
      <c r="AC122" s="277"/>
      <c r="AD122" s="277"/>
      <c r="AE122" s="277"/>
      <c r="AF122" s="277"/>
      <c r="AG122" s="277"/>
      <c r="AH122" s="606"/>
      <c r="AI122" s="606"/>
      <c r="AJ122" s="603"/>
      <c r="AK122" s="603"/>
      <c r="AL122" s="603"/>
      <c r="AM122" s="603"/>
      <c r="AN122" s="603"/>
      <c r="AO122" s="603"/>
      <c r="AP122" s="603"/>
      <c r="AQ122" s="603"/>
      <c r="AR122" s="603"/>
      <c r="AS122" s="603"/>
      <c r="AT122" s="603"/>
      <c r="AU122" s="603"/>
      <c r="AV122" s="603"/>
      <c r="AW122" s="603"/>
      <c r="AX122" s="603"/>
      <c r="AY122" s="603"/>
      <c r="AZ122" s="603"/>
      <c r="BA122" s="603"/>
      <c r="BB122" s="603"/>
      <c r="BC122" s="603"/>
      <c r="BD122" s="246"/>
      <c r="BE122" s="246"/>
      <c r="BF122" s="246"/>
      <c r="BG122" s="246"/>
    </row>
    <row r="123" spans="2:60" ht="6" customHeight="1" x14ac:dyDescent="0.15">
      <c r="B123" s="308"/>
      <c r="C123" s="308"/>
      <c r="D123" s="308"/>
      <c r="E123" s="308"/>
      <c r="F123" s="336"/>
      <c r="G123" s="336"/>
      <c r="H123" s="336"/>
      <c r="I123" s="336"/>
      <c r="J123" s="336"/>
      <c r="K123" s="336"/>
      <c r="L123" s="336"/>
      <c r="M123" s="336"/>
      <c r="N123" s="336"/>
      <c r="O123" s="336"/>
      <c r="P123" s="336"/>
      <c r="Q123" s="336"/>
      <c r="R123" s="336"/>
      <c r="S123" s="336"/>
      <c r="T123" s="277"/>
      <c r="U123" s="277"/>
      <c r="V123" s="277"/>
      <c r="W123" s="277"/>
      <c r="X123" s="277"/>
      <c r="Y123" s="277"/>
      <c r="Z123" s="277"/>
      <c r="AA123" s="277"/>
      <c r="AB123" s="277"/>
      <c r="AC123" s="277"/>
      <c r="AD123" s="277"/>
      <c r="AE123" s="277"/>
      <c r="AF123" s="277"/>
      <c r="AG123" s="277"/>
      <c r="AH123" s="606"/>
      <c r="AI123" s="606"/>
      <c r="AJ123" s="603"/>
      <c r="AK123" s="603"/>
      <c r="AL123" s="603"/>
      <c r="AM123" s="603"/>
      <c r="AN123" s="603"/>
      <c r="AO123" s="603"/>
      <c r="AP123" s="603"/>
      <c r="AQ123" s="603"/>
      <c r="AR123" s="603"/>
      <c r="AS123" s="603"/>
      <c r="AT123" s="603"/>
      <c r="AU123" s="603"/>
      <c r="AV123" s="603"/>
      <c r="AW123" s="603"/>
      <c r="AX123" s="603"/>
      <c r="AY123" s="603"/>
      <c r="AZ123" s="603"/>
      <c r="BA123" s="603"/>
      <c r="BB123" s="603"/>
      <c r="BC123" s="603"/>
      <c r="BD123" s="246"/>
      <c r="BE123" s="246"/>
      <c r="BF123" s="246"/>
      <c r="BG123" s="246"/>
    </row>
    <row r="124" spans="2:60" ht="12" customHeight="1" x14ac:dyDescent="0.15">
      <c r="B124" s="308"/>
      <c r="C124" s="308"/>
      <c r="D124" s="308"/>
      <c r="E124" s="308"/>
      <c r="F124" s="336"/>
      <c r="G124" s="336"/>
      <c r="H124" s="336"/>
      <c r="I124" s="336"/>
      <c r="J124" s="336"/>
      <c r="K124" s="336"/>
      <c r="L124" s="336"/>
      <c r="M124" s="336"/>
      <c r="N124" s="336"/>
      <c r="O124" s="336"/>
      <c r="P124" s="336"/>
      <c r="Q124" s="336"/>
      <c r="R124" s="336"/>
      <c r="S124" s="336"/>
      <c r="T124" s="277"/>
      <c r="U124" s="277"/>
      <c r="V124" s="277"/>
      <c r="W124" s="277"/>
      <c r="X124" s="277"/>
      <c r="Y124" s="277"/>
      <c r="Z124" s="277"/>
      <c r="AA124" s="277"/>
      <c r="AB124" s="277"/>
      <c r="AC124" s="277"/>
      <c r="AD124" s="277"/>
      <c r="AE124" s="277"/>
      <c r="AF124" s="277"/>
      <c r="AG124" s="277"/>
      <c r="AH124" s="606"/>
      <c r="AI124" s="606"/>
      <c r="AJ124" s="603"/>
      <c r="AK124" s="603"/>
      <c r="AL124" s="603"/>
      <c r="AM124" s="603"/>
      <c r="AN124" s="603"/>
      <c r="AO124" s="603"/>
      <c r="AP124" s="603"/>
      <c r="AQ124" s="603"/>
      <c r="AR124" s="603"/>
      <c r="AS124" s="603"/>
      <c r="AT124" s="603"/>
      <c r="AU124" s="603"/>
      <c r="AV124" s="603"/>
      <c r="AW124" s="603"/>
      <c r="AX124" s="603"/>
      <c r="AY124" s="603"/>
      <c r="AZ124" s="603"/>
      <c r="BA124" s="603"/>
      <c r="BB124" s="603"/>
      <c r="BC124" s="603"/>
      <c r="BD124" s="246"/>
      <c r="BE124" s="246"/>
      <c r="BF124" s="246"/>
      <c r="BG124" s="246"/>
    </row>
    <row r="125" spans="2:60" ht="6" customHeight="1" x14ac:dyDescent="0.15">
      <c r="B125" s="308"/>
      <c r="C125" s="308"/>
      <c r="D125" s="308"/>
      <c r="E125" s="308"/>
      <c r="F125" s="336"/>
      <c r="G125" s="336"/>
      <c r="H125" s="336"/>
      <c r="I125" s="336"/>
      <c r="J125" s="336"/>
      <c r="K125" s="336"/>
      <c r="L125" s="336"/>
      <c r="M125" s="336"/>
      <c r="N125" s="336"/>
      <c r="O125" s="336"/>
      <c r="P125" s="336"/>
      <c r="Q125" s="336"/>
      <c r="R125" s="336"/>
      <c r="S125" s="336"/>
      <c r="T125" s="277"/>
      <c r="U125" s="277"/>
      <c r="V125" s="277"/>
      <c r="W125" s="277"/>
      <c r="X125" s="277"/>
      <c r="Y125" s="277"/>
      <c r="Z125" s="277"/>
      <c r="AA125" s="277"/>
      <c r="AB125" s="277"/>
      <c r="AC125" s="277"/>
      <c r="AD125" s="277"/>
      <c r="AE125" s="277"/>
      <c r="AF125" s="277"/>
      <c r="AG125" s="277"/>
      <c r="AH125" s="606"/>
      <c r="AI125" s="606"/>
      <c r="AJ125" s="603"/>
      <c r="AK125" s="603"/>
      <c r="AL125" s="603"/>
      <c r="AM125" s="603"/>
      <c r="AN125" s="603"/>
      <c r="AO125" s="603"/>
      <c r="AP125" s="603"/>
      <c r="AQ125" s="603"/>
      <c r="AR125" s="603"/>
      <c r="AS125" s="603"/>
      <c r="AT125" s="603"/>
      <c r="AU125" s="603"/>
      <c r="AV125" s="603"/>
      <c r="AW125" s="603"/>
      <c r="AX125" s="603"/>
      <c r="AY125" s="603"/>
      <c r="AZ125" s="603"/>
      <c r="BA125" s="603"/>
      <c r="BB125" s="603"/>
      <c r="BC125" s="603"/>
      <c r="BD125" s="246"/>
      <c r="BE125" s="246"/>
      <c r="BF125" s="246"/>
      <c r="BG125" s="246"/>
    </row>
    <row r="126" spans="2:60" ht="6" customHeight="1" x14ac:dyDescent="0.15">
      <c r="B126" s="308"/>
      <c r="C126" s="308"/>
      <c r="D126" s="308"/>
      <c r="E126" s="308"/>
      <c r="F126" s="336"/>
      <c r="G126" s="336"/>
      <c r="H126" s="336"/>
      <c r="I126" s="336"/>
      <c r="J126" s="336"/>
      <c r="K126" s="336"/>
      <c r="L126" s="336"/>
      <c r="M126" s="336"/>
      <c r="N126" s="336"/>
      <c r="O126" s="336"/>
      <c r="P126" s="336"/>
      <c r="Q126" s="336"/>
      <c r="R126" s="336"/>
      <c r="S126" s="336"/>
      <c r="T126" s="277"/>
      <c r="U126" s="277"/>
      <c r="V126" s="277"/>
      <c r="W126" s="277"/>
      <c r="X126" s="277"/>
      <c r="Y126" s="277"/>
      <c r="Z126" s="277"/>
      <c r="AA126" s="277"/>
      <c r="AB126" s="277"/>
      <c r="AC126" s="277"/>
      <c r="AD126" s="277"/>
      <c r="AE126" s="277"/>
      <c r="AF126" s="277"/>
      <c r="AG126" s="277"/>
      <c r="AH126" s="606"/>
      <c r="AI126" s="606"/>
      <c r="AJ126" s="603"/>
      <c r="AK126" s="603"/>
      <c r="AL126" s="603"/>
      <c r="AM126" s="603"/>
      <c r="AN126" s="603"/>
      <c r="AO126" s="603"/>
      <c r="AP126" s="603"/>
      <c r="AQ126" s="603"/>
      <c r="AR126" s="603"/>
      <c r="AS126" s="603"/>
      <c r="AT126" s="603"/>
      <c r="AU126" s="603"/>
      <c r="AV126" s="603"/>
      <c r="AW126" s="603"/>
      <c r="AX126" s="603"/>
      <c r="AY126" s="603"/>
      <c r="AZ126" s="603"/>
      <c r="BA126" s="603"/>
      <c r="BB126" s="603"/>
      <c r="BC126" s="603"/>
      <c r="BD126" s="246"/>
      <c r="BE126" s="246"/>
      <c r="BF126" s="246"/>
      <c r="BG126" s="246"/>
    </row>
    <row r="127" spans="2:60" ht="12" customHeight="1" x14ac:dyDescent="0.15">
      <c r="B127" s="308"/>
      <c r="C127" s="308"/>
      <c r="D127" s="308"/>
      <c r="E127" s="308"/>
      <c r="F127" s="336"/>
      <c r="G127" s="336"/>
      <c r="H127" s="336"/>
      <c r="I127" s="336"/>
      <c r="J127" s="336"/>
      <c r="K127" s="336"/>
      <c r="L127" s="336"/>
      <c r="M127" s="336"/>
      <c r="N127" s="336"/>
      <c r="O127" s="336"/>
      <c r="P127" s="336"/>
      <c r="Q127" s="336"/>
      <c r="R127" s="336"/>
      <c r="S127" s="336"/>
      <c r="T127" s="277"/>
      <c r="U127" s="277"/>
      <c r="V127" s="277"/>
      <c r="W127" s="277"/>
      <c r="X127" s="277"/>
      <c r="Y127" s="277"/>
      <c r="Z127" s="277"/>
      <c r="AA127" s="277"/>
      <c r="AB127" s="277"/>
      <c r="AC127" s="277"/>
      <c r="AD127" s="277"/>
      <c r="AE127" s="277"/>
      <c r="AF127" s="277"/>
      <c r="AG127" s="277"/>
      <c r="AH127" s="606"/>
      <c r="AI127" s="606"/>
      <c r="AJ127" s="603"/>
      <c r="AK127" s="603"/>
      <c r="AL127" s="603"/>
      <c r="AM127" s="603"/>
      <c r="AN127" s="603"/>
      <c r="AO127" s="603"/>
      <c r="AP127" s="603"/>
      <c r="AQ127" s="603"/>
      <c r="AR127" s="603"/>
      <c r="AS127" s="603"/>
      <c r="AT127" s="603"/>
      <c r="AU127" s="603"/>
      <c r="AV127" s="603"/>
      <c r="AW127" s="603"/>
      <c r="AX127" s="603"/>
      <c r="AY127" s="603"/>
      <c r="AZ127" s="603"/>
      <c r="BA127" s="603"/>
      <c r="BB127" s="603"/>
      <c r="BC127" s="603"/>
      <c r="BD127" s="246"/>
      <c r="BE127" s="246"/>
      <c r="BF127" s="246"/>
      <c r="BG127" s="246"/>
    </row>
    <row r="128" spans="2:60" ht="6" customHeight="1" x14ac:dyDescent="0.15">
      <c r="B128" s="308"/>
      <c r="C128" s="308"/>
      <c r="D128" s="308"/>
      <c r="E128" s="308"/>
      <c r="F128" s="336"/>
      <c r="G128" s="336"/>
      <c r="H128" s="336"/>
      <c r="I128" s="336"/>
      <c r="J128" s="336"/>
      <c r="K128" s="336"/>
      <c r="L128" s="336"/>
      <c r="M128" s="336"/>
      <c r="N128" s="336"/>
      <c r="O128" s="336"/>
      <c r="P128" s="336"/>
      <c r="Q128" s="336"/>
      <c r="R128" s="336"/>
      <c r="S128" s="336"/>
      <c r="T128" s="277"/>
      <c r="U128" s="277"/>
      <c r="V128" s="277"/>
      <c r="W128" s="277"/>
      <c r="X128" s="277"/>
      <c r="Y128" s="277"/>
      <c r="Z128" s="277"/>
      <c r="AA128" s="277"/>
      <c r="AB128" s="277"/>
      <c r="AC128" s="277"/>
      <c r="AD128" s="277"/>
      <c r="AE128" s="277"/>
      <c r="AF128" s="277"/>
      <c r="AG128" s="277"/>
      <c r="AH128" s="606"/>
      <c r="AI128" s="606"/>
      <c r="AJ128" s="603"/>
      <c r="AK128" s="603"/>
      <c r="AL128" s="603"/>
      <c r="AM128" s="603"/>
      <c r="AN128" s="603"/>
      <c r="AO128" s="603"/>
      <c r="AP128" s="603"/>
      <c r="AQ128" s="603"/>
      <c r="AR128" s="603"/>
      <c r="AS128" s="603"/>
      <c r="AT128" s="603"/>
      <c r="AU128" s="603"/>
      <c r="AV128" s="603"/>
      <c r="AW128" s="603"/>
      <c r="AX128" s="603"/>
      <c r="AY128" s="603"/>
      <c r="AZ128" s="603"/>
      <c r="BA128" s="603"/>
      <c r="BB128" s="603"/>
      <c r="BC128" s="603"/>
      <c r="BD128" s="246"/>
      <c r="BE128" s="246"/>
      <c r="BF128" s="246"/>
      <c r="BG128" s="246"/>
    </row>
    <row r="129" spans="2:59" ht="6" customHeight="1" x14ac:dyDescent="0.15">
      <c r="B129" s="308"/>
      <c r="C129" s="308"/>
      <c r="D129" s="308"/>
      <c r="E129" s="308"/>
      <c r="F129" s="336"/>
      <c r="G129" s="336"/>
      <c r="H129" s="336"/>
      <c r="I129" s="336"/>
      <c r="J129" s="336"/>
      <c r="K129" s="336"/>
      <c r="L129" s="336"/>
      <c r="M129" s="336"/>
      <c r="N129" s="336"/>
      <c r="O129" s="336"/>
      <c r="P129" s="336"/>
      <c r="Q129" s="336"/>
      <c r="R129" s="336"/>
      <c r="S129" s="336"/>
      <c r="T129" s="277"/>
      <c r="U129" s="277"/>
      <c r="V129" s="277"/>
      <c r="W129" s="277"/>
      <c r="X129" s="277"/>
      <c r="Y129" s="277"/>
      <c r="Z129" s="277"/>
      <c r="AA129" s="277"/>
      <c r="AB129" s="277"/>
      <c r="AC129" s="277"/>
      <c r="AD129" s="277"/>
      <c r="AE129" s="277"/>
      <c r="AF129" s="277"/>
      <c r="AG129" s="277"/>
      <c r="AH129" s="606"/>
      <c r="AI129" s="606"/>
      <c r="AJ129" s="603"/>
      <c r="AK129" s="603"/>
      <c r="AL129" s="603"/>
      <c r="AM129" s="603"/>
      <c r="AN129" s="603"/>
      <c r="AO129" s="603"/>
      <c r="AP129" s="603"/>
      <c r="AQ129" s="603"/>
      <c r="AR129" s="603"/>
      <c r="AS129" s="603"/>
      <c r="AT129" s="603"/>
      <c r="AU129" s="603"/>
      <c r="AV129" s="603"/>
      <c r="AW129" s="603"/>
      <c r="AX129" s="603"/>
      <c r="AY129" s="603"/>
      <c r="AZ129" s="603"/>
      <c r="BA129" s="603"/>
      <c r="BB129" s="603"/>
      <c r="BC129" s="603"/>
      <c r="BD129" s="246"/>
      <c r="BE129" s="246"/>
      <c r="BF129" s="246"/>
      <c r="BG129" s="246"/>
    </row>
    <row r="130" spans="2:59" ht="12" customHeight="1" x14ac:dyDescent="0.15">
      <c r="B130" s="308"/>
      <c r="C130" s="308"/>
      <c r="D130" s="308"/>
      <c r="E130" s="308"/>
      <c r="F130" s="336"/>
      <c r="G130" s="336"/>
      <c r="H130" s="336"/>
      <c r="I130" s="336"/>
      <c r="J130" s="336"/>
      <c r="K130" s="336"/>
      <c r="L130" s="336"/>
      <c r="M130" s="336"/>
      <c r="N130" s="336"/>
      <c r="O130" s="336"/>
      <c r="P130" s="336"/>
      <c r="Q130" s="336"/>
      <c r="R130" s="336"/>
      <c r="S130" s="336"/>
      <c r="T130" s="277"/>
      <c r="U130" s="277"/>
      <c r="V130" s="277"/>
      <c r="W130" s="277"/>
      <c r="X130" s="277"/>
      <c r="Y130" s="277"/>
      <c r="Z130" s="277"/>
      <c r="AA130" s="277"/>
      <c r="AB130" s="277"/>
      <c r="AC130" s="277"/>
      <c r="AD130" s="277"/>
      <c r="AE130" s="277"/>
      <c r="AF130" s="277"/>
      <c r="AG130" s="277"/>
      <c r="AH130" s="606"/>
      <c r="AI130" s="606"/>
      <c r="AJ130" s="603"/>
      <c r="AK130" s="603"/>
      <c r="AL130" s="603"/>
      <c r="AM130" s="603"/>
      <c r="AN130" s="603"/>
      <c r="AO130" s="603"/>
      <c r="AP130" s="603"/>
      <c r="AQ130" s="603"/>
      <c r="AR130" s="603"/>
      <c r="AS130" s="603"/>
      <c r="AT130" s="603"/>
      <c r="AU130" s="603"/>
      <c r="AV130" s="603"/>
      <c r="AW130" s="603"/>
      <c r="AX130" s="603"/>
      <c r="AY130" s="603"/>
      <c r="AZ130" s="603"/>
      <c r="BA130" s="603"/>
      <c r="BB130" s="603"/>
      <c r="BC130" s="603"/>
      <c r="BD130" s="246"/>
      <c r="BE130" s="246"/>
      <c r="BF130" s="246"/>
      <c r="BG130" s="246"/>
    </row>
    <row r="131" spans="2:59" ht="6" customHeight="1" x14ac:dyDescent="0.15">
      <c r="B131" s="308"/>
      <c r="C131" s="308"/>
      <c r="D131" s="308"/>
      <c r="E131" s="308"/>
      <c r="F131" s="336"/>
      <c r="G131" s="336"/>
      <c r="H131" s="336"/>
      <c r="I131" s="336"/>
      <c r="J131" s="336"/>
      <c r="K131" s="336"/>
      <c r="L131" s="336"/>
      <c r="M131" s="336"/>
      <c r="N131" s="336"/>
      <c r="O131" s="336"/>
      <c r="P131" s="336"/>
      <c r="Q131" s="336"/>
      <c r="R131" s="336"/>
      <c r="S131" s="336"/>
      <c r="T131" s="277"/>
      <c r="U131" s="277"/>
      <c r="V131" s="277"/>
      <c r="W131" s="277"/>
      <c r="X131" s="277"/>
      <c r="Y131" s="277"/>
      <c r="Z131" s="277"/>
      <c r="AA131" s="277"/>
      <c r="AB131" s="277"/>
      <c r="AC131" s="277"/>
      <c r="AD131" s="277"/>
      <c r="AE131" s="277"/>
      <c r="AF131" s="277"/>
      <c r="AG131" s="277"/>
      <c r="AH131" s="606"/>
      <c r="AI131" s="606"/>
      <c r="AJ131" s="603"/>
      <c r="AK131" s="603"/>
      <c r="AL131" s="603"/>
      <c r="AM131" s="603"/>
      <c r="AN131" s="603"/>
      <c r="AO131" s="603"/>
      <c r="AP131" s="603"/>
      <c r="AQ131" s="603"/>
      <c r="AR131" s="603"/>
      <c r="AS131" s="603"/>
      <c r="AT131" s="603"/>
      <c r="AU131" s="603"/>
      <c r="AV131" s="603"/>
      <c r="AW131" s="603"/>
      <c r="AX131" s="603"/>
      <c r="AY131" s="603"/>
      <c r="AZ131" s="603"/>
      <c r="BA131" s="603"/>
      <c r="BB131" s="603"/>
      <c r="BC131" s="603"/>
      <c r="BD131" s="246"/>
      <c r="BE131" s="246"/>
      <c r="BF131" s="246"/>
      <c r="BG131" s="246"/>
    </row>
    <row r="132" spans="2:59" ht="6" customHeight="1" x14ac:dyDescent="0.15">
      <c r="B132" s="308"/>
      <c r="C132" s="308"/>
      <c r="D132" s="308"/>
      <c r="E132" s="308"/>
      <c r="F132" s="336"/>
      <c r="G132" s="336"/>
      <c r="H132" s="336"/>
      <c r="I132" s="336"/>
      <c r="J132" s="336"/>
      <c r="K132" s="336"/>
      <c r="L132" s="336"/>
      <c r="M132" s="336"/>
      <c r="N132" s="336"/>
      <c r="O132" s="336"/>
      <c r="P132" s="336"/>
      <c r="Q132" s="336"/>
      <c r="R132" s="336"/>
      <c r="S132" s="336"/>
      <c r="T132" s="277"/>
      <c r="U132" s="277"/>
      <c r="V132" s="277"/>
      <c r="W132" s="277"/>
      <c r="X132" s="277"/>
      <c r="Y132" s="277"/>
      <c r="Z132" s="277"/>
      <c r="AA132" s="277"/>
      <c r="AB132" s="277"/>
      <c r="AC132" s="277"/>
      <c r="AD132" s="277"/>
      <c r="AE132" s="277"/>
      <c r="AF132" s="277"/>
      <c r="AG132" s="277"/>
      <c r="AH132" s="606"/>
      <c r="AI132" s="606"/>
      <c r="AJ132" s="603"/>
      <c r="AK132" s="603"/>
      <c r="AL132" s="603"/>
      <c r="AM132" s="603"/>
      <c r="AN132" s="603"/>
      <c r="AO132" s="603"/>
      <c r="AP132" s="603"/>
      <c r="AQ132" s="603"/>
      <c r="AR132" s="603"/>
      <c r="AS132" s="603"/>
      <c r="AT132" s="603"/>
      <c r="AU132" s="603"/>
      <c r="AV132" s="603"/>
      <c r="AW132" s="603"/>
      <c r="AX132" s="603"/>
      <c r="AY132" s="603"/>
      <c r="AZ132" s="603"/>
      <c r="BA132" s="603"/>
      <c r="BB132" s="603"/>
      <c r="BC132" s="603"/>
      <c r="BD132" s="246"/>
      <c r="BE132" s="246"/>
      <c r="BF132" s="246"/>
      <c r="BG132" s="246"/>
    </row>
    <row r="133" spans="2:59" ht="12" customHeight="1" x14ac:dyDescent="0.15">
      <c r="B133" s="308"/>
      <c r="C133" s="308"/>
      <c r="D133" s="308"/>
      <c r="E133" s="308"/>
      <c r="F133" s="336"/>
      <c r="G133" s="336"/>
      <c r="H133" s="336"/>
      <c r="I133" s="336"/>
      <c r="J133" s="336"/>
      <c r="K133" s="336"/>
      <c r="L133" s="336"/>
      <c r="M133" s="336"/>
      <c r="N133" s="336"/>
      <c r="O133" s="336"/>
      <c r="P133" s="336"/>
      <c r="Q133" s="336"/>
      <c r="R133" s="336"/>
      <c r="S133" s="336"/>
      <c r="T133" s="277"/>
      <c r="U133" s="277"/>
      <c r="V133" s="277"/>
      <c r="W133" s="277"/>
      <c r="X133" s="277"/>
      <c r="Y133" s="277"/>
      <c r="Z133" s="277"/>
      <c r="AA133" s="277"/>
      <c r="AB133" s="277"/>
      <c r="AC133" s="277"/>
      <c r="AD133" s="277"/>
      <c r="AE133" s="277"/>
      <c r="AF133" s="277"/>
      <c r="AG133" s="277"/>
      <c r="AH133" s="606"/>
      <c r="AI133" s="606"/>
      <c r="AJ133" s="603"/>
      <c r="AK133" s="603"/>
      <c r="AL133" s="603"/>
      <c r="AM133" s="603"/>
      <c r="AN133" s="603"/>
      <c r="AO133" s="603"/>
      <c r="AP133" s="603"/>
      <c r="AQ133" s="603"/>
      <c r="AR133" s="603"/>
      <c r="AS133" s="603"/>
      <c r="AT133" s="603"/>
      <c r="AU133" s="603"/>
      <c r="AV133" s="603"/>
      <c r="AW133" s="603"/>
      <c r="AX133" s="603"/>
      <c r="AY133" s="603"/>
      <c r="AZ133" s="603"/>
      <c r="BA133" s="603"/>
      <c r="BB133" s="603"/>
      <c r="BC133" s="603"/>
      <c r="BD133" s="246"/>
      <c r="BE133" s="246"/>
      <c r="BF133" s="246"/>
      <c r="BG133" s="246"/>
    </row>
    <row r="134" spans="2:59" ht="6" customHeight="1" x14ac:dyDescent="0.15">
      <c r="B134" s="308"/>
      <c r="C134" s="308"/>
      <c r="D134" s="308"/>
      <c r="E134" s="308"/>
      <c r="F134" s="336"/>
      <c r="G134" s="336"/>
      <c r="H134" s="336"/>
      <c r="I134" s="336"/>
      <c r="J134" s="336"/>
      <c r="K134" s="336"/>
      <c r="L134" s="336"/>
      <c r="M134" s="336"/>
      <c r="N134" s="336"/>
      <c r="O134" s="336"/>
      <c r="P134" s="336"/>
      <c r="Q134" s="336"/>
      <c r="R134" s="336"/>
      <c r="S134" s="336"/>
      <c r="T134" s="277"/>
      <c r="U134" s="277"/>
      <c r="V134" s="277"/>
      <c r="W134" s="277"/>
      <c r="X134" s="277"/>
      <c r="Y134" s="277"/>
      <c r="Z134" s="277"/>
      <c r="AA134" s="277"/>
      <c r="AB134" s="277"/>
      <c r="AC134" s="277"/>
      <c r="AD134" s="277"/>
      <c r="AE134" s="277"/>
      <c r="AF134" s="277"/>
      <c r="AG134" s="277"/>
      <c r="AH134" s="606"/>
      <c r="AI134" s="606"/>
      <c r="AJ134" s="603"/>
      <c r="AK134" s="603"/>
      <c r="AL134" s="603"/>
      <c r="AM134" s="603"/>
      <c r="AN134" s="603"/>
      <c r="AO134" s="603"/>
      <c r="AP134" s="603"/>
      <c r="AQ134" s="603"/>
      <c r="AR134" s="603"/>
      <c r="AS134" s="603"/>
      <c r="AT134" s="603"/>
      <c r="AU134" s="603"/>
      <c r="AV134" s="603"/>
      <c r="AW134" s="603"/>
      <c r="AX134" s="603"/>
      <c r="AY134" s="603"/>
      <c r="AZ134" s="603"/>
      <c r="BA134" s="603"/>
      <c r="BB134" s="603"/>
      <c r="BC134" s="603"/>
      <c r="BD134" s="246"/>
      <c r="BE134" s="246"/>
      <c r="BF134" s="246"/>
      <c r="BG134" s="246"/>
    </row>
    <row r="135" spans="2:59" ht="6" customHeight="1" x14ac:dyDescent="0.15">
      <c r="B135" s="308"/>
      <c r="C135" s="308"/>
      <c r="D135" s="308"/>
      <c r="E135" s="308"/>
      <c r="F135" s="336"/>
      <c r="G135" s="336"/>
      <c r="H135" s="336"/>
      <c r="I135" s="336"/>
      <c r="J135" s="336"/>
      <c r="K135" s="336"/>
      <c r="L135" s="336"/>
      <c r="M135" s="336"/>
      <c r="N135" s="336"/>
      <c r="O135" s="336"/>
      <c r="P135" s="336"/>
      <c r="Q135" s="336"/>
      <c r="R135" s="336"/>
      <c r="S135" s="336"/>
      <c r="T135" s="277"/>
      <c r="U135" s="277"/>
      <c r="V135" s="277"/>
      <c r="W135" s="277"/>
      <c r="X135" s="277"/>
      <c r="Y135" s="277"/>
      <c r="Z135" s="277"/>
      <c r="AA135" s="277"/>
      <c r="AB135" s="277"/>
      <c r="AC135" s="277"/>
      <c r="AD135" s="277"/>
      <c r="AE135" s="277"/>
      <c r="AF135" s="277"/>
      <c r="AG135" s="277"/>
      <c r="AH135" s="606"/>
      <c r="AI135" s="606"/>
      <c r="AJ135" s="603"/>
      <c r="AK135" s="603"/>
      <c r="AL135" s="603"/>
      <c r="AM135" s="603"/>
      <c r="AN135" s="603"/>
      <c r="AO135" s="603"/>
      <c r="AP135" s="603"/>
      <c r="AQ135" s="603"/>
      <c r="AR135" s="603"/>
      <c r="AS135" s="603"/>
      <c r="AT135" s="603"/>
      <c r="AU135" s="603"/>
      <c r="AV135" s="603"/>
      <c r="AW135" s="603"/>
      <c r="AX135" s="603"/>
      <c r="AY135" s="603"/>
      <c r="AZ135" s="603"/>
      <c r="BA135" s="603"/>
      <c r="BB135" s="603"/>
      <c r="BC135" s="603"/>
      <c r="BD135" s="246"/>
      <c r="BE135" s="246"/>
      <c r="BF135" s="246"/>
      <c r="BG135" s="246"/>
    </row>
    <row r="136" spans="2:59" ht="12" customHeight="1" x14ac:dyDescent="0.15">
      <c r="B136" s="308"/>
      <c r="C136" s="308"/>
      <c r="D136" s="308"/>
      <c r="E136" s="308"/>
      <c r="F136" s="336"/>
      <c r="G136" s="336"/>
      <c r="H136" s="336"/>
      <c r="I136" s="336"/>
      <c r="J136" s="336"/>
      <c r="K136" s="336"/>
      <c r="L136" s="336"/>
      <c r="M136" s="336"/>
      <c r="N136" s="336"/>
      <c r="O136" s="336"/>
      <c r="P136" s="336"/>
      <c r="Q136" s="336"/>
      <c r="R136" s="336"/>
      <c r="S136" s="336"/>
      <c r="T136" s="277"/>
      <c r="U136" s="277"/>
      <c r="V136" s="277"/>
      <c r="W136" s="277"/>
      <c r="X136" s="277"/>
      <c r="Y136" s="277"/>
      <c r="Z136" s="277"/>
      <c r="AA136" s="277"/>
      <c r="AB136" s="277"/>
      <c r="AC136" s="277"/>
      <c r="AD136" s="277"/>
      <c r="AE136" s="277"/>
      <c r="AF136" s="277"/>
      <c r="AG136" s="277"/>
      <c r="AH136" s="606"/>
      <c r="AI136" s="606"/>
      <c r="AJ136" s="603"/>
      <c r="AK136" s="603"/>
      <c r="AL136" s="603"/>
      <c r="AM136" s="603"/>
      <c r="AN136" s="603"/>
      <c r="AO136" s="603"/>
      <c r="AP136" s="603"/>
      <c r="AQ136" s="603"/>
      <c r="AR136" s="603"/>
      <c r="AS136" s="603"/>
      <c r="AT136" s="603"/>
      <c r="AU136" s="603"/>
      <c r="AV136" s="603"/>
      <c r="AW136" s="603"/>
      <c r="AX136" s="603"/>
      <c r="AY136" s="603"/>
      <c r="AZ136" s="603"/>
      <c r="BA136" s="603"/>
      <c r="BB136" s="603"/>
      <c r="BC136" s="603"/>
      <c r="BD136" s="246"/>
      <c r="BE136" s="246"/>
      <c r="BF136" s="246"/>
      <c r="BG136" s="246"/>
    </row>
    <row r="137" spans="2:59" ht="6" customHeight="1" x14ac:dyDescent="0.15">
      <c r="B137" s="308"/>
      <c r="C137" s="308"/>
      <c r="D137" s="308"/>
      <c r="E137" s="308"/>
      <c r="F137" s="336"/>
      <c r="G137" s="336"/>
      <c r="H137" s="336"/>
      <c r="I137" s="336"/>
      <c r="J137" s="336"/>
      <c r="K137" s="336"/>
      <c r="L137" s="336"/>
      <c r="M137" s="336"/>
      <c r="N137" s="336"/>
      <c r="O137" s="336"/>
      <c r="P137" s="336"/>
      <c r="Q137" s="336"/>
      <c r="R137" s="336"/>
      <c r="S137" s="336"/>
      <c r="T137" s="277"/>
      <c r="U137" s="277"/>
      <c r="V137" s="277"/>
      <c r="W137" s="277"/>
      <c r="X137" s="277"/>
      <c r="Y137" s="277"/>
      <c r="Z137" s="277"/>
      <c r="AA137" s="277"/>
      <c r="AB137" s="277"/>
      <c r="AC137" s="277"/>
      <c r="AD137" s="277"/>
      <c r="AE137" s="277"/>
      <c r="AF137" s="277"/>
      <c r="AG137" s="277"/>
      <c r="AH137" s="606"/>
      <c r="AI137" s="606"/>
      <c r="AJ137" s="603"/>
      <c r="AK137" s="603"/>
      <c r="AL137" s="603"/>
      <c r="AM137" s="603"/>
      <c r="AN137" s="603"/>
      <c r="AO137" s="603"/>
      <c r="AP137" s="603"/>
      <c r="AQ137" s="603"/>
      <c r="AR137" s="603"/>
      <c r="AS137" s="603"/>
      <c r="AT137" s="603"/>
      <c r="AU137" s="603"/>
      <c r="AV137" s="603"/>
      <c r="AW137" s="603"/>
      <c r="AX137" s="603"/>
      <c r="AY137" s="603"/>
      <c r="AZ137" s="603"/>
      <c r="BA137" s="603"/>
      <c r="BB137" s="603"/>
      <c r="BC137" s="603"/>
      <c r="BD137" s="246"/>
      <c r="BE137" s="246"/>
      <c r="BF137" s="246"/>
      <c r="BG137" s="246"/>
    </row>
    <row r="138" spans="2:59" ht="6" customHeight="1" x14ac:dyDescent="0.15">
      <c r="B138" s="308"/>
      <c r="C138" s="308"/>
      <c r="D138" s="308"/>
      <c r="E138" s="308"/>
      <c r="F138" s="336"/>
      <c r="G138" s="336"/>
      <c r="H138" s="336"/>
      <c r="I138" s="336"/>
      <c r="J138" s="336"/>
      <c r="K138" s="336"/>
      <c r="L138" s="336"/>
      <c r="M138" s="336"/>
      <c r="N138" s="336"/>
      <c r="O138" s="336"/>
      <c r="P138" s="336"/>
      <c r="Q138" s="336"/>
      <c r="R138" s="336"/>
      <c r="S138" s="336"/>
      <c r="T138" s="277"/>
      <c r="U138" s="277"/>
      <c r="V138" s="277"/>
      <c r="W138" s="277"/>
      <c r="X138" s="277"/>
      <c r="Y138" s="277"/>
      <c r="Z138" s="277"/>
      <c r="AA138" s="277"/>
      <c r="AB138" s="277"/>
      <c r="AC138" s="277"/>
      <c r="AD138" s="277"/>
      <c r="AE138" s="277"/>
      <c r="AF138" s="277"/>
      <c r="AG138" s="277"/>
      <c r="AH138" s="606"/>
      <c r="AI138" s="606"/>
      <c r="AJ138" s="603"/>
      <c r="AK138" s="603"/>
      <c r="AL138" s="603"/>
      <c r="AM138" s="603"/>
      <c r="AN138" s="603"/>
      <c r="AO138" s="603"/>
      <c r="AP138" s="603"/>
      <c r="AQ138" s="603"/>
      <c r="AR138" s="603"/>
      <c r="AS138" s="603"/>
      <c r="AT138" s="603"/>
      <c r="AU138" s="603"/>
      <c r="AV138" s="603"/>
      <c r="AW138" s="603"/>
      <c r="AX138" s="603"/>
      <c r="AY138" s="603"/>
      <c r="AZ138" s="603"/>
      <c r="BA138" s="603"/>
      <c r="BB138" s="603"/>
      <c r="BC138" s="603"/>
      <c r="BD138" s="246"/>
      <c r="BE138" s="246"/>
      <c r="BF138" s="246"/>
      <c r="BG138" s="246"/>
    </row>
    <row r="139" spans="2:59" ht="12" customHeight="1" x14ac:dyDescent="0.15">
      <c r="B139" s="308"/>
      <c r="C139" s="308"/>
      <c r="D139" s="308"/>
      <c r="E139" s="308"/>
      <c r="F139" s="336"/>
      <c r="G139" s="336"/>
      <c r="H139" s="336"/>
      <c r="I139" s="336"/>
      <c r="J139" s="336"/>
      <c r="K139" s="336"/>
      <c r="L139" s="336"/>
      <c r="M139" s="336"/>
      <c r="N139" s="336"/>
      <c r="O139" s="336"/>
      <c r="P139" s="336"/>
      <c r="Q139" s="336"/>
      <c r="R139" s="336"/>
      <c r="S139" s="336"/>
      <c r="T139" s="277"/>
      <c r="U139" s="277"/>
      <c r="V139" s="277"/>
      <c r="W139" s="277"/>
      <c r="X139" s="277"/>
      <c r="Y139" s="277"/>
      <c r="Z139" s="277"/>
      <c r="AA139" s="277"/>
      <c r="AB139" s="277"/>
      <c r="AC139" s="277"/>
      <c r="AD139" s="277"/>
      <c r="AE139" s="277"/>
      <c r="AF139" s="277"/>
      <c r="AG139" s="277"/>
      <c r="AH139" s="606"/>
      <c r="AI139" s="606"/>
      <c r="AJ139" s="603"/>
      <c r="AK139" s="603"/>
      <c r="AL139" s="603"/>
      <c r="AM139" s="603"/>
      <c r="AN139" s="603"/>
      <c r="AO139" s="603"/>
      <c r="AP139" s="603"/>
      <c r="AQ139" s="603"/>
      <c r="AR139" s="603"/>
      <c r="AS139" s="603"/>
      <c r="AT139" s="603"/>
      <c r="AU139" s="603"/>
      <c r="AV139" s="603"/>
      <c r="AW139" s="603"/>
      <c r="AX139" s="603"/>
      <c r="AY139" s="603"/>
      <c r="AZ139" s="603"/>
      <c r="BA139" s="603"/>
      <c r="BB139" s="603"/>
      <c r="BC139" s="603"/>
      <c r="BD139" s="246"/>
      <c r="BE139" s="246"/>
      <c r="BF139" s="246"/>
      <c r="BG139" s="246"/>
    </row>
    <row r="140" spans="2:59" ht="6" customHeight="1" x14ac:dyDescent="0.15">
      <c r="B140" s="308"/>
      <c r="C140" s="308"/>
      <c r="D140" s="308"/>
      <c r="E140" s="308"/>
      <c r="F140" s="336"/>
      <c r="G140" s="336"/>
      <c r="H140" s="336"/>
      <c r="I140" s="336"/>
      <c r="J140" s="336"/>
      <c r="K140" s="336"/>
      <c r="L140" s="336"/>
      <c r="M140" s="336"/>
      <c r="N140" s="336"/>
      <c r="O140" s="336"/>
      <c r="P140" s="336"/>
      <c r="Q140" s="336"/>
      <c r="R140" s="336"/>
      <c r="S140" s="336"/>
      <c r="T140" s="277"/>
      <c r="U140" s="277"/>
      <c r="V140" s="277"/>
      <c r="W140" s="277"/>
      <c r="X140" s="277"/>
      <c r="Y140" s="277"/>
      <c r="Z140" s="277"/>
      <c r="AA140" s="277"/>
      <c r="AB140" s="277"/>
      <c r="AC140" s="277"/>
      <c r="AD140" s="277"/>
      <c r="AE140" s="277"/>
      <c r="AF140" s="277"/>
      <c r="AG140" s="277"/>
      <c r="AH140" s="606"/>
      <c r="AI140" s="606"/>
      <c r="AJ140" s="603"/>
      <c r="AK140" s="603"/>
      <c r="AL140" s="603"/>
      <c r="AM140" s="603"/>
      <c r="AN140" s="603"/>
      <c r="AO140" s="603"/>
      <c r="AP140" s="603"/>
      <c r="AQ140" s="603"/>
      <c r="AR140" s="603"/>
      <c r="AS140" s="603"/>
      <c r="AT140" s="603"/>
      <c r="AU140" s="603"/>
      <c r="AV140" s="603"/>
      <c r="AW140" s="603"/>
      <c r="AX140" s="603"/>
      <c r="AY140" s="603"/>
      <c r="AZ140" s="603"/>
      <c r="BA140" s="603"/>
      <c r="BB140" s="603"/>
      <c r="BC140" s="603"/>
      <c r="BD140" s="246"/>
      <c r="BE140" s="246"/>
      <c r="BF140" s="246"/>
      <c r="BG140" s="246"/>
    </row>
    <row r="141" spans="2:59" ht="6" customHeight="1" x14ac:dyDescent="0.15">
      <c r="B141" s="308"/>
      <c r="C141" s="308"/>
      <c r="D141" s="308"/>
      <c r="E141" s="308"/>
      <c r="F141" s="336"/>
      <c r="G141" s="336"/>
      <c r="H141" s="336"/>
      <c r="I141" s="336"/>
      <c r="J141" s="336"/>
      <c r="K141" s="336"/>
      <c r="L141" s="336"/>
      <c r="M141" s="336"/>
      <c r="N141" s="336"/>
      <c r="O141" s="336"/>
      <c r="P141" s="336"/>
      <c r="Q141" s="336"/>
      <c r="R141" s="336"/>
      <c r="S141" s="336"/>
      <c r="T141" s="277"/>
      <c r="U141" s="277"/>
      <c r="V141" s="277"/>
      <c r="W141" s="277"/>
      <c r="X141" s="277"/>
      <c r="Y141" s="277"/>
      <c r="Z141" s="277"/>
      <c r="AA141" s="277"/>
      <c r="AB141" s="277"/>
      <c r="AC141" s="277"/>
      <c r="AD141" s="277"/>
      <c r="AE141" s="277"/>
      <c r="AF141" s="277"/>
      <c r="AG141" s="277"/>
      <c r="AH141" s="606"/>
      <c r="AI141" s="606"/>
      <c r="AJ141" s="603"/>
      <c r="AK141" s="603"/>
      <c r="AL141" s="603"/>
      <c r="AM141" s="603"/>
      <c r="AN141" s="603"/>
      <c r="AO141" s="603"/>
      <c r="AP141" s="603"/>
      <c r="AQ141" s="603"/>
      <c r="AR141" s="603"/>
      <c r="AS141" s="603"/>
      <c r="AT141" s="603"/>
      <c r="AU141" s="603"/>
      <c r="AV141" s="603"/>
      <c r="AW141" s="603"/>
      <c r="AX141" s="603"/>
      <c r="AY141" s="603"/>
      <c r="AZ141" s="603"/>
      <c r="BA141" s="603"/>
      <c r="BB141" s="603"/>
      <c r="BC141" s="603"/>
      <c r="BD141" s="246"/>
      <c r="BE141" s="246"/>
      <c r="BF141" s="246"/>
      <c r="BG141" s="246"/>
    </row>
    <row r="142" spans="2:59" ht="12" customHeight="1" x14ac:dyDescent="0.15">
      <c r="B142" s="308"/>
      <c r="C142" s="308"/>
      <c r="D142" s="308"/>
      <c r="E142" s="308"/>
      <c r="F142" s="336"/>
      <c r="G142" s="336"/>
      <c r="H142" s="336"/>
      <c r="I142" s="336"/>
      <c r="J142" s="336"/>
      <c r="K142" s="336"/>
      <c r="L142" s="336"/>
      <c r="M142" s="336"/>
      <c r="N142" s="336"/>
      <c r="O142" s="336"/>
      <c r="P142" s="336"/>
      <c r="Q142" s="336"/>
      <c r="R142" s="336"/>
      <c r="S142" s="336"/>
      <c r="T142" s="277"/>
      <c r="U142" s="277"/>
      <c r="V142" s="277"/>
      <c r="W142" s="277"/>
      <c r="X142" s="277"/>
      <c r="Y142" s="277"/>
      <c r="Z142" s="277"/>
      <c r="AA142" s="277"/>
      <c r="AB142" s="277"/>
      <c r="AC142" s="277"/>
      <c r="AD142" s="277"/>
      <c r="AE142" s="277"/>
      <c r="AF142" s="277"/>
      <c r="AG142" s="277"/>
      <c r="AH142" s="606"/>
      <c r="AI142" s="606"/>
      <c r="AJ142" s="603"/>
      <c r="AK142" s="603"/>
      <c r="AL142" s="603"/>
      <c r="AM142" s="603"/>
      <c r="AN142" s="603"/>
      <c r="AO142" s="603"/>
      <c r="AP142" s="603"/>
      <c r="AQ142" s="603"/>
      <c r="AR142" s="603"/>
      <c r="AS142" s="603"/>
      <c r="AT142" s="603"/>
      <c r="AU142" s="603"/>
      <c r="AV142" s="603"/>
      <c r="AW142" s="603"/>
      <c r="AX142" s="603"/>
      <c r="AY142" s="603"/>
      <c r="AZ142" s="603"/>
      <c r="BA142" s="603"/>
      <c r="BB142" s="603"/>
      <c r="BC142" s="603"/>
      <c r="BD142" s="246"/>
      <c r="BE142" s="246"/>
      <c r="BF142" s="246"/>
      <c r="BG142" s="246"/>
    </row>
    <row r="143" spans="2:59" ht="6" customHeight="1" x14ac:dyDescent="0.15">
      <c r="B143" s="308"/>
      <c r="C143" s="308"/>
      <c r="D143" s="308"/>
      <c r="E143" s="308"/>
      <c r="F143" s="336"/>
      <c r="G143" s="336"/>
      <c r="H143" s="336"/>
      <c r="I143" s="336"/>
      <c r="J143" s="336"/>
      <c r="K143" s="336"/>
      <c r="L143" s="336"/>
      <c r="M143" s="336"/>
      <c r="N143" s="336"/>
      <c r="O143" s="336"/>
      <c r="P143" s="336"/>
      <c r="Q143" s="336"/>
      <c r="R143" s="336"/>
      <c r="S143" s="336"/>
      <c r="T143" s="277"/>
      <c r="U143" s="277"/>
      <c r="V143" s="277"/>
      <c r="W143" s="277"/>
      <c r="X143" s="277"/>
      <c r="Y143" s="277"/>
      <c r="Z143" s="277"/>
      <c r="AA143" s="277"/>
      <c r="AB143" s="277"/>
      <c r="AC143" s="277"/>
      <c r="AD143" s="277"/>
      <c r="AE143" s="277"/>
      <c r="AF143" s="277"/>
      <c r="AG143" s="277"/>
      <c r="AH143" s="606"/>
      <c r="AI143" s="606"/>
      <c r="AJ143" s="603"/>
      <c r="AK143" s="603"/>
      <c r="AL143" s="603"/>
      <c r="AM143" s="603"/>
      <c r="AN143" s="603"/>
      <c r="AO143" s="603"/>
      <c r="AP143" s="603"/>
      <c r="AQ143" s="603"/>
      <c r="AR143" s="603"/>
      <c r="AS143" s="603"/>
      <c r="AT143" s="603"/>
      <c r="AU143" s="603"/>
      <c r="AV143" s="603"/>
      <c r="AW143" s="603"/>
      <c r="AX143" s="603"/>
      <c r="AY143" s="603"/>
      <c r="AZ143" s="603"/>
      <c r="BA143" s="603"/>
      <c r="BB143" s="603"/>
      <c r="BC143" s="603"/>
      <c r="BD143" s="246"/>
      <c r="BE143" s="246"/>
      <c r="BF143" s="246"/>
      <c r="BG143" s="246"/>
    </row>
    <row r="144" spans="2:59" ht="6" customHeight="1" x14ac:dyDescent="0.15">
      <c r="B144" s="308"/>
      <c r="C144" s="308"/>
      <c r="D144" s="308"/>
      <c r="E144" s="308"/>
      <c r="F144" s="336"/>
      <c r="G144" s="336"/>
      <c r="H144" s="336"/>
      <c r="I144" s="336"/>
      <c r="J144" s="336"/>
      <c r="K144" s="336"/>
      <c r="L144" s="336"/>
      <c r="M144" s="336"/>
      <c r="N144" s="336"/>
      <c r="O144" s="336"/>
      <c r="P144" s="336"/>
      <c r="Q144" s="336"/>
      <c r="R144" s="336"/>
      <c r="S144" s="336"/>
      <c r="T144" s="277"/>
      <c r="U144" s="277"/>
      <c r="V144" s="277"/>
      <c r="W144" s="277"/>
      <c r="X144" s="277"/>
      <c r="Y144" s="277"/>
      <c r="Z144" s="277"/>
      <c r="AA144" s="277"/>
      <c r="AB144" s="277"/>
      <c r="AC144" s="277"/>
      <c r="AD144" s="277"/>
      <c r="AE144" s="277"/>
      <c r="AF144" s="277"/>
      <c r="AG144" s="277"/>
      <c r="AH144" s="606"/>
      <c r="AI144" s="606"/>
      <c r="AJ144" s="603"/>
      <c r="AK144" s="603"/>
      <c r="AL144" s="603"/>
      <c r="AM144" s="603"/>
      <c r="AN144" s="603"/>
      <c r="AO144" s="603"/>
      <c r="AP144" s="603"/>
      <c r="AQ144" s="603"/>
      <c r="AR144" s="603"/>
      <c r="AS144" s="603"/>
      <c r="AT144" s="603"/>
      <c r="AU144" s="603"/>
      <c r="AV144" s="603"/>
      <c r="AW144" s="603"/>
      <c r="AX144" s="603"/>
      <c r="AY144" s="603"/>
      <c r="AZ144" s="603"/>
      <c r="BA144" s="603"/>
      <c r="BB144" s="603"/>
      <c r="BC144" s="603"/>
      <c r="BD144" s="246"/>
      <c r="BE144" s="246"/>
      <c r="BF144" s="246"/>
      <c r="BG144" s="246"/>
    </row>
    <row r="145" spans="2:70" ht="12" customHeight="1" x14ac:dyDescent="0.15">
      <c r="B145" s="308"/>
      <c r="C145" s="308"/>
      <c r="D145" s="308"/>
      <c r="E145" s="308"/>
      <c r="F145" s="336"/>
      <c r="G145" s="336"/>
      <c r="H145" s="336"/>
      <c r="I145" s="336"/>
      <c r="J145" s="336"/>
      <c r="K145" s="336"/>
      <c r="L145" s="336"/>
      <c r="M145" s="336"/>
      <c r="N145" s="336"/>
      <c r="O145" s="336"/>
      <c r="P145" s="336"/>
      <c r="Q145" s="336"/>
      <c r="R145" s="336"/>
      <c r="S145" s="336"/>
      <c r="T145" s="277"/>
      <c r="U145" s="277"/>
      <c r="V145" s="277"/>
      <c r="W145" s="277"/>
      <c r="X145" s="277"/>
      <c r="Y145" s="277"/>
      <c r="Z145" s="277"/>
      <c r="AA145" s="277"/>
      <c r="AB145" s="277"/>
      <c r="AC145" s="277"/>
      <c r="AD145" s="277"/>
      <c r="AE145" s="277"/>
      <c r="AF145" s="277"/>
      <c r="AG145" s="277"/>
      <c r="AH145" s="606"/>
      <c r="AI145" s="606"/>
      <c r="AJ145" s="603"/>
      <c r="AK145" s="603"/>
      <c r="AL145" s="603"/>
      <c r="AM145" s="603"/>
      <c r="AN145" s="603"/>
      <c r="AO145" s="603"/>
      <c r="AP145" s="603"/>
      <c r="AQ145" s="603"/>
      <c r="AR145" s="603"/>
      <c r="AS145" s="603"/>
      <c r="AT145" s="603"/>
      <c r="AU145" s="603"/>
      <c r="AV145" s="603"/>
      <c r="AW145" s="603"/>
      <c r="AX145" s="603"/>
      <c r="AY145" s="603"/>
      <c r="AZ145" s="603"/>
      <c r="BA145" s="603"/>
      <c r="BB145" s="603"/>
      <c r="BC145" s="603"/>
      <c r="BD145" s="246"/>
      <c r="BE145" s="246"/>
      <c r="BF145" s="246"/>
      <c r="BG145" s="246"/>
    </row>
    <row r="146" spans="2:70" ht="24" customHeight="1" x14ac:dyDescent="0.15">
      <c r="B146" s="602"/>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02"/>
      <c r="AL146" s="602"/>
      <c r="AM146" s="602"/>
      <c r="AN146" s="602"/>
      <c r="AO146" s="602"/>
      <c r="AP146" s="602"/>
      <c r="AQ146" s="602"/>
      <c r="AR146" s="602"/>
      <c r="AS146" s="602"/>
      <c r="AT146" s="602"/>
      <c r="AU146" s="602"/>
      <c r="AV146" s="603"/>
      <c r="AW146" s="603"/>
      <c r="AX146" s="603"/>
      <c r="AY146" s="603"/>
      <c r="AZ146" s="603"/>
      <c r="BA146" s="603"/>
      <c r="BB146" s="603"/>
      <c r="BC146" s="603"/>
      <c r="BD146" s="92"/>
      <c r="BE146" s="92"/>
      <c r="BF146" s="92"/>
      <c r="BG146" s="92"/>
    </row>
    <row r="147" spans="2:70" ht="12" customHeight="1" x14ac:dyDescent="0.15">
      <c r="B147" s="602"/>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02"/>
      <c r="AL147" s="602"/>
      <c r="AM147" s="602"/>
      <c r="AN147" s="602"/>
      <c r="AO147" s="602"/>
      <c r="AP147" s="602"/>
      <c r="AQ147" s="602"/>
      <c r="AR147" s="602"/>
      <c r="AS147" s="602"/>
      <c r="AT147" s="602"/>
      <c r="AU147" s="602"/>
      <c r="AV147" s="603"/>
      <c r="AW147" s="603"/>
      <c r="AX147" s="603"/>
      <c r="AY147" s="603"/>
      <c r="AZ147" s="603"/>
      <c r="BA147" s="603"/>
      <c r="BB147" s="603"/>
      <c r="BC147" s="603"/>
      <c r="BD147" s="92"/>
      <c r="BE147" s="92"/>
      <c r="BF147" s="92"/>
      <c r="BG147" s="92"/>
    </row>
    <row r="148" spans="2:70" ht="12" customHeight="1" x14ac:dyDescent="0.15">
      <c r="B148" s="602"/>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02"/>
      <c r="AL148" s="602"/>
      <c r="AM148" s="602"/>
      <c r="AN148" s="602"/>
      <c r="AO148" s="602"/>
      <c r="AP148" s="602"/>
      <c r="AQ148" s="602"/>
      <c r="AR148" s="602"/>
      <c r="AS148" s="602"/>
      <c r="AT148" s="602"/>
      <c r="AU148" s="602"/>
      <c r="AV148" s="603"/>
      <c r="AW148" s="603"/>
      <c r="AX148" s="603"/>
      <c r="AY148" s="603"/>
      <c r="AZ148" s="603"/>
      <c r="BA148" s="603"/>
      <c r="BB148" s="603"/>
      <c r="BC148" s="603"/>
      <c r="BD148" s="92"/>
      <c r="BE148" s="92"/>
      <c r="BF148" s="92"/>
      <c r="BG148" s="92"/>
    </row>
    <row r="150" spans="2:70" ht="21" customHeight="1" x14ac:dyDescent="0.15">
      <c r="B150" s="613"/>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613"/>
      <c r="BE150" s="613"/>
      <c r="BF150" s="613"/>
      <c r="BG150" s="613"/>
      <c r="BP150" s="39"/>
      <c r="BQ150" s="39"/>
    </row>
    <row r="151" spans="2:70" ht="15" customHeight="1" x14ac:dyDescent="0.15">
      <c r="B151" s="604"/>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233"/>
      <c r="AF151" s="233"/>
      <c r="AG151" s="233"/>
      <c r="AH151" s="605"/>
      <c r="AI151" s="605"/>
      <c r="AJ151" s="605"/>
      <c r="AK151" s="605"/>
      <c r="AL151" s="605"/>
      <c r="AM151" s="233"/>
      <c r="AN151" s="233"/>
      <c r="AO151" s="604"/>
      <c r="AP151" s="604"/>
      <c r="AQ151" s="604"/>
      <c r="AR151" s="604"/>
      <c r="AS151" s="604"/>
      <c r="AT151" s="604"/>
      <c r="AU151" s="604"/>
      <c r="AV151" s="604"/>
      <c r="AW151" s="604"/>
      <c r="AX151" s="604"/>
      <c r="AY151" s="604"/>
      <c r="AZ151" s="604"/>
      <c r="BA151" s="604"/>
      <c r="BB151" s="604"/>
      <c r="BC151" s="604"/>
      <c r="BD151" s="604"/>
      <c r="BE151" s="604"/>
      <c r="BF151" s="604"/>
      <c r="BG151" s="604"/>
      <c r="BP151" s="39"/>
      <c r="BQ151" s="39"/>
    </row>
    <row r="152" spans="2:70" ht="15" customHeight="1" x14ac:dyDescent="0.15">
      <c r="B152" s="610"/>
      <c r="C152" s="610"/>
      <c r="D152" s="610"/>
      <c r="E152" s="610"/>
      <c r="F152" s="610"/>
      <c r="G152" s="611"/>
      <c r="H152" s="611"/>
      <c r="I152" s="611"/>
      <c r="J152" s="611"/>
      <c r="K152" s="611"/>
      <c r="L152" s="611"/>
      <c r="M152" s="611"/>
      <c r="N152" s="611"/>
      <c r="O152" s="611"/>
      <c r="P152" s="611"/>
      <c r="Q152" s="611"/>
      <c r="R152" s="611"/>
      <c r="S152" s="611"/>
      <c r="U152" s="233"/>
      <c r="V152" s="233"/>
      <c r="W152" s="612"/>
      <c r="X152" s="612"/>
      <c r="Y152" s="612"/>
      <c r="Z152" s="612"/>
      <c r="AA152" s="612"/>
      <c r="AB152" s="608"/>
      <c r="AC152" s="608"/>
      <c r="AD152" s="608"/>
      <c r="AE152" s="608"/>
      <c r="AF152" s="608"/>
      <c r="AG152" s="608"/>
      <c r="AH152" s="608"/>
      <c r="AI152" s="608"/>
      <c r="AJ152" s="608"/>
      <c r="AK152" s="608"/>
      <c r="AL152" s="608"/>
      <c r="AM152" s="609"/>
      <c r="AN152" s="609"/>
      <c r="AO152" s="608"/>
      <c r="AP152" s="608"/>
      <c r="AQ152" s="608"/>
      <c r="AR152" s="608"/>
      <c r="AS152" s="608"/>
      <c r="AT152" s="608"/>
      <c r="AU152" s="608"/>
      <c r="AV152" s="608"/>
      <c r="AW152" s="608"/>
      <c r="AX152" s="608"/>
      <c r="AY152" s="608"/>
      <c r="AZ152" s="608"/>
      <c r="BA152" s="608"/>
      <c r="BB152" s="608"/>
      <c r="BC152" s="608"/>
      <c r="BD152" s="608"/>
      <c r="BE152" s="608"/>
      <c r="BF152" s="233"/>
      <c r="BG152" s="233"/>
    </row>
    <row r="153" spans="2:70" x14ac:dyDescent="0.15">
      <c r="B153" s="40"/>
      <c r="C153" s="41"/>
      <c r="D153" s="41"/>
      <c r="E153" s="41"/>
      <c r="AX153" s="34"/>
      <c r="AY153" s="34"/>
      <c r="AZ153" s="34"/>
      <c r="BA153" s="34"/>
      <c r="BB153" s="34"/>
      <c r="BC153" s="34"/>
      <c r="BD153" s="34"/>
      <c r="BE153" s="34"/>
      <c r="BF153" s="34"/>
      <c r="BG153" s="34"/>
      <c r="BP153" s="40"/>
      <c r="BQ153" s="40"/>
      <c r="BR153" s="40"/>
    </row>
    <row r="154" spans="2:70" x14ac:dyDescent="0.15">
      <c r="B154" s="40"/>
      <c r="C154" s="41"/>
      <c r="D154" s="41"/>
      <c r="E154" s="41"/>
      <c r="AX154" s="34"/>
      <c r="AY154" s="34"/>
      <c r="AZ154" s="34"/>
      <c r="BA154" s="34"/>
      <c r="BB154" s="34"/>
      <c r="BC154" s="34"/>
      <c r="BD154" s="34"/>
      <c r="BE154" s="34"/>
      <c r="BF154" s="34"/>
      <c r="BG154" s="34"/>
      <c r="BP154" s="40"/>
      <c r="BQ154" s="40"/>
      <c r="BR154" s="40"/>
    </row>
    <row r="155" spans="2:70" ht="6" customHeight="1" x14ac:dyDescent="0.15">
      <c r="B155" s="40"/>
      <c r="C155" s="40"/>
      <c r="D155" s="40"/>
      <c r="E155" s="40"/>
      <c r="AX155" s="34"/>
      <c r="AY155" s="34"/>
      <c r="AZ155" s="34"/>
      <c r="BA155" s="34"/>
      <c r="BB155" s="34"/>
      <c r="BC155" s="34"/>
      <c r="BD155" s="34"/>
      <c r="BE155" s="34"/>
      <c r="BF155" s="34"/>
      <c r="BG155" s="34"/>
      <c r="BP155" s="40"/>
      <c r="BQ155" s="40"/>
      <c r="BR155" s="40"/>
    </row>
    <row r="156" spans="2:70" x14ac:dyDescent="0.15">
      <c r="B156" s="40"/>
      <c r="C156" s="40"/>
      <c r="D156" s="40"/>
      <c r="E156" s="40"/>
      <c r="AX156" s="34"/>
      <c r="AY156" s="34"/>
      <c r="AZ156" s="34"/>
      <c r="BA156" s="34"/>
      <c r="BB156" s="34"/>
      <c r="BC156" s="34"/>
      <c r="BD156" s="34"/>
      <c r="BE156" s="34"/>
      <c r="BF156" s="34"/>
      <c r="BG156" s="34"/>
      <c r="BP156" s="40"/>
      <c r="BQ156" s="40"/>
      <c r="BR156" s="40"/>
    </row>
    <row r="157" spans="2:70" x14ac:dyDescent="0.15">
      <c r="B157" s="40"/>
      <c r="C157" s="41"/>
      <c r="D157" s="41"/>
      <c r="E157" s="41"/>
      <c r="AX157" s="34"/>
      <c r="AY157" s="34"/>
      <c r="AZ157" s="34"/>
      <c r="BA157" s="34"/>
      <c r="BB157" s="34"/>
      <c r="BC157" s="34"/>
      <c r="BD157" s="34"/>
      <c r="BE157" s="34"/>
      <c r="BF157" s="34"/>
      <c r="BG157" s="34"/>
      <c r="BP157" s="40"/>
      <c r="BQ157" s="40"/>
      <c r="BR157" s="40"/>
    </row>
    <row r="158" spans="2:70" x14ac:dyDescent="0.15">
      <c r="B158" s="40"/>
      <c r="C158" s="41"/>
      <c r="D158" s="41"/>
      <c r="E158" s="41"/>
      <c r="AX158" s="34"/>
      <c r="AY158" s="34"/>
      <c r="AZ158" s="34"/>
      <c r="BA158" s="34"/>
      <c r="BB158" s="34"/>
      <c r="BC158" s="34"/>
      <c r="BD158" s="34"/>
      <c r="BE158" s="34"/>
      <c r="BF158" s="34"/>
      <c r="BG158" s="34"/>
      <c r="BP158" s="40"/>
      <c r="BQ158" s="40"/>
      <c r="BR158" s="40"/>
    </row>
    <row r="159" spans="2:70" x14ac:dyDescent="0.15">
      <c r="B159" s="40"/>
      <c r="C159" s="41"/>
      <c r="D159" s="41"/>
      <c r="E159" s="41"/>
      <c r="AX159" s="34"/>
      <c r="AY159" s="34"/>
      <c r="AZ159" s="34"/>
      <c r="BA159" s="34"/>
      <c r="BB159" s="34"/>
      <c r="BC159" s="34"/>
      <c r="BD159" s="34"/>
      <c r="BE159" s="34"/>
      <c r="BF159" s="34"/>
      <c r="BG159" s="34"/>
      <c r="BP159" s="40"/>
      <c r="BQ159" s="40"/>
      <c r="BR159" s="40"/>
    </row>
    <row r="160" spans="2:70" x14ac:dyDescent="0.15">
      <c r="B160" s="40"/>
      <c r="C160" s="41"/>
      <c r="D160" s="41"/>
      <c r="E160" s="41"/>
      <c r="AX160" s="34"/>
      <c r="AY160" s="34"/>
      <c r="AZ160" s="34"/>
      <c r="BA160" s="34"/>
      <c r="BB160" s="34"/>
      <c r="BC160" s="34"/>
      <c r="BD160" s="34"/>
      <c r="BE160" s="34"/>
      <c r="BF160" s="34"/>
      <c r="BG160" s="34"/>
      <c r="BP160" s="40"/>
      <c r="BQ160" s="40"/>
      <c r="BR160" s="40"/>
    </row>
    <row r="161" spans="2:70" x14ac:dyDescent="0.15">
      <c r="B161" s="40"/>
      <c r="C161" s="40"/>
      <c r="D161" s="40"/>
      <c r="E161" s="40"/>
      <c r="AX161" s="34"/>
      <c r="AY161" s="34"/>
      <c r="AZ161" s="34"/>
      <c r="BA161" s="34"/>
      <c r="BB161" s="34"/>
      <c r="BC161" s="34"/>
      <c r="BD161" s="34"/>
      <c r="BE161" s="34"/>
      <c r="BF161" s="34"/>
      <c r="BG161" s="34"/>
      <c r="BP161" s="40"/>
      <c r="BQ161" s="40"/>
      <c r="BR161" s="40"/>
    </row>
    <row r="162" spans="2:70" x14ac:dyDescent="0.15">
      <c r="B162" s="40"/>
      <c r="C162" s="40"/>
      <c r="D162" s="40"/>
      <c r="E162" s="40"/>
      <c r="AX162" s="34"/>
      <c r="AY162" s="34"/>
      <c r="AZ162" s="34"/>
      <c r="BA162" s="34"/>
      <c r="BB162" s="34"/>
      <c r="BC162" s="34"/>
      <c r="BD162" s="34"/>
      <c r="BE162" s="34"/>
      <c r="BF162" s="34"/>
      <c r="BG162" s="34"/>
      <c r="BP162" s="40"/>
      <c r="BQ162" s="40"/>
      <c r="BR162" s="40"/>
    </row>
    <row r="163" spans="2:70" ht="7.5" customHeight="1" x14ac:dyDescent="0.15"/>
    <row r="164" spans="2:70" ht="8.25" customHeight="1" x14ac:dyDescent="0.15">
      <c r="B164" s="607"/>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7"/>
      <c r="AL164" s="607"/>
      <c r="AM164" s="607"/>
      <c r="AN164" s="607"/>
      <c r="AO164" s="607"/>
      <c r="AP164" s="607"/>
      <c r="AQ164" s="607"/>
      <c r="AR164" s="607"/>
      <c r="AS164" s="607"/>
      <c r="AT164" s="607"/>
      <c r="AU164" s="607"/>
      <c r="AV164" s="607"/>
      <c r="AW164" s="607"/>
      <c r="AX164" s="607"/>
      <c r="AY164" s="607"/>
      <c r="AZ164" s="607"/>
      <c r="BA164" s="607"/>
      <c r="BB164" s="607"/>
      <c r="BC164" s="607"/>
      <c r="BD164" s="607"/>
      <c r="BE164" s="607"/>
      <c r="BF164" s="607"/>
      <c r="BG164" s="607"/>
    </row>
    <row r="165" spans="2:70" ht="8.25" customHeight="1" x14ac:dyDescent="0.15">
      <c r="B165" s="607"/>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7"/>
      <c r="AL165" s="607"/>
      <c r="AM165" s="607"/>
      <c r="AN165" s="607"/>
      <c r="AO165" s="607"/>
      <c r="AP165" s="607"/>
      <c r="AQ165" s="607"/>
      <c r="AR165" s="607"/>
      <c r="AS165" s="607"/>
      <c r="AT165" s="607"/>
      <c r="AU165" s="607"/>
      <c r="AV165" s="607"/>
      <c r="AW165" s="607"/>
      <c r="AX165" s="607"/>
      <c r="AY165" s="607"/>
      <c r="AZ165" s="607"/>
      <c r="BA165" s="607"/>
      <c r="BB165" s="607"/>
      <c r="BC165" s="607"/>
      <c r="BD165" s="607"/>
      <c r="BE165" s="607"/>
      <c r="BF165" s="607"/>
      <c r="BG165" s="607"/>
    </row>
    <row r="167" spans="2:70" ht="15" customHeight="1" x14ac:dyDescent="0.15">
      <c r="AD167" s="620"/>
      <c r="AE167" s="620"/>
      <c r="AF167" s="620"/>
      <c r="AG167" s="620"/>
      <c r="AH167" s="620"/>
      <c r="AI167" s="620"/>
      <c r="AJ167" s="620"/>
      <c r="AK167" s="620"/>
      <c r="AL167" s="620"/>
      <c r="AM167" s="620"/>
      <c r="AN167" s="620"/>
      <c r="AO167" s="620"/>
      <c r="AP167" s="620"/>
      <c r="AQ167" s="620"/>
      <c r="AR167" s="620"/>
      <c r="AS167" s="620"/>
      <c r="AT167" s="380"/>
      <c r="AU167" s="380"/>
      <c r="AV167" s="380"/>
      <c r="AW167" s="380"/>
      <c r="AX167" s="380"/>
      <c r="AY167" s="380"/>
      <c r="AZ167" s="380"/>
      <c r="BA167" s="380"/>
      <c r="BB167" s="380"/>
      <c r="BC167" s="380"/>
      <c r="BD167" s="380"/>
      <c r="BE167" s="380"/>
      <c r="BF167" s="380"/>
      <c r="BG167" s="380"/>
    </row>
    <row r="168" spans="2:70" ht="7.5" customHeight="1" x14ac:dyDescent="0.15">
      <c r="E168" s="627"/>
      <c r="F168" s="627"/>
      <c r="G168" s="627"/>
      <c r="H168" s="627"/>
      <c r="I168" s="627"/>
      <c r="J168" s="627"/>
      <c r="K168" s="627"/>
      <c r="L168" s="627"/>
      <c r="M168" s="627"/>
      <c r="N168" s="627"/>
      <c r="O168" s="627"/>
      <c r="P168" s="627"/>
      <c r="Q168" s="627"/>
      <c r="R168" s="627"/>
      <c r="S168" s="627"/>
      <c r="T168" s="627"/>
      <c r="U168" s="627"/>
      <c r="V168" s="627"/>
      <c r="W168" s="627"/>
      <c r="X168" s="627"/>
      <c r="Y168" s="627"/>
      <c r="Z168" s="627"/>
      <c r="AD168" s="290"/>
      <c r="AE168" s="290"/>
      <c r="AF168" s="290"/>
      <c r="AG168" s="290"/>
      <c r="AH168" s="290"/>
      <c r="AI168" s="290"/>
      <c r="AJ168" s="290"/>
      <c r="AK168" s="290"/>
      <c r="AL168" s="290"/>
      <c r="AM168" s="290"/>
      <c r="AN168" s="290"/>
      <c r="AO168" s="290"/>
      <c r="AP168" s="290"/>
      <c r="AQ168" s="290"/>
      <c r="AR168" s="290"/>
      <c r="AS168" s="290"/>
      <c r="AT168" s="233"/>
      <c r="AU168" s="233"/>
      <c r="AV168" s="233"/>
      <c r="AW168" s="233"/>
      <c r="AX168" s="233"/>
      <c r="AY168" s="233"/>
      <c r="AZ168" s="233"/>
      <c r="BA168" s="233"/>
      <c r="BB168" s="233"/>
      <c r="BC168" s="233"/>
      <c r="BD168" s="233"/>
      <c r="BE168" s="233"/>
      <c r="BF168" s="233"/>
      <c r="BG168" s="233"/>
    </row>
    <row r="169" spans="2:70" ht="7.5" customHeight="1" x14ac:dyDescent="0.15">
      <c r="E169" s="627"/>
      <c r="F169" s="627"/>
      <c r="G169" s="627"/>
      <c r="H169" s="627"/>
      <c r="I169" s="627"/>
      <c r="J169" s="627"/>
      <c r="K169" s="627"/>
      <c r="L169" s="627"/>
      <c r="M169" s="627"/>
      <c r="N169" s="627"/>
      <c r="O169" s="627"/>
      <c r="P169" s="627"/>
      <c r="Q169" s="627"/>
      <c r="R169" s="627"/>
      <c r="S169" s="627"/>
      <c r="T169" s="627"/>
      <c r="U169" s="627"/>
      <c r="V169" s="627"/>
      <c r="W169" s="627"/>
      <c r="X169" s="627"/>
      <c r="Y169" s="627"/>
      <c r="Z169" s="627"/>
      <c r="AD169" s="290"/>
      <c r="AE169" s="290"/>
      <c r="AF169" s="290"/>
      <c r="AG169" s="290"/>
      <c r="AH169" s="290"/>
      <c r="AI169" s="290"/>
      <c r="AJ169" s="290"/>
      <c r="AK169" s="290"/>
      <c r="AL169" s="290"/>
      <c r="AM169" s="290"/>
      <c r="AN169" s="290"/>
      <c r="AO169" s="290"/>
      <c r="AP169" s="290"/>
      <c r="AQ169" s="290"/>
      <c r="AR169" s="290"/>
      <c r="AS169" s="290"/>
      <c r="AT169" s="233"/>
      <c r="AU169" s="233"/>
      <c r="AV169" s="233"/>
      <c r="AW169" s="233"/>
      <c r="AX169" s="233"/>
      <c r="AY169" s="233"/>
      <c r="AZ169" s="233"/>
      <c r="BA169" s="233"/>
      <c r="BB169" s="233"/>
      <c r="BC169" s="233"/>
      <c r="BD169" s="233"/>
      <c r="BE169" s="233"/>
      <c r="BF169" s="233"/>
      <c r="BG169" s="233"/>
    </row>
    <row r="170" spans="2:70" ht="7.5" customHeight="1" x14ac:dyDescent="0.15">
      <c r="E170" s="627"/>
      <c r="F170" s="627"/>
      <c r="G170" s="627"/>
      <c r="H170" s="627"/>
      <c r="I170" s="627"/>
      <c r="J170" s="627"/>
      <c r="K170" s="627"/>
      <c r="L170" s="627"/>
      <c r="M170" s="627"/>
      <c r="N170" s="627"/>
      <c r="O170" s="627"/>
      <c r="P170" s="627"/>
      <c r="Q170" s="627"/>
      <c r="R170" s="627"/>
      <c r="S170" s="627"/>
      <c r="T170" s="627"/>
      <c r="U170" s="627"/>
      <c r="V170" s="627"/>
      <c r="W170" s="627"/>
      <c r="X170" s="627"/>
      <c r="Y170" s="627"/>
      <c r="Z170" s="627"/>
      <c r="AD170" s="290"/>
      <c r="AE170" s="290"/>
      <c r="AF170" s="290"/>
      <c r="AG170" s="290"/>
      <c r="AH170" s="290"/>
      <c r="AI170" s="290"/>
      <c r="AJ170" s="290"/>
      <c r="AK170" s="290"/>
      <c r="AL170" s="290"/>
      <c r="AM170" s="290"/>
      <c r="AN170" s="290"/>
      <c r="AO170" s="290"/>
      <c r="AP170" s="290"/>
      <c r="AQ170" s="290"/>
      <c r="AR170" s="290"/>
      <c r="AS170" s="290"/>
      <c r="AT170" s="233"/>
      <c r="AU170" s="233"/>
      <c r="AV170" s="233"/>
      <c r="AW170" s="233"/>
      <c r="AX170" s="233"/>
      <c r="AY170" s="233"/>
      <c r="AZ170" s="233"/>
      <c r="BA170" s="233"/>
      <c r="BB170" s="233"/>
      <c r="BC170" s="233"/>
      <c r="BD170" s="233"/>
      <c r="BE170" s="233"/>
      <c r="BF170" s="233"/>
      <c r="BG170" s="233"/>
    </row>
    <row r="171" spans="2:70" ht="5.25" customHeight="1" x14ac:dyDescent="0.15">
      <c r="AD171" s="290"/>
      <c r="AE171" s="290"/>
      <c r="AF171" s="290"/>
      <c r="AG171" s="290"/>
      <c r="AH171" s="290"/>
      <c r="AI171" s="290"/>
      <c r="AJ171" s="290"/>
      <c r="AK171" s="290"/>
      <c r="AL171" s="290"/>
      <c r="AM171" s="290"/>
      <c r="AN171" s="290"/>
      <c r="AO171" s="290"/>
      <c r="AP171" s="290"/>
      <c r="AQ171" s="290"/>
      <c r="AR171" s="290"/>
      <c r="AS171" s="290"/>
      <c r="AT171" s="233"/>
      <c r="AU171" s="233"/>
      <c r="AV171" s="233"/>
      <c r="AW171" s="233"/>
      <c r="AX171" s="233"/>
      <c r="AY171" s="233"/>
      <c r="AZ171" s="233"/>
      <c r="BA171" s="233"/>
      <c r="BB171" s="233"/>
      <c r="BC171" s="233"/>
      <c r="BD171" s="233"/>
      <c r="BE171" s="233"/>
      <c r="BF171" s="233"/>
      <c r="BG171" s="233"/>
    </row>
    <row r="172" spans="2:70" ht="7.5" customHeight="1" x14ac:dyDescent="0.15">
      <c r="F172" s="290"/>
      <c r="G172" s="290"/>
      <c r="H172" s="353"/>
      <c r="I172" s="420"/>
      <c r="J172" s="420"/>
      <c r="K172" s="420"/>
      <c r="L172" s="420"/>
      <c r="M172" s="420"/>
      <c r="N172" s="420"/>
      <c r="O172" s="420"/>
      <c r="P172" s="420"/>
      <c r="Q172" s="420"/>
      <c r="R172" s="420"/>
      <c r="S172" s="420"/>
      <c r="T172" s="420"/>
      <c r="U172" s="420"/>
      <c r="V172" s="420"/>
      <c r="W172" s="290"/>
      <c r="AD172" s="290"/>
      <c r="AE172" s="290"/>
      <c r="AF172" s="290"/>
      <c r="AG172" s="290"/>
      <c r="AH172" s="290"/>
      <c r="AI172" s="290"/>
      <c r="AJ172" s="290"/>
      <c r="AK172" s="290"/>
      <c r="AL172" s="290"/>
      <c r="AM172" s="290"/>
      <c r="AN172" s="290"/>
      <c r="AO172" s="290"/>
      <c r="AP172" s="290"/>
      <c r="AQ172" s="290"/>
      <c r="AR172" s="290"/>
      <c r="AS172" s="290"/>
      <c r="AT172" s="233"/>
      <c r="AU172" s="233"/>
      <c r="AV172" s="233"/>
      <c r="AW172" s="233"/>
      <c r="AX172" s="233"/>
      <c r="AY172" s="233"/>
      <c r="AZ172" s="233"/>
      <c r="BA172" s="233"/>
      <c r="BB172" s="233"/>
      <c r="BC172" s="233"/>
      <c r="BD172" s="233"/>
      <c r="BE172" s="233"/>
      <c r="BF172" s="233"/>
      <c r="BG172" s="233"/>
    </row>
    <row r="173" spans="2:70" ht="7.5" customHeight="1" x14ac:dyDescent="0.15">
      <c r="F173" s="290"/>
      <c r="G173" s="290"/>
      <c r="H173" s="420"/>
      <c r="I173" s="420"/>
      <c r="J173" s="420"/>
      <c r="K173" s="420"/>
      <c r="L173" s="420"/>
      <c r="M173" s="420"/>
      <c r="N173" s="420"/>
      <c r="O173" s="420"/>
      <c r="P173" s="420"/>
      <c r="Q173" s="420"/>
      <c r="R173" s="420"/>
      <c r="S173" s="420"/>
      <c r="T173" s="420"/>
      <c r="U173" s="420"/>
      <c r="V173" s="420"/>
      <c r="W173" s="290"/>
      <c r="AD173" s="290"/>
      <c r="AE173" s="290"/>
      <c r="AF173" s="290"/>
      <c r="AG173" s="290"/>
      <c r="AH173" s="290"/>
      <c r="AI173" s="290"/>
      <c r="AJ173" s="290"/>
      <c r="AK173" s="290"/>
      <c r="AL173" s="290"/>
      <c r="AM173" s="290"/>
      <c r="AN173" s="290"/>
      <c r="AO173" s="290"/>
      <c r="AP173" s="290"/>
      <c r="AQ173" s="290"/>
      <c r="AR173" s="290"/>
      <c r="AS173" s="290"/>
      <c r="AT173" s="233"/>
      <c r="AU173" s="233"/>
      <c r="AV173" s="233"/>
      <c r="AW173" s="233"/>
      <c r="AX173" s="233"/>
      <c r="AY173" s="233"/>
      <c r="AZ173" s="233"/>
      <c r="BA173" s="233"/>
      <c r="BB173" s="233"/>
      <c r="BC173" s="233"/>
      <c r="BD173" s="233"/>
      <c r="BE173" s="233"/>
      <c r="BF173" s="233"/>
      <c r="BG173" s="233"/>
    </row>
    <row r="174" spans="2:70" ht="4.5" customHeight="1" x14ac:dyDescent="0.15">
      <c r="H174" s="420"/>
      <c r="I174" s="420"/>
      <c r="J174" s="420"/>
      <c r="K174" s="420"/>
      <c r="L174" s="420"/>
      <c r="M174" s="420"/>
      <c r="N174" s="420"/>
      <c r="O174" s="420"/>
      <c r="P174" s="420"/>
      <c r="Q174" s="420"/>
      <c r="R174" s="420"/>
      <c r="S174" s="420"/>
      <c r="T174" s="420"/>
      <c r="U174" s="420"/>
      <c r="V174" s="420"/>
      <c r="AD174" s="290"/>
      <c r="AE174" s="290"/>
      <c r="AF174" s="290"/>
      <c r="AG174" s="290"/>
      <c r="AH174" s="290"/>
      <c r="AI174" s="290"/>
      <c r="AJ174" s="290"/>
      <c r="AK174" s="290"/>
      <c r="AL174" s="290"/>
      <c r="AM174" s="290"/>
      <c r="AN174" s="290"/>
      <c r="AO174" s="290"/>
      <c r="AP174" s="290"/>
      <c r="AQ174" s="290"/>
      <c r="AR174" s="290"/>
      <c r="AS174" s="290"/>
      <c r="AT174" s="233"/>
      <c r="AU174" s="233"/>
      <c r="AV174" s="233"/>
      <c r="AW174" s="233"/>
      <c r="AX174" s="233"/>
      <c r="AY174" s="233"/>
      <c r="AZ174" s="233"/>
      <c r="BA174" s="233"/>
      <c r="BB174" s="233"/>
      <c r="BC174" s="233"/>
      <c r="BD174" s="233"/>
      <c r="BE174" s="233"/>
      <c r="BF174" s="233"/>
      <c r="BG174" s="233"/>
    </row>
    <row r="175" spans="2:70" ht="4.5" customHeight="1" x14ac:dyDescent="0.15">
      <c r="AD175" s="290"/>
      <c r="AE175" s="290"/>
      <c r="AF175" s="290"/>
      <c r="AG175" s="290"/>
      <c r="AH175" s="290"/>
      <c r="AI175" s="290"/>
      <c r="AJ175" s="290"/>
      <c r="AK175" s="290"/>
      <c r="AL175" s="290"/>
      <c r="AM175" s="290"/>
      <c r="AN175" s="290"/>
      <c r="AO175" s="290"/>
      <c r="AP175" s="290"/>
      <c r="AQ175" s="290"/>
      <c r="AR175" s="290"/>
      <c r="AS175" s="290"/>
      <c r="AT175" s="233"/>
      <c r="AU175" s="233"/>
      <c r="AV175" s="233"/>
      <c r="AW175" s="233"/>
      <c r="AX175" s="233"/>
      <c r="AY175" s="233"/>
      <c r="AZ175" s="233"/>
      <c r="BA175" s="233"/>
      <c r="BB175" s="233"/>
      <c r="BC175" s="233"/>
      <c r="BD175" s="233"/>
      <c r="BE175" s="233"/>
      <c r="BF175" s="233"/>
      <c r="BG175" s="233"/>
    </row>
    <row r="176" spans="2:70" ht="12" customHeight="1" x14ac:dyDescent="0.15">
      <c r="E176" s="418"/>
      <c r="F176" s="419"/>
      <c r="G176" s="419"/>
      <c r="H176" s="419"/>
      <c r="I176" s="419"/>
      <c r="J176" s="419"/>
      <c r="K176" s="419"/>
      <c r="L176" s="419"/>
      <c r="M176" s="419"/>
      <c r="N176" s="419"/>
      <c r="O176" s="419"/>
      <c r="P176" s="419"/>
      <c r="Q176" s="419"/>
      <c r="R176" s="419"/>
      <c r="S176" s="419"/>
      <c r="T176" s="419"/>
      <c r="U176" s="419"/>
      <c r="V176" s="419"/>
      <c r="W176" s="419"/>
    </row>
    <row r="177" spans="2:73" ht="12" customHeight="1" x14ac:dyDescent="0.15">
      <c r="E177" s="419"/>
      <c r="F177" s="419"/>
      <c r="G177" s="419"/>
      <c r="H177" s="419"/>
      <c r="I177" s="419"/>
      <c r="J177" s="419"/>
      <c r="K177" s="419"/>
      <c r="L177" s="419"/>
      <c r="M177" s="419"/>
      <c r="N177" s="419"/>
      <c r="O177" s="419"/>
      <c r="P177" s="419"/>
      <c r="Q177" s="419"/>
      <c r="R177" s="419"/>
      <c r="S177" s="419"/>
      <c r="T177" s="419"/>
      <c r="U177" s="419"/>
      <c r="V177" s="419"/>
      <c r="W177" s="419"/>
      <c r="AD177" s="32"/>
      <c r="AE177" s="32"/>
      <c r="AF177" s="32"/>
      <c r="AG177" s="32"/>
      <c r="AH177" s="38"/>
      <c r="AI177" s="38"/>
      <c r="AJ177" s="38"/>
      <c r="AK177" s="38"/>
      <c r="AL177" s="38"/>
      <c r="AM177" s="38"/>
      <c r="AN177" s="38"/>
      <c r="AO177" s="34"/>
      <c r="AP177" s="34"/>
      <c r="AQ177" s="34"/>
      <c r="AR177" s="34"/>
      <c r="AS177" s="34"/>
      <c r="AT177" s="34"/>
      <c r="AU177" s="34"/>
      <c r="AV177" s="34"/>
      <c r="AW177" s="34"/>
      <c r="AX177" s="34"/>
      <c r="AY177" s="34"/>
      <c r="AZ177" s="34"/>
      <c r="BA177" s="34"/>
      <c r="BB177" s="34"/>
      <c r="BC177" s="34"/>
      <c r="BD177" s="34"/>
      <c r="BE177" s="34"/>
      <c r="BF177" s="34"/>
      <c r="BG177" s="34"/>
    </row>
    <row r="178" spans="2:73" ht="13.5" x14ac:dyDescent="0.15">
      <c r="I178" s="383"/>
      <c r="J178" s="383"/>
      <c r="K178" s="383"/>
      <c r="L178" s="383"/>
      <c r="M178" s="383"/>
      <c r="N178" s="383"/>
      <c r="O178" s="383"/>
      <c r="P178" s="383"/>
      <c r="Q178" s="383"/>
      <c r="R178" s="383"/>
      <c r="S178" s="383"/>
      <c r="AD178" s="32"/>
      <c r="AE178" s="625"/>
      <c r="AF178" s="625"/>
      <c r="AG178" s="414"/>
      <c r="AH178" s="414"/>
      <c r="AI178" s="414"/>
      <c r="AJ178" s="414"/>
      <c r="AK178" s="414"/>
      <c r="AL178" s="626"/>
      <c r="AM178" s="626"/>
      <c r="AN178" s="626"/>
      <c r="AO178" s="414"/>
      <c r="AP178" s="414"/>
      <c r="AQ178" s="414"/>
      <c r="AR178" s="414"/>
      <c r="AS178" s="414"/>
      <c r="AT178" s="414"/>
      <c r="AU178" s="49"/>
      <c r="AV178" s="49"/>
      <c r="AW178" s="49"/>
      <c r="AX178" s="49"/>
      <c r="AY178" s="49"/>
      <c r="AZ178" s="49"/>
      <c r="BA178" s="49"/>
      <c r="BB178" s="49"/>
      <c r="BC178" s="49"/>
      <c r="BD178" s="49"/>
      <c r="BE178" s="49"/>
      <c r="BF178" s="49"/>
      <c r="BG178" s="34"/>
    </row>
    <row r="179" spans="2:73" ht="15.75" customHeight="1" x14ac:dyDescent="0.15">
      <c r="B179" s="264"/>
      <c r="C179" s="264"/>
      <c r="D179" s="264"/>
      <c r="E179" s="264"/>
      <c r="F179" s="264"/>
      <c r="G179" s="264"/>
      <c r="H179" s="264"/>
      <c r="AD179" s="32"/>
      <c r="AE179" s="624"/>
      <c r="AF179" s="624"/>
      <c r="AG179" s="624"/>
      <c r="AH179" s="624"/>
      <c r="AI179" s="624"/>
      <c r="AJ179" s="624"/>
      <c r="AK179" s="624"/>
      <c r="AL179" s="624"/>
      <c r="AM179" s="624"/>
      <c r="AN179" s="624"/>
      <c r="AO179" s="624"/>
      <c r="AP179" s="624"/>
      <c r="AQ179" s="624"/>
      <c r="AR179" s="624"/>
      <c r="AS179" s="624"/>
      <c r="AT179" s="624"/>
      <c r="AU179" s="624"/>
      <c r="AV179" s="624"/>
      <c r="AW179" s="624"/>
      <c r="AX179" s="624"/>
      <c r="AY179" s="624"/>
      <c r="AZ179" s="624"/>
      <c r="BA179" s="624"/>
      <c r="BB179" s="624"/>
      <c r="BC179" s="624"/>
      <c r="BD179" s="624"/>
      <c r="BE179" s="624"/>
      <c r="BF179" s="624"/>
      <c r="BG179" s="34"/>
    </row>
    <row r="180" spans="2:73" ht="15.75" customHeight="1" x14ac:dyDescent="0.15">
      <c r="B180" s="264"/>
      <c r="C180" s="264"/>
      <c r="D180" s="264"/>
      <c r="E180" s="264"/>
      <c r="F180" s="264"/>
      <c r="G180" s="264"/>
      <c r="H180" s="264"/>
      <c r="AD180" s="32"/>
      <c r="AE180" s="624"/>
      <c r="AF180" s="624"/>
      <c r="AG180" s="624"/>
      <c r="AH180" s="624"/>
      <c r="AI180" s="624"/>
      <c r="AJ180" s="624"/>
      <c r="AK180" s="624"/>
      <c r="AL180" s="624"/>
      <c r="AM180" s="624"/>
      <c r="AN180" s="624"/>
      <c r="AO180" s="624"/>
      <c r="AP180" s="624"/>
      <c r="AQ180" s="624"/>
      <c r="AR180" s="624"/>
      <c r="AS180" s="624"/>
      <c r="AT180" s="624"/>
      <c r="AU180" s="624"/>
      <c r="AV180" s="624"/>
      <c r="AW180" s="624"/>
      <c r="AX180" s="624"/>
      <c r="AY180" s="624"/>
      <c r="AZ180" s="624"/>
      <c r="BA180" s="624"/>
      <c r="BB180" s="624"/>
      <c r="BC180" s="624"/>
      <c r="BD180" s="624"/>
      <c r="BE180" s="624"/>
      <c r="BF180" s="624"/>
      <c r="BG180" s="34"/>
    </row>
    <row r="181" spans="2:73" ht="12" customHeight="1" x14ac:dyDescent="0.15">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D181" s="32"/>
      <c r="AE181" s="4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34"/>
    </row>
    <row r="182" spans="2:73" ht="12" customHeight="1" x14ac:dyDescent="0.15">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D182" s="32"/>
      <c r="AE182" s="47"/>
      <c r="AF182" s="417"/>
      <c r="AG182" s="417"/>
      <c r="AH182" s="417"/>
      <c r="AI182" s="417"/>
      <c r="AJ182" s="417"/>
      <c r="AK182" s="417"/>
      <c r="AL182" s="417"/>
      <c r="AM182" s="417"/>
      <c r="AN182" s="417"/>
      <c r="AO182" s="417"/>
      <c r="AP182" s="417"/>
      <c r="AQ182" s="417"/>
      <c r="AR182" s="417"/>
      <c r="AS182" s="417"/>
      <c r="AT182" s="417"/>
      <c r="AU182" s="417"/>
      <c r="AV182" s="417"/>
      <c r="AW182" s="417"/>
      <c r="AX182" s="417"/>
      <c r="AY182" s="417"/>
      <c r="AZ182" s="417"/>
      <c r="BA182" s="417"/>
      <c r="BB182" s="417"/>
      <c r="BC182" s="417"/>
      <c r="BD182" s="417"/>
      <c r="BE182" s="417"/>
      <c r="BF182" s="417"/>
      <c r="BG182" s="34"/>
    </row>
    <row r="183" spans="2:73" ht="23.25" customHeight="1" x14ac:dyDescent="0.15">
      <c r="B183" s="25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D183" s="32"/>
      <c r="AE183" s="417"/>
      <c r="AF183" s="417"/>
      <c r="AG183" s="417"/>
      <c r="AH183" s="417"/>
      <c r="AI183" s="417"/>
      <c r="AJ183" s="417"/>
      <c r="AK183" s="417"/>
      <c r="AL183" s="417"/>
      <c r="AM183" s="417"/>
      <c r="AN183" s="417"/>
      <c r="AO183" s="417"/>
      <c r="AP183" s="417"/>
      <c r="AQ183" s="417"/>
      <c r="AR183" s="417"/>
      <c r="AS183" s="417"/>
      <c r="AT183" s="417"/>
      <c r="AU183" s="417"/>
      <c r="AV183" s="417"/>
      <c r="AW183" s="417"/>
      <c r="AX183" s="417"/>
      <c r="AY183" s="417"/>
      <c r="AZ183" s="417"/>
      <c r="BA183" s="417"/>
      <c r="BB183" s="417"/>
      <c r="BC183" s="417"/>
      <c r="BD183" s="417"/>
      <c r="BE183" s="417"/>
      <c r="BF183" s="415"/>
      <c r="BG183" s="415"/>
    </row>
    <row r="184" spans="2:73" ht="12" customHeight="1" x14ac:dyDescent="0.15">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D184" s="32"/>
      <c r="AE184" s="297"/>
      <c r="AF184" s="297"/>
      <c r="AG184" s="297"/>
      <c r="AH184" s="297"/>
      <c r="AI184" s="414"/>
      <c r="AJ184" s="414"/>
      <c r="AK184" s="297"/>
      <c r="AL184" s="297"/>
      <c r="AM184" s="297"/>
      <c r="AN184" s="297"/>
      <c r="AO184" s="297"/>
      <c r="AP184" s="414"/>
      <c r="AQ184" s="414"/>
      <c r="AR184" s="297"/>
      <c r="AS184" s="297"/>
      <c r="AT184" s="297"/>
      <c r="AU184" s="297"/>
      <c r="AV184" s="297"/>
      <c r="AW184" s="297"/>
      <c r="AX184" s="48"/>
      <c r="AY184" s="48"/>
      <c r="AZ184" s="48"/>
      <c r="BA184" s="48"/>
      <c r="BB184" s="48"/>
      <c r="BC184" s="48"/>
      <c r="BD184" s="48"/>
      <c r="BE184" s="48"/>
      <c r="BF184" s="49"/>
      <c r="BG184" s="34"/>
      <c r="BU184" s="18"/>
    </row>
    <row r="185" spans="2:73" ht="6.75" customHeight="1" x14ac:dyDescent="0.15">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row>
    <row r="186" spans="2:73" ht="12" customHeight="1" x14ac:dyDescent="0.15">
      <c r="B186" s="350"/>
      <c r="C186" s="350"/>
      <c r="D186" s="350"/>
      <c r="E186" s="350"/>
      <c r="F186" s="350"/>
      <c r="G186" s="350"/>
      <c r="H186" s="350"/>
      <c r="I186" s="350"/>
      <c r="J186" s="350"/>
      <c r="K186" s="350"/>
      <c r="L186" s="350"/>
      <c r="M186" s="621"/>
      <c r="N186" s="621"/>
      <c r="O186" s="621"/>
      <c r="P186" s="621"/>
      <c r="Q186" s="621"/>
      <c r="R186" s="621"/>
      <c r="S186" s="621"/>
      <c r="T186" s="621"/>
      <c r="U186" s="621"/>
      <c r="V186" s="621"/>
      <c r="W186" s="621"/>
      <c r="X186" s="621"/>
      <c r="Y186" s="621"/>
      <c r="Z186" s="621"/>
      <c r="AA186" s="621"/>
      <c r="AB186" s="621"/>
      <c r="AD186" s="380"/>
      <c r="AE186" s="380"/>
      <c r="AF186" s="380"/>
      <c r="AG186" s="380"/>
      <c r="AH186" s="380"/>
      <c r="AI186" s="380"/>
      <c r="AJ186" s="380"/>
      <c r="AK186" s="380"/>
      <c r="AL186" s="622"/>
      <c r="AM186" s="622"/>
      <c r="AN186" s="622"/>
      <c r="AO186" s="622"/>
      <c r="AP186" s="622"/>
      <c r="AQ186" s="622"/>
      <c r="AR186" s="622"/>
      <c r="AS186" s="622"/>
      <c r="AT186" s="622"/>
      <c r="AU186" s="622"/>
      <c r="AV186" s="622"/>
      <c r="AW186" s="622"/>
      <c r="AX186" s="622"/>
      <c r="AY186" s="622"/>
      <c r="AZ186" s="622"/>
      <c r="BA186" s="622"/>
      <c r="BB186" s="622"/>
      <c r="BC186" s="622"/>
      <c r="BD186" s="17"/>
      <c r="BE186" s="17"/>
      <c r="BF186" s="17"/>
      <c r="BG186" s="17"/>
    </row>
    <row r="187" spans="2:73" ht="12" customHeight="1" x14ac:dyDescent="0.15">
      <c r="B187" s="350"/>
      <c r="C187" s="350"/>
      <c r="D187" s="350"/>
      <c r="E187" s="350"/>
      <c r="F187" s="350"/>
      <c r="G187" s="350"/>
      <c r="H187" s="350"/>
      <c r="I187" s="350"/>
      <c r="J187" s="350"/>
      <c r="K187" s="350"/>
      <c r="L187" s="350"/>
      <c r="M187" s="621"/>
      <c r="N187" s="621"/>
      <c r="O187" s="621"/>
      <c r="P187" s="621"/>
      <c r="Q187" s="621"/>
      <c r="R187" s="621"/>
      <c r="S187" s="621"/>
      <c r="T187" s="621"/>
      <c r="U187" s="621"/>
      <c r="V187" s="621"/>
      <c r="W187" s="621"/>
      <c r="X187" s="621"/>
      <c r="Y187" s="621"/>
      <c r="Z187" s="621"/>
      <c r="AA187" s="621"/>
      <c r="AB187" s="621"/>
      <c r="AD187" s="380"/>
      <c r="AE187" s="380"/>
      <c r="AF187" s="380"/>
      <c r="AG187" s="380"/>
      <c r="AH187" s="380"/>
      <c r="AI187" s="380"/>
      <c r="AJ187" s="380"/>
      <c r="AK187" s="380"/>
      <c r="AL187" s="622"/>
      <c r="AM187" s="622"/>
      <c r="AN187" s="622"/>
      <c r="AO187" s="622"/>
      <c r="AP187" s="622"/>
      <c r="AQ187" s="622"/>
      <c r="AR187" s="622"/>
      <c r="AS187" s="622"/>
      <c r="AT187" s="622"/>
      <c r="AU187" s="622"/>
      <c r="AV187" s="622"/>
      <c r="AW187" s="622"/>
      <c r="AX187" s="622"/>
      <c r="AY187" s="622"/>
      <c r="AZ187" s="622"/>
      <c r="BA187" s="622"/>
      <c r="BB187" s="622"/>
      <c r="BC187" s="622"/>
      <c r="BD187" s="17"/>
      <c r="BE187" s="17"/>
      <c r="BF187" s="17"/>
      <c r="BG187" s="17"/>
    </row>
    <row r="188" spans="2:73" ht="6.75" customHeight="1" x14ac:dyDescent="0.15"/>
    <row r="189" spans="2:73" ht="12" customHeight="1" x14ac:dyDescent="0.15">
      <c r="AE189" s="372"/>
      <c r="AF189" s="372"/>
      <c r="AG189" s="372"/>
      <c r="AH189" s="372"/>
      <c r="AI189" s="372"/>
      <c r="AJ189" s="372"/>
      <c r="AK189" s="95"/>
      <c r="AL189" s="308"/>
      <c r="AM189" s="308"/>
      <c r="AN189" s="308"/>
      <c r="AO189" s="308"/>
      <c r="AP189" s="308"/>
      <c r="AQ189" s="308"/>
      <c r="AR189" s="308"/>
      <c r="AS189" s="308"/>
      <c r="AT189" s="308"/>
      <c r="AU189" s="308"/>
      <c r="AV189" s="308"/>
      <c r="AW189" s="308"/>
      <c r="AX189" s="308"/>
      <c r="AY189" s="308"/>
      <c r="AZ189" s="308"/>
      <c r="BA189" s="308"/>
      <c r="BB189" s="308"/>
      <c r="BC189" s="308"/>
      <c r="BD189" s="308"/>
      <c r="BE189" s="308"/>
      <c r="BF189" s="308"/>
      <c r="BG189" s="308"/>
    </row>
    <row r="190" spans="2:73" ht="12" customHeight="1" x14ac:dyDescent="0.15">
      <c r="B190" s="87"/>
      <c r="C190" s="372"/>
      <c r="D190" s="372"/>
      <c r="E190" s="372"/>
      <c r="F190" s="372"/>
      <c r="G190" s="372"/>
      <c r="H190" s="372"/>
      <c r="I190" s="372"/>
      <c r="J190" s="372"/>
      <c r="K190" s="372"/>
      <c r="L190" s="87"/>
      <c r="M190" s="623"/>
      <c r="N190" s="439"/>
      <c r="O190" s="439"/>
      <c r="P190" s="439"/>
      <c r="Q190" s="439"/>
      <c r="R190" s="439"/>
      <c r="S190" s="439"/>
      <c r="T190" s="439"/>
      <c r="U190" s="439"/>
      <c r="V190" s="439"/>
      <c r="W190" s="439"/>
      <c r="X190" s="439"/>
      <c r="Y190" s="439"/>
      <c r="AE190" s="372"/>
      <c r="AF190" s="372"/>
      <c r="AG190" s="372"/>
      <c r="AH190" s="372"/>
      <c r="AI190" s="372"/>
      <c r="AJ190" s="372"/>
      <c r="AK190" s="95"/>
      <c r="AL190" s="308"/>
      <c r="AM190" s="308"/>
      <c r="AN190" s="308"/>
      <c r="AO190" s="308"/>
      <c r="AP190" s="308"/>
      <c r="AQ190" s="308"/>
      <c r="AR190" s="308"/>
      <c r="AS190" s="308"/>
      <c r="AT190" s="308"/>
      <c r="AU190" s="308"/>
      <c r="AV190" s="308"/>
      <c r="AW190" s="308"/>
      <c r="AX190" s="308"/>
      <c r="AY190" s="308"/>
      <c r="AZ190" s="308"/>
      <c r="BA190" s="308"/>
      <c r="BB190" s="308"/>
      <c r="BC190" s="308"/>
      <c r="BD190" s="308"/>
      <c r="BE190" s="308"/>
      <c r="BF190" s="308"/>
      <c r="BG190" s="308"/>
    </row>
    <row r="191" spans="2:73" ht="4.5" customHeight="1" x14ac:dyDescent="0.15">
      <c r="B191" s="87"/>
      <c r="C191" s="372"/>
      <c r="D191" s="372"/>
      <c r="E191" s="372"/>
      <c r="F191" s="372"/>
      <c r="G191" s="372"/>
      <c r="H191" s="372"/>
      <c r="I191" s="372"/>
      <c r="J191" s="372"/>
      <c r="K191" s="372"/>
      <c r="L191" s="87"/>
      <c r="M191" s="439"/>
      <c r="N191" s="439"/>
      <c r="O191" s="439"/>
      <c r="P191" s="439"/>
      <c r="Q191" s="439"/>
      <c r="R191" s="439"/>
      <c r="S191" s="439"/>
      <c r="T191" s="439"/>
      <c r="U191" s="439"/>
      <c r="V191" s="439"/>
      <c r="W191" s="439"/>
      <c r="X191" s="439"/>
      <c r="Y191" s="439"/>
      <c r="AE191" s="372"/>
      <c r="AF191" s="372"/>
      <c r="AG191" s="372"/>
      <c r="AH191" s="372"/>
      <c r="AI191" s="372"/>
      <c r="AJ191" s="372"/>
      <c r="AK191" s="95"/>
      <c r="AL191" s="308"/>
      <c r="AM191" s="308"/>
      <c r="AN191" s="308"/>
      <c r="AO191" s="308"/>
      <c r="AP191" s="308"/>
      <c r="AQ191" s="308"/>
      <c r="AR191" s="308"/>
      <c r="AS191" s="308"/>
      <c r="AT191" s="308"/>
      <c r="AU191" s="308"/>
      <c r="AV191" s="308"/>
      <c r="AW191" s="308"/>
      <c r="AX191" s="308"/>
      <c r="AY191" s="308"/>
      <c r="AZ191" s="308"/>
      <c r="BA191" s="308"/>
      <c r="BB191" s="308"/>
      <c r="BC191" s="308"/>
      <c r="BD191" s="308"/>
      <c r="BE191" s="308"/>
      <c r="BF191" s="308"/>
      <c r="BG191" s="308"/>
    </row>
    <row r="192" spans="2:73" ht="12" customHeight="1" x14ac:dyDescent="0.15">
      <c r="B192" s="87"/>
      <c r="C192" s="372"/>
      <c r="D192" s="372"/>
      <c r="E192" s="372"/>
      <c r="F192" s="372"/>
      <c r="G192" s="372"/>
      <c r="H192" s="372"/>
      <c r="I192" s="372"/>
      <c r="J192" s="372"/>
      <c r="K192" s="372"/>
      <c r="L192" s="87"/>
      <c r="M192" s="439"/>
      <c r="N192" s="439"/>
      <c r="O192" s="439"/>
      <c r="P192" s="439"/>
      <c r="Q192" s="439"/>
      <c r="R192" s="439"/>
      <c r="S192" s="439"/>
      <c r="T192" s="439"/>
      <c r="U192" s="439"/>
      <c r="V192" s="439"/>
      <c r="W192" s="439"/>
      <c r="X192" s="439"/>
      <c r="Y192" s="439"/>
      <c r="AE192" s="372"/>
      <c r="AF192" s="372"/>
      <c r="AG192" s="372"/>
      <c r="AH192" s="372"/>
      <c r="AI192" s="372"/>
      <c r="AJ192" s="372"/>
      <c r="AK192" s="95"/>
      <c r="AL192" s="439"/>
      <c r="AM192" s="439"/>
      <c r="AN192" s="439"/>
      <c r="AO192" s="439"/>
      <c r="AP192" s="439"/>
      <c r="AQ192" s="439"/>
      <c r="AR192" s="439"/>
      <c r="AS192" s="439"/>
      <c r="AT192" s="439"/>
      <c r="AU192" s="439"/>
      <c r="AV192" s="439"/>
      <c r="AW192" s="439"/>
      <c r="AX192" s="439"/>
      <c r="AY192" s="439"/>
      <c r="AZ192" s="439"/>
      <c r="BA192" s="439"/>
      <c r="BB192" s="439"/>
      <c r="BC192" s="439"/>
      <c r="BD192" s="439"/>
      <c r="BE192" s="439"/>
      <c r="BF192" s="439"/>
      <c r="BG192" s="439"/>
    </row>
    <row r="193" spans="2:59" ht="12" customHeight="1" x14ac:dyDescent="0.15">
      <c r="AE193" s="372"/>
      <c r="AF193" s="372"/>
      <c r="AG193" s="372"/>
      <c r="AH193" s="372"/>
      <c r="AI193" s="372"/>
      <c r="AJ193" s="372"/>
      <c r="AK193" s="95"/>
      <c r="AL193" s="439"/>
      <c r="AM193" s="439"/>
      <c r="AN193" s="439"/>
      <c r="AO193" s="439"/>
      <c r="AP193" s="439"/>
      <c r="AQ193" s="439"/>
      <c r="AR193" s="439"/>
      <c r="AS193" s="439"/>
      <c r="AT193" s="439"/>
      <c r="AU193" s="439"/>
      <c r="AV193" s="439"/>
      <c r="AW193" s="439"/>
      <c r="AX193" s="439"/>
      <c r="AY193" s="439"/>
      <c r="AZ193" s="439"/>
      <c r="BA193" s="439"/>
      <c r="BB193" s="439"/>
      <c r="BC193" s="439"/>
      <c r="BD193" s="439"/>
      <c r="BE193" s="439"/>
      <c r="BF193" s="439"/>
      <c r="BG193" s="439"/>
    </row>
    <row r="194" spans="2:59" ht="30.75" customHeight="1" x14ac:dyDescent="0.15">
      <c r="B194" s="33"/>
      <c r="C194" s="616"/>
      <c r="D194" s="616"/>
      <c r="E194" s="616"/>
      <c r="F194" s="616"/>
      <c r="G194" s="616"/>
      <c r="H194" s="616"/>
      <c r="I194" s="616"/>
      <c r="J194" s="616"/>
      <c r="K194" s="616"/>
      <c r="L194" s="33"/>
      <c r="M194" s="617"/>
      <c r="N194" s="617"/>
      <c r="O194" s="617"/>
      <c r="P194" s="617"/>
      <c r="Q194" s="617"/>
      <c r="R194" s="617"/>
      <c r="S194" s="617"/>
      <c r="T194" s="617"/>
      <c r="U194" s="617"/>
      <c r="V194" s="617"/>
      <c r="W194" s="617"/>
      <c r="X194" s="617"/>
      <c r="Z194" s="290"/>
      <c r="AA194" s="290"/>
      <c r="AE194" s="372"/>
      <c r="AF194" s="372"/>
      <c r="AG194" s="372"/>
      <c r="AH194" s="372"/>
      <c r="AI194" s="372"/>
      <c r="AJ194" s="372"/>
      <c r="AK194" s="95"/>
      <c r="AL194" s="297"/>
      <c r="AM194" s="297"/>
      <c r="AN194" s="297"/>
      <c r="AO194" s="297"/>
      <c r="AP194" s="297"/>
      <c r="AQ194" s="297"/>
      <c r="AR194" s="297"/>
      <c r="AS194" s="297"/>
      <c r="AT194" s="618"/>
      <c r="AU194" s="618"/>
      <c r="AV194" s="618"/>
      <c r="AW194" s="618"/>
      <c r="AX194" s="618"/>
      <c r="AY194" s="618"/>
      <c r="AZ194" s="618"/>
      <c r="BA194" s="618"/>
      <c r="BB194" s="618"/>
      <c r="BC194" s="618"/>
      <c r="BD194" s="618"/>
      <c r="BE194" s="618"/>
      <c r="BF194" s="618"/>
      <c r="BG194" s="618"/>
    </row>
    <row r="195" spans="2:59" ht="15" customHeight="1" x14ac:dyDescent="0.15">
      <c r="M195" s="614"/>
      <c r="N195" s="614"/>
      <c r="O195" s="614"/>
      <c r="P195" s="614"/>
      <c r="Q195" s="614"/>
      <c r="R195" s="614"/>
      <c r="S195" s="614"/>
      <c r="T195" s="614"/>
      <c r="U195" s="614"/>
      <c r="V195" s="614"/>
      <c r="W195" s="614"/>
      <c r="X195" s="614"/>
    </row>
    <row r="196" spans="2:59" ht="9" customHeight="1" x14ac:dyDescent="0.15">
      <c r="B196" s="524"/>
      <c r="C196" s="524"/>
      <c r="D196" s="524"/>
      <c r="E196" s="524"/>
      <c r="F196" s="524"/>
      <c r="G196" s="524"/>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615"/>
      <c r="AI196" s="615"/>
      <c r="AJ196" s="615"/>
      <c r="AK196" s="615"/>
      <c r="AL196" s="615"/>
      <c r="AM196" s="615"/>
      <c r="AN196" s="615"/>
      <c r="AO196" s="615"/>
      <c r="AP196" s="619"/>
      <c r="AQ196" s="619"/>
      <c r="AR196" s="619"/>
      <c r="AS196" s="619"/>
      <c r="AT196" s="619"/>
      <c r="AU196" s="619"/>
      <c r="AV196" s="620"/>
      <c r="AW196" s="620"/>
      <c r="AX196" s="620"/>
      <c r="AY196" s="620"/>
      <c r="AZ196" s="620"/>
      <c r="BA196" s="620"/>
      <c r="BB196" s="620"/>
      <c r="BC196" s="620"/>
      <c r="BD196" s="380"/>
      <c r="BE196" s="380"/>
      <c r="BF196" s="380"/>
      <c r="BG196" s="380"/>
    </row>
    <row r="197" spans="2:59" ht="9" customHeight="1" x14ac:dyDescent="0.15">
      <c r="B197" s="524"/>
      <c r="C197" s="524"/>
      <c r="D197" s="524"/>
      <c r="E197" s="524"/>
      <c r="F197" s="524"/>
      <c r="G197" s="524"/>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615"/>
      <c r="AI197" s="615"/>
      <c r="AJ197" s="615"/>
      <c r="AK197" s="615"/>
      <c r="AL197" s="615"/>
      <c r="AM197" s="615"/>
      <c r="AN197" s="615"/>
      <c r="AO197" s="615"/>
      <c r="AP197" s="619"/>
      <c r="AQ197" s="619"/>
      <c r="AR197" s="619"/>
      <c r="AS197" s="619"/>
      <c r="AT197" s="619"/>
      <c r="AU197" s="619"/>
      <c r="AV197" s="620"/>
      <c r="AW197" s="620"/>
      <c r="AX197" s="620"/>
      <c r="AY197" s="620"/>
      <c r="AZ197" s="620"/>
      <c r="BA197" s="620"/>
      <c r="BB197" s="620"/>
      <c r="BC197" s="620"/>
      <c r="BD197" s="380"/>
      <c r="BE197" s="380"/>
      <c r="BF197" s="380"/>
      <c r="BG197" s="380"/>
    </row>
    <row r="198" spans="2:59" ht="6" customHeight="1" x14ac:dyDescent="0.15">
      <c r="B198" s="308"/>
      <c r="C198" s="308"/>
      <c r="D198" s="308"/>
      <c r="E198" s="308"/>
      <c r="F198" s="336"/>
      <c r="G198" s="336"/>
      <c r="H198" s="336"/>
      <c r="I198" s="336"/>
      <c r="J198" s="336"/>
      <c r="K198" s="336"/>
      <c r="L198" s="336"/>
      <c r="M198" s="336"/>
      <c r="N198" s="336"/>
      <c r="O198" s="336"/>
      <c r="P198" s="336"/>
      <c r="Q198" s="336"/>
      <c r="R198" s="336"/>
      <c r="S198" s="336"/>
      <c r="T198" s="277"/>
      <c r="U198" s="277"/>
      <c r="V198" s="277"/>
      <c r="W198" s="277"/>
      <c r="X198" s="277"/>
      <c r="Y198" s="277"/>
      <c r="Z198" s="277"/>
      <c r="AA198" s="277"/>
      <c r="AB198" s="277"/>
      <c r="AC198" s="277"/>
      <c r="AD198" s="277"/>
      <c r="AE198" s="277"/>
      <c r="AF198" s="277"/>
      <c r="AG198" s="277"/>
      <c r="AH198" s="606"/>
      <c r="AI198" s="606"/>
      <c r="AJ198" s="603"/>
      <c r="AK198" s="603"/>
      <c r="AL198" s="603"/>
      <c r="AM198" s="603"/>
      <c r="AN198" s="603"/>
      <c r="AO198" s="603"/>
      <c r="AP198" s="603"/>
      <c r="AQ198" s="603"/>
      <c r="AR198" s="603"/>
      <c r="AS198" s="603"/>
      <c r="AT198" s="603"/>
      <c r="AU198" s="603"/>
      <c r="AV198" s="603"/>
      <c r="AW198" s="603"/>
      <c r="AX198" s="603"/>
      <c r="AY198" s="603"/>
      <c r="AZ198" s="603"/>
      <c r="BA198" s="603"/>
      <c r="BB198" s="603"/>
      <c r="BC198" s="603"/>
      <c r="BD198" s="246"/>
      <c r="BE198" s="246"/>
      <c r="BF198" s="246"/>
      <c r="BG198" s="246"/>
    </row>
    <row r="199" spans="2:59" ht="6" customHeight="1" x14ac:dyDescent="0.15">
      <c r="B199" s="308"/>
      <c r="C199" s="308"/>
      <c r="D199" s="308"/>
      <c r="E199" s="308"/>
      <c r="F199" s="336"/>
      <c r="G199" s="336"/>
      <c r="H199" s="336"/>
      <c r="I199" s="336"/>
      <c r="J199" s="336"/>
      <c r="K199" s="336"/>
      <c r="L199" s="336"/>
      <c r="M199" s="336"/>
      <c r="N199" s="336"/>
      <c r="O199" s="336"/>
      <c r="P199" s="336"/>
      <c r="Q199" s="336"/>
      <c r="R199" s="336"/>
      <c r="S199" s="336"/>
      <c r="T199" s="277"/>
      <c r="U199" s="277"/>
      <c r="V199" s="277"/>
      <c r="W199" s="277"/>
      <c r="X199" s="277"/>
      <c r="Y199" s="277"/>
      <c r="Z199" s="277"/>
      <c r="AA199" s="277"/>
      <c r="AB199" s="277"/>
      <c r="AC199" s="277"/>
      <c r="AD199" s="277"/>
      <c r="AE199" s="277"/>
      <c r="AF199" s="277"/>
      <c r="AG199" s="277"/>
      <c r="AH199" s="606"/>
      <c r="AI199" s="606"/>
      <c r="AJ199" s="603"/>
      <c r="AK199" s="603"/>
      <c r="AL199" s="603"/>
      <c r="AM199" s="603"/>
      <c r="AN199" s="603"/>
      <c r="AO199" s="603"/>
      <c r="AP199" s="603"/>
      <c r="AQ199" s="603"/>
      <c r="AR199" s="603"/>
      <c r="AS199" s="603"/>
      <c r="AT199" s="603"/>
      <c r="AU199" s="603"/>
      <c r="AV199" s="603"/>
      <c r="AW199" s="603"/>
      <c r="AX199" s="603"/>
      <c r="AY199" s="603"/>
      <c r="AZ199" s="603"/>
      <c r="BA199" s="603"/>
      <c r="BB199" s="603"/>
      <c r="BC199" s="603"/>
      <c r="BD199" s="246"/>
      <c r="BE199" s="246"/>
      <c r="BF199" s="246"/>
      <c r="BG199" s="246"/>
    </row>
    <row r="200" spans="2:59" ht="12" customHeight="1" x14ac:dyDescent="0.15">
      <c r="B200" s="308"/>
      <c r="C200" s="308"/>
      <c r="D200" s="308"/>
      <c r="E200" s="308"/>
      <c r="F200" s="336"/>
      <c r="G200" s="336"/>
      <c r="H200" s="336"/>
      <c r="I200" s="336"/>
      <c r="J200" s="336"/>
      <c r="K200" s="336"/>
      <c r="L200" s="336"/>
      <c r="M200" s="336"/>
      <c r="N200" s="336"/>
      <c r="O200" s="336"/>
      <c r="P200" s="336"/>
      <c r="Q200" s="336"/>
      <c r="R200" s="336"/>
      <c r="S200" s="336"/>
      <c r="T200" s="277"/>
      <c r="U200" s="277"/>
      <c r="V200" s="277"/>
      <c r="W200" s="277"/>
      <c r="X200" s="277"/>
      <c r="Y200" s="277"/>
      <c r="Z200" s="277"/>
      <c r="AA200" s="277"/>
      <c r="AB200" s="277"/>
      <c r="AC200" s="277"/>
      <c r="AD200" s="277"/>
      <c r="AE200" s="277"/>
      <c r="AF200" s="277"/>
      <c r="AG200" s="277"/>
      <c r="AH200" s="606"/>
      <c r="AI200" s="606"/>
      <c r="AJ200" s="603"/>
      <c r="AK200" s="603"/>
      <c r="AL200" s="603"/>
      <c r="AM200" s="603"/>
      <c r="AN200" s="603"/>
      <c r="AO200" s="603"/>
      <c r="AP200" s="603"/>
      <c r="AQ200" s="603"/>
      <c r="AR200" s="603"/>
      <c r="AS200" s="603"/>
      <c r="AT200" s="603"/>
      <c r="AU200" s="603"/>
      <c r="AV200" s="603"/>
      <c r="AW200" s="603"/>
      <c r="AX200" s="603"/>
      <c r="AY200" s="603"/>
      <c r="AZ200" s="603"/>
      <c r="BA200" s="603"/>
      <c r="BB200" s="603"/>
      <c r="BC200" s="603"/>
      <c r="BD200" s="246"/>
      <c r="BE200" s="246"/>
      <c r="BF200" s="246"/>
      <c r="BG200" s="246"/>
    </row>
    <row r="201" spans="2:59" ht="6" customHeight="1" x14ac:dyDescent="0.15">
      <c r="B201" s="308"/>
      <c r="C201" s="308"/>
      <c r="D201" s="308"/>
      <c r="E201" s="308"/>
      <c r="F201" s="336"/>
      <c r="G201" s="336"/>
      <c r="H201" s="336"/>
      <c r="I201" s="336"/>
      <c r="J201" s="336"/>
      <c r="K201" s="336"/>
      <c r="L201" s="336"/>
      <c r="M201" s="336"/>
      <c r="N201" s="336"/>
      <c r="O201" s="336"/>
      <c r="P201" s="336"/>
      <c r="Q201" s="336"/>
      <c r="R201" s="336"/>
      <c r="S201" s="336"/>
      <c r="T201" s="277"/>
      <c r="U201" s="277"/>
      <c r="V201" s="277"/>
      <c r="W201" s="277"/>
      <c r="X201" s="277"/>
      <c r="Y201" s="277"/>
      <c r="Z201" s="277"/>
      <c r="AA201" s="277"/>
      <c r="AB201" s="277"/>
      <c r="AC201" s="277"/>
      <c r="AD201" s="277"/>
      <c r="AE201" s="277"/>
      <c r="AF201" s="277"/>
      <c r="AG201" s="277"/>
      <c r="AH201" s="606"/>
      <c r="AI201" s="606"/>
      <c r="AJ201" s="603"/>
      <c r="AK201" s="603"/>
      <c r="AL201" s="603"/>
      <c r="AM201" s="603"/>
      <c r="AN201" s="603"/>
      <c r="AO201" s="603"/>
      <c r="AP201" s="603"/>
      <c r="AQ201" s="603"/>
      <c r="AR201" s="603"/>
      <c r="AS201" s="603"/>
      <c r="AT201" s="603"/>
      <c r="AU201" s="603"/>
      <c r="AV201" s="603"/>
      <c r="AW201" s="603"/>
      <c r="AX201" s="603"/>
      <c r="AY201" s="603"/>
      <c r="AZ201" s="603"/>
      <c r="BA201" s="603"/>
      <c r="BB201" s="603"/>
      <c r="BC201" s="603"/>
      <c r="BD201" s="246"/>
      <c r="BE201" s="246"/>
      <c r="BF201" s="246"/>
      <c r="BG201" s="246"/>
    </row>
    <row r="202" spans="2:59" ht="6" customHeight="1" x14ac:dyDescent="0.15">
      <c r="B202" s="308"/>
      <c r="C202" s="308"/>
      <c r="D202" s="308"/>
      <c r="E202" s="308"/>
      <c r="F202" s="336"/>
      <c r="G202" s="336"/>
      <c r="H202" s="336"/>
      <c r="I202" s="336"/>
      <c r="J202" s="336"/>
      <c r="K202" s="336"/>
      <c r="L202" s="336"/>
      <c r="M202" s="336"/>
      <c r="N202" s="336"/>
      <c r="O202" s="336"/>
      <c r="P202" s="336"/>
      <c r="Q202" s="336"/>
      <c r="R202" s="336"/>
      <c r="S202" s="336"/>
      <c r="T202" s="277"/>
      <c r="U202" s="277"/>
      <c r="V202" s="277"/>
      <c r="W202" s="277"/>
      <c r="X202" s="277"/>
      <c r="Y202" s="277"/>
      <c r="Z202" s="277"/>
      <c r="AA202" s="277"/>
      <c r="AB202" s="277"/>
      <c r="AC202" s="277"/>
      <c r="AD202" s="277"/>
      <c r="AE202" s="277"/>
      <c r="AF202" s="277"/>
      <c r="AG202" s="277"/>
      <c r="AH202" s="606"/>
      <c r="AI202" s="606"/>
      <c r="AJ202" s="603"/>
      <c r="AK202" s="603"/>
      <c r="AL202" s="603"/>
      <c r="AM202" s="603"/>
      <c r="AN202" s="603"/>
      <c r="AO202" s="603"/>
      <c r="AP202" s="603"/>
      <c r="AQ202" s="603"/>
      <c r="AR202" s="603"/>
      <c r="AS202" s="603"/>
      <c r="AT202" s="603"/>
      <c r="AU202" s="603"/>
      <c r="AV202" s="603"/>
      <c r="AW202" s="603"/>
      <c r="AX202" s="603"/>
      <c r="AY202" s="603"/>
      <c r="AZ202" s="603"/>
      <c r="BA202" s="603"/>
      <c r="BB202" s="603"/>
      <c r="BC202" s="603"/>
      <c r="BD202" s="246"/>
      <c r="BE202" s="246"/>
      <c r="BF202" s="246"/>
      <c r="BG202" s="246"/>
    </row>
    <row r="203" spans="2:59" ht="12" customHeight="1" x14ac:dyDescent="0.15">
      <c r="B203" s="308"/>
      <c r="C203" s="308"/>
      <c r="D203" s="308"/>
      <c r="E203" s="308"/>
      <c r="F203" s="336"/>
      <c r="G203" s="336"/>
      <c r="H203" s="336"/>
      <c r="I203" s="336"/>
      <c r="J203" s="336"/>
      <c r="K203" s="336"/>
      <c r="L203" s="336"/>
      <c r="M203" s="336"/>
      <c r="N203" s="336"/>
      <c r="O203" s="336"/>
      <c r="P203" s="336"/>
      <c r="Q203" s="336"/>
      <c r="R203" s="336"/>
      <c r="S203" s="336"/>
      <c r="T203" s="277"/>
      <c r="U203" s="277"/>
      <c r="V203" s="277"/>
      <c r="W203" s="277"/>
      <c r="X203" s="277"/>
      <c r="Y203" s="277"/>
      <c r="Z203" s="277"/>
      <c r="AA203" s="277"/>
      <c r="AB203" s="277"/>
      <c r="AC203" s="277"/>
      <c r="AD203" s="277"/>
      <c r="AE203" s="277"/>
      <c r="AF203" s="277"/>
      <c r="AG203" s="277"/>
      <c r="AH203" s="606"/>
      <c r="AI203" s="606"/>
      <c r="AJ203" s="603"/>
      <c r="AK203" s="603"/>
      <c r="AL203" s="603"/>
      <c r="AM203" s="603"/>
      <c r="AN203" s="603"/>
      <c r="AO203" s="603"/>
      <c r="AP203" s="603"/>
      <c r="AQ203" s="603"/>
      <c r="AR203" s="603"/>
      <c r="AS203" s="603"/>
      <c r="AT203" s="603"/>
      <c r="AU203" s="603"/>
      <c r="AV203" s="603"/>
      <c r="AW203" s="603"/>
      <c r="AX203" s="603"/>
      <c r="AY203" s="603"/>
      <c r="AZ203" s="603"/>
      <c r="BA203" s="603"/>
      <c r="BB203" s="603"/>
      <c r="BC203" s="603"/>
      <c r="BD203" s="246"/>
      <c r="BE203" s="246"/>
      <c r="BF203" s="246"/>
      <c r="BG203" s="246"/>
    </row>
    <row r="204" spans="2:59" ht="6" customHeight="1" x14ac:dyDescent="0.15">
      <c r="B204" s="308"/>
      <c r="C204" s="308"/>
      <c r="D204" s="308"/>
      <c r="E204" s="308"/>
      <c r="F204" s="336"/>
      <c r="G204" s="336"/>
      <c r="H204" s="336"/>
      <c r="I204" s="336"/>
      <c r="J204" s="336"/>
      <c r="K204" s="336"/>
      <c r="L204" s="336"/>
      <c r="M204" s="336"/>
      <c r="N204" s="336"/>
      <c r="O204" s="336"/>
      <c r="P204" s="336"/>
      <c r="Q204" s="336"/>
      <c r="R204" s="336"/>
      <c r="S204" s="336"/>
      <c r="T204" s="277"/>
      <c r="U204" s="277"/>
      <c r="V204" s="277"/>
      <c r="W204" s="277"/>
      <c r="X204" s="277"/>
      <c r="Y204" s="277"/>
      <c r="Z204" s="277"/>
      <c r="AA204" s="277"/>
      <c r="AB204" s="277"/>
      <c r="AC204" s="277"/>
      <c r="AD204" s="277"/>
      <c r="AE204" s="277"/>
      <c r="AF204" s="277"/>
      <c r="AG204" s="277"/>
      <c r="AH204" s="606"/>
      <c r="AI204" s="606"/>
      <c r="AJ204" s="603"/>
      <c r="AK204" s="603"/>
      <c r="AL204" s="603"/>
      <c r="AM204" s="603"/>
      <c r="AN204" s="603"/>
      <c r="AO204" s="603"/>
      <c r="AP204" s="603"/>
      <c r="AQ204" s="603"/>
      <c r="AR204" s="603"/>
      <c r="AS204" s="603"/>
      <c r="AT204" s="603"/>
      <c r="AU204" s="603"/>
      <c r="AV204" s="603"/>
      <c r="AW204" s="603"/>
      <c r="AX204" s="603"/>
      <c r="AY204" s="603"/>
      <c r="AZ204" s="603"/>
      <c r="BA204" s="603"/>
      <c r="BB204" s="603"/>
      <c r="BC204" s="603"/>
      <c r="BD204" s="246"/>
      <c r="BE204" s="246"/>
      <c r="BF204" s="246"/>
      <c r="BG204" s="246"/>
    </row>
    <row r="205" spans="2:59" ht="6" customHeight="1" x14ac:dyDescent="0.15">
      <c r="B205" s="308"/>
      <c r="C205" s="308"/>
      <c r="D205" s="308"/>
      <c r="E205" s="308"/>
      <c r="F205" s="336"/>
      <c r="G205" s="336"/>
      <c r="H205" s="336"/>
      <c r="I205" s="336"/>
      <c r="J205" s="336"/>
      <c r="K205" s="336"/>
      <c r="L205" s="336"/>
      <c r="M205" s="336"/>
      <c r="N205" s="336"/>
      <c r="O205" s="336"/>
      <c r="P205" s="336"/>
      <c r="Q205" s="336"/>
      <c r="R205" s="336"/>
      <c r="S205" s="336"/>
      <c r="T205" s="277"/>
      <c r="U205" s="277"/>
      <c r="V205" s="277"/>
      <c r="W205" s="277"/>
      <c r="X205" s="277"/>
      <c r="Y205" s="277"/>
      <c r="Z205" s="277"/>
      <c r="AA205" s="277"/>
      <c r="AB205" s="277"/>
      <c r="AC205" s="277"/>
      <c r="AD205" s="277"/>
      <c r="AE205" s="277"/>
      <c r="AF205" s="277"/>
      <c r="AG205" s="277"/>
      <c r="AH205" s="606"/>
      <c r="AI205" s="606"/>
      <c r="AJ205" s="603"/>
      <c r="AK205" s="603"/>
      <c r="AL205" s="603"/>
      <c r="AM205" s="603"/>
      <c r="AN205" s="603"/>
      <c r="AO205" s="603"/>
      <c r="AP205" s="603"/>
      <c r="AQ205" s="603"/>
      <c r="AR205" s="603"/>
      <c r="AS205" s="603"/>
      <c r="AT205" s="603"/>
      <c r="AU205" s="603"/>
      <c r="AV205" s="603"/>
      <c r="AW205" s="603"/>
      <c r="AX205" s="603"/>
      <c r="AY205" s="603"/>
      <c r="AZ205" s="603"/>
      <c r="BA205" s="603"/>
      <c r="BB205" s="603"/>
      <c r="BC205" s="603"/>
      <c r="BD205" s="246"/>
      <c r="BE205" s="246"/>
      <c r="BF205" s="246"/>
      <c r="BG205" s="246"/>
    </row>
    <row r="206" spans="2:59" ht="12" customHeight="1" x14ac:dyDescent="0.15">
      <c r="B206" s="308"/>
      <c r="C206" s="308"/>
      <c r="D206" s="308"/>
      <c r="E206" s="308"/>
      <c r="F206" s="336"/>
      <c r="G206" s="336"/>
      <c r="H206" s="336"/>
      <c r="I206" s="336"/>
      <c r="J206" s="336"/>
      <c r="K206" s="336"/>
      <c r="L206" s="336"/>
      <c r="M206" s="336"/>
      <c r="N206" s="336"/>
      <c r="O206" s="336"/>
      <c r="P206" s="336"/>
      <c r="Q206" s="336"/>
      <c r="R206" s="336"/>
      <c r="S206" s="336"/>
      <c r="T206" s="277"/>
      <c r="U206" s="277"/>
      <c r="V206" s="277"/>
      <c r="W206" s="277"/>
      <c r="X206" s="277"/>
      <c r="Y206" s="277"/>
      <c r="Z206" s="277"/>
      <c r="AA206" s="277"/>
      <c r="AB206" s="277"/>
      <c r="AC206" s="277"/>
      <c r="AD206" s="277"/>
      <c r="AE206" s="277"/>
      <c r="AF206" s="277"/>
      <c r="AG206" s="277"/>
      <c r="AH206" s="606"/>
      <c r="AI206" s="606"/>
      <c r="AJ206" s="603"/>
      <c r="AK206" s="603"/>
      <c r="AL206" s="603"/>
      <c r="AM206" s="603"/>
      <c r="AN206" s="603"/>
      <c r="AO206" s="603"/>
      <c r="AP206" s="603"/>
      <c r="AQ206" s="603"/>
      <c r="AR206" s="603"/>
      <c r="AS206" s="603"/>
      <c r="AT206" s="603"/>
      <c r="AU206" s="603"/>
      <c r="AV206" s="603"/>
      <c r="AW206" s="603"/>
      <c r="AX206" s="603"/>
      <c r="AY206" s="603"/>
      <c r="AZ206" s="603"/>
      <c r="BA206" s="603"/>
      <c r="BB206" s="603"/>
      <c r="BC206" s="603"/>
      <c r="BD206" s="246"/>
      <c r="BE206" s="246"/>
      <c r="BF206" s="246"/>
      <c r="BG206" s="246"/>
    </row>
    <row r="207" spans="2:59" ht="6" customHeight="1" x14ac:dyDescent="0.15">
      <c r="B207" s="308"/>
      <c r="C207" s="308"/>
      <c r="D207" s="308"/>
      <c r="E207" s="308"/>
      <c r="F207" s="336"/>
      <c r="G207" s="336"/>
      <c r="H207" s="336"/>
      <c r="I207" s="336"/>
      <c r="J207" s="336"/>
      <c r="K207" s="336"/>
      <c r="L207" s="336"/>
      <c r="M207" s="336"/>
      <c r="N207" s="336"/>
      <c r="O207" s="336"/>
      <c r="P207" s="336"/>
      <c r="Q207" s="336"/>
      <c r="R207" s="336"/>
      <c r="S207" s="336"/>
      <c r="T207" s="277"/>
      <c r="U207" s="277"/>
      <c r="V207" s="277"/>
      <c r="W207" s="277"/>
      <c r="X207" s="277"/>
      <c r="Y207" s="277"/>
      <c r="Z207" s="277"/>
      <c r="AA207" s="277"/>
      <c r="AB207" s="277"/>
      <c r="AC207" s="277"/>
      <c r="AD207" s="277"/>
      <c r="AE207" s="277"/>
      <c r="AF207" s="277"/>
      <c r="AG207" s="277"/>
      <c r="AH207" s="606"/>
      <c r="AI207" s="606"/>
      <c r="AJ207" s="603"/>
      <c r="AK207" s="603"/>
      <c r="AL207" s="603"/>
      <c r="AM207" s="603"/>
      <c r="AN207" s="603"/>
      <c r="AO207" s="603"/>
      <c r="AP207" s="603"/>
      <c r="AQ207" s="603"/>
      <c r="AR207" s="603"/>
      <c r="AS207" s="603"/>
      <c r="AT207" s="603"/>
      <c r="AU207" s="603"/>
      <c r="AV207" s="603"/>
      <c r="AW207" s="603"/>
      <c r="AX207" s="603"/>
      <c r="AY207" s="603"/>
      <c r="AZ207" s="603"/>
      <c r="BA207" s="603"/>
      <c r="BB207" s="603"/>
      <c r="BC207" s="603"/>
      <c r="BD207" s="246"/>
      <c r="BE207" s="246"/>
      <c r="BF207" s="246"/>
      <c r="BG207" s="246"/>
    </row>
    <row r="208" spans="2:59" ht="6" customHeight="1" x14ac:dyDescent="0.15">
      <c r="B208" s="308"/>
      <c r="C208" s="308"/>
      <c r="D208" s="308"/>
      <c r="E208" s="308"/>
      <c r="F208" s="336"/>
      <c r="G208" s="336"/>
      <c r="H208" s="336"/>
      <c r="I208" s="336"/>
      <c r="J208" s="336"/>
      <c r="K208" s="336"/>
      <c r="L208" s="336"/>
      <c r="M208" s="336"/>
      <c r="N208" s="336"/>
      <c r="O208" s="336"/>
      <c r="P208" s="336"/>
      <c r="Q208" s="336"/>
      <c r="R208" s="336"/>
      <c r="S208" s="336"/>
      <c r="T208" s="277"/>
      <c r="U208" s="277"/>
      <c r="V208" s="277"/>
      <c r="W208" s="277"/>
      <c r="X208" s="277"/>
      <c r="Y208" s="277"/>
      <c r="Z208" s="277"/>
      <c r="AA208" s="277"/>
      <c r="AB208" s="277"/>
      <c r="AC208" s="277"/>
      <c r="AD208" s="277"/>
      <c r="AE208" s="277"/>
      <c r="AF208" s="277"/>
      <c r="AG208" s="277"/>
      <c r="AH208" s="606"/>
      <c r="AI208" s="606"/>
      <c r="AJ208" s="603"/>
      <c r="AK208" s="603"/>
      <c r="AL208" s="603"/>
      <c r="AM208" s="603"/>
      <c r="AN208" s="603"/>
      <c r="AO208" s="603"/>
      <c r="AP208" s="603"/>
      <c r="AQ208" s="603"/>
      <c r="AR208" s="603"/>
      <c r="AS208" s="603"/>
      <c r="AT208" s="603"/>
      <c r="AU208" s="603"/>
      <c r="AV208" s="603"/>
      <c r="AW208" s="603"/>
      <c r="AX208" s="603"/>
      <c r="AY208" s="603"/>
      <c r="AZ208" s="603"/>
      <c r="BA208" s="603"/>
      <c r="BB208" s="603"/>
      <c r="BC208" s="603"/>
      <c r="BD208" s="246"/>
      <c r="BE208" s="246"/>
      <c r="BF208" s="246"/>
      <c r="BG208" s="246"/>
    </row>
    <row r="209" spans="2:59" ht="12" customHeight="1" x14ac:dyDescent="0.15">
      <c r="B209" s="308"/>
      <c r="C209" s="308"/>
      <c r="D209" s="308"/>
      <c r="E209" s="308"/>
      <c r="F209" s="336"/>
      <c r="G209" s="336"/>
      <c r="H209" s="336"/>
      <c r="I209" s="336"/>
      <c r="J209" s="336"/>
      <c r="K209" s="336"/>
      <c r="L209" s="336"/>
      <c r="M209" s="336"/>
      <c r="N209" s="336"/>
      <c r="O209" s="336"/>
      <c r="P209" s="336"/>
      <c r="Q209" s="336"/>
      <c r="R209" s="336"/>
      <c r="S209" s="336"/>
      <c r="T209" s="277"/>
      <c r="U209" s="277"/>
      <c r="V209" s="277"/>
      <c r="W209" s="277"/>
      <c r="X209" s="277"/>
      <c r="Y209" s="277"/>
      <c r="Z209" s="277"/>
      <c r="AA209" s="277"/>
      <c r="AB209" s="277"/>
      <c r="AC209" s="277"/>
      <c r="AD209" s="277"/>
      <c r="AE209" s="277"/>
      <c r="AF209" s="277"/>
      <c r="AG209" s="277"/>
      <c r="AH209" s="606"/>
      <c r="AI209" s="606"/>
      <c r="AJ209" s="603"/>
      <c r="AK209" s="603"/>
      <c r="AL209" s="603"/>
      <c r="AM209" s="603"/>
      <c r="AN209" s="603"/>
      <c r="AO209" s="603"/>
      <c r="AP209" s="603"/>
      <c r="AQ209" s="603"/>
      <c r="AR209" s="603"/>
      <c r="AS209" s="603"/>
      <c r="AT209" s="603"/>
      <c r="AU209" s="603"/>
      <c r="AV209" s="603"/>
      <c r="AW209" s="603"/>
      <c r="AX209" s="603"/>
      <c r="AY209" s="603"/>
      <c r="AZ209" s="603"/>
      <c r="BA209" s="603"/>
      <c r="BB209" s="603"/>
      <c r="BC209" s="603"/>
      <c r="BD209" s="246"/>
      <c r="BE209" s="246"/>
      <c r="BF209" s="246"/>
      <c r="BG209" s="246"/>
    </row>
    <row r="210" spans="2:59" ht="6" customHeight="1" x14ac:dyDescent="0.15">
      <c r="B210" s="308"/>
      <c r="C210" s="308"/>
      <c r="D210" s="308"/>
      <c r="E210" s="308"/>
      <c r="F210" s="336"/>
      <c r="G210" s="336"/>
      <c r="H210" s="336"/>
      <c r="I210" s="336"/>
      <c r="J210" s="336"/>
      <c r="K210" s="336"/>
      <c r="L210" s="336"/>
      <c r="M210" s="336"/>
      <c r="N210" s="336"/>
      <c r="O210" s="336"/>
      <c r="P210" s="336"/>
      <c r="Q210" s="336"/>
      <c r="R210" s="336"/>
      <c r="S210" s="336"/>
      <c r="T210" s="277"/>
      <c r="U210" s="277"/>
      <c r="V210" s="277"/>
      <c r="W210" s="277"/>
      <c r="X210" s="277"/>
      <c r="Y210" s="277"/>
      <c r="Z210" s="277"/>
      <c r="AA210" s="277"/>
      <c r="AB210" s="277"/>
      <c r="AC210" s="277"/>
      <c r="AD210" s="277"/>
      <c r="AE210" s="277"/>
      <c r="AF210" s="277"/>
      <c r="AG210" s="277"/>
      <c r="AH210" s="606"/>
      <c r="AI210" s="606"/>
      <c r="AJ210" s="603"/>
      <c r="AK210" s="603"/>
      <c r="AL210" s="603"/>
      <c r="AM210" s="603"/>
      <c r="AN210" s="603"/>
      <c r="AO210" s="603"/>
      <c r="AP210" s="603"/>
      <c r="AQ210" s="603"/>
      <c r="AR210" s="603"/>
      <c r="AS210" s="603"/>
      <c r="AT210" s="603"/>
      <c r="AU210" s="603"/>
      <c r="AV210" s="603"/>
      <c r="AW210" s="603"/>
      <c r="AX210" s="603"/>
      <c r="AY210" s="603"/>
      <c r="AZ210" s="603"/>
      <c r="BA210" s="603"/>
      <c r="BB210" s="603"/>
      <c r="BC210" s="603"/>
      <c r="BD210" s="246"/>
      <c r="BE210" s="246"/>
      <c r="BF210" s="246"/>
      <c r="BG210" s="246"/>
    </row>
    <row r="211" spans="2:59" ht="6" customHeight="1" x14ac:dyDescent="0.15">
      <c r="B211" s="308"/>
      <c r="C211" s="308"/>
      <c r="D211" s="308"/>
      <c r="E211" s="308"/>
      <c r="F211" s="336"/>
      <c r="G211" s="336"/>
      <c r="H211" s="336"/>
      <c r="I211" s="336"/>
      <c r="J211" s="336"/>
      <c r="K211" s="336"/>
      <c r="L211" s="336"/>
      <c r="M211" s="336"/>
      <c r="N211" s="336"/>
      <c r="O211" s="336"/>
      <c r="P211" s="336"/>
      <c r="Q211" s="336"/>
      <c r="R211" s="336"/>
      <c r="S211" s="336"/>
      <c r="T211" s="277"/>
      <c r="U211" s="277"/>
      <c r="V211" s="277"/>
      <c r="W211" s="277"/>
      <c r="X211" s="277"/>
      <c r="Y211" s="277"/>
      <c r="Z211" s="277"/>
      <c r="AA211" s="277"/>
      <c r="AB211" s="277"/>
      <c r="AC211" s="277"/>
      <c r="AD211" s="277"/>
      <c r="AE211" s="277"/>
      <c r="AF211" s="277"/>
      <c r="AG211" s="277"/>
      <c r="AH211" s="606"/>
      <c r="AI211" s="606"/>
      <c r="AJ211" s="603"/>
      <c r="AK211" s="603"/>
      <c r="AL211" s="603"/>
      <c r="AM211" s="603"/>
      <c r="AN211" s="603"/>
      <c r="AO211" s="603"/>
      <c r="AP211" s="603"/>
      <c r="AQ211" s="603"/>
      <c r="AR211" s="603"/>
      <c r="AS211" s="603"/>
      <c r="AT211" s="603"/>
      <c r="AU211" s="603"/>
      <c r="AV211" s="603"/>
      <c r="AW211" s="603"/>
      <c r="AX211" s="603"/>
      <c r="AY211" s="603"/>
      <c r="AZ211" s="603"/>
      <c r="BA211" s="603"/>
      <c r="BB211" s="603"/>
      <c r="BC211" s="603"/>
      <c r="BD211" s="246"/>
      <c r="BE211" s="246"/>
      <c r="BF211" s="246"/>
      <c r="BG211" s="246"/>
    </row>
    <row r="212" spans="2:59" ht="12" customHeight="1" x14ac:dyDescent="0.15">
      <c r="B212" s="308"/>
      <c r="C212" s="308"/>
      <c r="D212" s="308"/>
      <c r="E212" s="308"/>
      <c r="F212" s="336"/>
      <c r="G212" s="336"/>
      <c r="H212" s="336"/>
      <c r="I212" s="336"/>
      <c r="J212" s="336"/>
      <c r="K212" s="336"/>
      <c r="L212" s="336"/>
      <c r="M212" s="336"/>
      <c r="N212" s="336"/>
      <c r="O212" s="336"/>
      <c r="P212" s="336"/>
      <c r="Q212" s="336"/>
      <c r="R212" s="336"/>
      <c r="S212" s="336"/>
      <c r="T212" s="277"/>
      <c r="U212" s="277"/>
      <c r="V212" s="277"/>
      <c r="W212" s="277"/>
      <c r="X212" s="277"/>
      <c r="Y212" s="277"/>
      <c r="Z212" s="277"/>
      <c r="AA212" s="277"/>
      <c r="AB212" s="277"/>
      <c r="AC212" s="277"/>
      <c r="AD212" s="277"/>
      <c r="AE212" s="277"/>
      <c r="AF212" s="277"/>
      <c r="AG212" s="277"/>
      <c r="AH212" s="606"/>
      <c r="AI212" s="606"/>
      <c r="AJ212" s="603"/>
      <c r="AK212" s="603"/>
      <c r="AL212" s="603"/>
      <c r="AM212" s="603"/>
      <c r="AN212" s="603"/>
      <c r="AO212" s="603"/>
      <c r="AP212" s="603"/>
      <c r="AQ212" s="603"/>
      <c r="AR212" s="603"/>
      <c r="AS212" s="603"/>
      <c r="AT212" s="603"/>
      <c r="AU212" s="603"/>
      <c r="AV212" s="603"/>
      <c r="AW212" s="603"/>
      <c r="AX212" s="603"/>
      <c r="AY212" s="603"/>
      <c r="AZ212" s="603"/>
      <c r="BA212" s="603"/>
      <c r="BB212" s="603"/>
      <c r="BC212" s="603"/>
      <c r="BD212" s="246"/>
      <c r="BE212" s="246"/>
      <c r="BF212" s="246"/>
      <c r="BG212" s="246"/>
    </row>
    <row r="213" spans="2:59" ht="6" customHeight="1" x14ac:dyDescent="0.15">
      <c r="B213" s="308"/>
      <c r="C213" s="308"/>
      <c r="D213" s="308"/>
      <c r="E213" s="308"/>
      <c r="F213" s="336"/>
      <c r="G213" s="336"/>
      <c r="H213" s="336"/>
      <c r="I213" s="336"/>
      <c r="J213" s="336"/>
      <c r="K213" s="336"/>
      <c r="L213" s="336"/>
      <c r="M213" s="336"/>
      <c r="N213" s="336"/>
      <c r="O213" s="336"/>
      <c r="P213" s="336"/>
      <c r="Q213" s="336"/>
      <c r="R213" s="336"/>
      <c r="S213" s="336"/>
      <c r="T213" s="277"/>
      <c r="U213" s="277"/>
      <c r="V213" s="277"/>
      <c r="W213" s="277"/>
      <c r="X213" s="277"/>
      <c r="Y213" s="277"/>
      <c r="Z213" s="277"/>
      <c r="AA213" s="277"/>
      <c r="AB213" s="277"/>
      <c r="AC213" s="277"/>
      <c r="AD213" s="277"/>
      <c r="AE213" s="277"/>
      <c r="AF213" s="277"/>
      <c r="AG213" s="277"/>
      <c r="AH213" s="606"/>
      <c r="AI213" s="606"/>
      <c r="AJ213" s="603"/>
      <c r="AK213" s="603"/>
      <c r="AL213" s="603"/>
      <c r="AM213" s="603"/>
      <c r="AN213" s="603"/>
      <c r="AO213" s="603"/>
      <c r="AP213" s="603"/>
      <c r="AQ213" s="603"/>
      <c r="AR213" s="603"/>
      <c r="AS213" s="603"/>
      <c r="AT213" s="603"/>
      <c r="AU213" s="603"/>
      <c r="AV213" s="603"/>
      <c r="AW213" s="603"/>
      <c r="AX213" s="603"/>
      <c r="AY213" s="603"/>
      <c r="AZ213" s="603"/>
      <c r="BA213" s="603"/>
      <c r="BB213" s="603"/>
      <c r="BC213" s="603"/>
      <c r="BD213" s="246"/>
      <c r="BE213" s="246"/>
      <c r="BF213" s="246"/>
      <c r="BG213" s="246"/>
    </row>
    <row r="214" spans="2:59" ht="6" customHeight="1" x14ac:dyDescent="0.15">
      <c r="B214" s="308"/>
      <c r="C214" s="308"/>
      <c r="D214" s="308"/>
      <c r="E214" s="308"/>
      <c r="F214" s="336"/>
      <c r="G214" s="336"/>
      <c r="H214" s="336"/>
      <c r="I214" s="336"/>
      <c r="J214" s="336"/>
      <c r="K214" s="336"/>
      <c r="L214" s="336"/>
      <c r="M214" s="336"/>
      <c r="N214" s="336"/>
      <c r="O214" s="336"/>
      <c r="P214" s="336"/>
      <c r="Q214" s="336"/>
      <c r="R214" s="336"/>
      <c r="S214" s="336"/>
      <c r="T214" s="277"/>
      <c r="U214" s="277"/>
      <c r="V214" s="277"/>
      <c r="W214" s="277"/>
      <c r="X214" s="277"/>
      <c r="Y214" s="277"/>
      <c r="Z214" s="277"/>
      <c r="AA214" s="277"/>
      <c r="AB214" s="277"/>
      <c r="AC214" s="277"/>
      <c r="AD214" s="277"/>
      <c r="AE214" s="277"/>
      <c r="AF214" s="277"/>
      <c r="AG214" s="277"/>
      <c r="AH214" s="606"/>
      <c r="AI214" s="606"/>
      <c r="AJ214" s="603"/>
      <c r="AK214" s="603"/>
      <c r="AL214" s="603"/>
      <c r="AM214" s="603"/>
      <c r="AN214" s="603"/>
      <c r="AO214" s="603"/>
      <c r="AP214" s="603"/>
      <c r="AQ214" s="603"/>
      <c r="AR214" s="603"/>
      <c r="AS214" s="603"/>
      <c r="AT214" s="603"/>
      <c r="AU214" s="603"/>
      <c r="AV214" s="603"/>
      <c r="AW214" s="603"/>
      <c r="AX214" s="603"/>
      <c r="AY214" s="603"/>
      <c r="AZ214" s="603"/>
      <c r="BA214" s="603"/>
      <c r="BB214" s="603"/>
      <c r="BC214" s="603"/>
      <c r="BD214" s="246"/>
      <c r="BE214" s="246"/>
      <c r="BF214" s="246"/>
      <c r="BG214" s="246"/>
    </row>
    <row r="215" spans="2:59" ht="12" customHeight="1" x14ac:dyDescent="0.15">
      <c r="B215" s="308"/>
      <c r="C215" s="308"/>
      <c r="D215" s="308"/>
      <c r="E215" s="308"/>
      <c r="F215" s="336"/>
      <c r="G215" s="336"/>
      <c r="H215" s="336"/>
      <c r="I215" s="336"/>
      <c r="J215" s="336"/>
      <c r="K215" s="336"/>
      <c r="L215" s="336"/>
      <c r="M215" s="336"/>
      <c r="N215" s="336"/>
      <c r="O215" s="336"/>
      <c r="P215" s="336"/>
      <c r="Q215" s="336"/>
      <c r="R215" s="336"/>
      <c r="S215" s="336"/>
      <c r="T215" s="277"/>
      <c r="U215" s="277"/>
      <c r="V215" s="277"/>
      <c r="W215" s="277"/>
      <c r="X215" s="277"/>
      <c r="Y215" s="277"/>
      <c r="Z215" s="277"/>
      <c r="AA215" s="277"/>
      <c r="AB215" s="277"/>
      <c r="AC215" s="277"/>
      <c r="AD215" s="277"/>
      <c r="AE215" s="277"/>
      <c r="AF215" s="277"/>
      <c r="AG215" s="277"/>
      <c r="AH215" s="606"/>
      <c r="AI215" s="606"/>
      <c r="AJ215" s="603"/>
      <c r="AK215" s="603"/>
      <c r="AL215" s="603"/>
      <c r="AM215" s="603"/>
      <c r="AN215" s="603"/>
      <c r="AO215" s="603"/>
      <c r="AP215" s="603"/>
      <c r="AQ215" s="603"/>
      <c r="AR215" s="603"/>
      <c r="AS215" s="603"/>
      <c r="AT215" s="603"/>
      <c r="AU215" s="603"/>
      <c r="AV215" s="603"/>
      <c r="AW215" s="603"/>
      <c r="AX215" s="603"/>
      <c r="AY215" s="603"/>
      <c r="AZ215" s="603"/>
      <c r="BA215" s="603"/>
      <c r="BB215" s="603"/>
      <c r="BC215" s="603"/>
      <c r="BD215" s="246"/>
      <c r="BE215" s="246"/>
      <c r="BF215" s="246"/>
      <c r="BG215" s="246"/>
    </row>
    <row r="216" spans="2:59" ht="6" customHeight="1" x14ac:dyDescent="0.15">
      <c r="B216" s="308"/>
      <c r="C216" s="308"/>
      <c r="D216" s="308"/>
      <c r="E216" s="308"/>
      <c r="F216" s="336"/>
      <c r="G216" s="336"/>
      <c r="H216" s="336"/>
      <c r="I216" s="336"/>
      <c r="J216" s="336"/>
      <c r="K216" s="336"/>
      <c r="L216" s="336"/>
      <c r="M216" s="336"/>
      <c r="N216" s="336"/>
      <c r="O216" s="336"/>
      <c r="P216" s="336"/>
      <c r="Q216" s="336"/>
      <c r="R216" s="336"/>
      <c r="S216" s="336"/>
      <c r="T216" s="277"/>
      <c r="U216" s="277"/>
      <c r="V216" s="277"/>
      <c r="W216" s="277"/>
      <c r="X216" s="277"/>
      <c r="Y216" s="277"/>
      <c r="Z216" s="277"/>
      <c r="AA216" s="277"/>
      <c r="AB216" s="277"/>
      <c r="AC216" s="277"/>
      <c r="AD216" s="277"/>
      <c r="AE216" s="277"/>
      <c r="AF216" s="277"/>
      <c r="AG216" s="277"/>
      <c r="AH216" s="606"/>
      <c r="AI216" s="606"/>
      <c r="AJ216" s="603"/>
      <c r="AK216" s="603"/>
      <c r="AL216" s="603"/>
      <c r="AM216" s="603"/>
      <c r="AN216" s="603"/>
      <c r="AO216" s="603"/>
      <c r="AP216" s="603"/>
      <c r="AQ216" s="603"/>
      <c r="AR216" s="603"/>
      <c r="AS216" s="603"/>
      <c r="AT216" s="603"/>
      <c r="AU216" s="603"/>
      <c r="AV216" s="603"/>
      <c r="AW216" s="603"/>
      <c r="AX216" s="603"/>
      <c r="AY216" s="603"/>
      <c r="AZ216" s="603"/>
      <c r="BA216" s="603"/>
      <c r="BB216" s="603"/>
      <c r="BC216" s="603"/>
      <c r="BD216" s="246"/>
      <c r="BE216" s="246"/>
      <c r="BF216" s="246"/>
      <c r="BG216" s="246"/>
    </row>
    <row r="217" spans="2:59" ht="6" customHeight="1" x14ac:dyDescent="0.15">
      <c r="B217" s="308"/>
      <c r="C217" s="308"/>
      <c r="D217" s="308"/>
      <c r="E217" s="308"/>
      <c r="F217" s="336"/>
      <c r="G217" s="336"/>
      <c r="H217" s="336"/>
      <c r="I217" s="336"/>
      <c r="J217" s="336"/>
      <c r="K217" s="336"/>
      <c r="L217" s="336"/>
      <c r="M217" s="336"/>
      <c r="N217" s="336"/>
      <c r="O217" s="336"/>
      <c r="P217" s="336"/>
      <c r="Q217" s="336"/>
      <c r="R217" s="336"/>
      <c r="S217" s="336"/>
      <c r="T217" s="277"/>
      <c r="U217" s="277"/>
      <c r="V217" s="277"/>
      <c r="W217" s="277"/>
      <c r="X217" s="277"/>
      <c r="Y217" s="277"/>
      <c r="Z217" s="277"/>
      <c r="AA217" s="277"/>
      <c r="AB217" s="277"/>
      <c r="AC217" s="277"/>
      <c r="AD217" s="277"/>
      <c r="AE217" s="277"/>
      <c r="AF217" s="277"/>
      <c r="AG217" s="277"/>
      <c r="AH217" s="606"/>
      <c r="AI217" s="606"/>
      <c r="AJ217" s="603"/>
      <c r="AK217" s="603"/>
      <c r="AL217" s="603"/>
      <c r="AM217" s="603"/>
      <c r="AN217" s="603"/>
      <c r="AO217" s="603"/>
      <c r="AP217" s="603"/>
      <c r="AQ217" s="603"/>
      <c r="AR217" s="603"/>
      <c r="AS217" s="603"/>
      <c r="AT217" s="603"/>
      <c r="AU217" s="603"/>
      <c r="AV217" s="603"/>
      <c r="AW217" s="603"/>
      <c r="AX217" s="603"/>
      <c r="AY217" s="603"/>
      <c r="AZ217" s="603"/>
      <c r="BA217" s="603"/>
      <c r="BB217" s="603"/>
      <c r="BC217" s="603"/>
      <c r="BD217" s="246"/>
      <c r="BE217" s="246"/>
      <c r="BF217" s="246"/>
      <c r="BG217" s="246"/>
    </row>
    <row r="218" spans="2:59" ht="12" customHeight="1" x14ac:dyDescent="0.15">
      <c r="B218" s="308"/>
      <c r="C218" s="308"/>
      <c r="D218" s="308"/>
      <c r="E218" s="308"/>
      <c r="F218" s="336"/>
      <c r="G218" s="336"/>
      <c r="H218" s="336"/>
      <c r="I218" s="336"/>
      <c r="J218" s="336"/>
      <c r="K218" s="336"/>
      <c r="L218" s="336"/>
      <c r="M218" s="336"/>
      <c r="N218" s="336"/>
      <c r="O218" s="336"/>
      <c r="P218" s="336"/>
      <c r="Q218" s="336"/>
      <c r="R218" s="336"/>
      <c r="S218" s="336"/>
      <c r="T218" s="277"/>
      <c r="U218" s="277"/>
      <c r="V218" s="277"/>
      <c r="W218" s="277"/>
      <c r="X218" s="277"/>
      <c r="Y218" s="277"/>
      <c r="Z218" s="277"/>
      <c r="AA218" s="277"/>
      <c r="AB218" s="277"/>
      <c r="AC218" s="277"/>
      <c r="AD218" s="277"/>
      <c r="AE218" s="277"/>
      <c r="AF218" s="277"/>
      <c r="AG218" s="277"/>
      <c r="AH218" s="606"/>
      <c r="AI218" s="606"/>
      <c r="AJ218" s="603"/>
      <c r="AK218" s="603"/>
      <c r="AL218" s="603"/>
      <c r="AM218" s="603"/>
      <c r="AN218" s="603"/>
      <c r="AO218" s="603"/>
      <c r="AP218" s="603"/>
      <c r="AQ218" s="603"/>
      <c r="AR218" s="603"/>
      <c r="AS218" s="603"/>
      <c r="AT218" s="603"/>
      <c r="AU218" s="603"/>
      <c r="AV218" s="603"/>
      <c r="AW218" s="603"/>
      <c r="AX218" s="603"/>
      <c r="AY218" s="603"/>
      <c r="AZ218" s="603"/>
      <c r="BA218" s="603"/>
      <c r="BB218" s="603"/>
      <c r="BC218" s="603"/>
      <c r="BD218" s="246"/>
      <c r="BE218" s="246"/>
      <c r="BF218" s="246"/>
      <c r="BG218" s="246"/>
    </row>
    <row r="219" spans="2:59" ht="6" customHeight="1" x14ac:dyDescent="0.15">
      <c r="B219" s="308"/>
      <c r="C219" s="308"/>
      <c r="D219" s="308"/>
      <c r="E219" s="308"/>
      <c r="F219" s="336"/>
      <c r="G219" s="336"/>
      <c r="H219" s="336"/>
      <c r="I219" s="336"/>
      <c r="J219" s="336"/>
      <c r="K219" s="336"/>
      <c r="L219" s="336"/>
      <c r="M219" s="336"/>
      <c r="N219" s="336"/>
      <c r="O219" s="336"/>
      <c r="P219" s="336"/>
      <c r="Q219" s="336"/>
      <c r="R219" s="336"/>
      <c r="S219" s="336"/>
      <c r="T219" s="277"/>
      <c r="U219" s="277"/>
      <c r="V219" s="277"/>
      <c r="W219" s="277"/>
      <c r="X219" s="277"/>
      <c r="Y219" s="277"/>
      <c r="Z219" s="277"/>
      <c r="AA219" s="277"/>
      <c r="AB219" s="277"/>
      <c r="AC219" s="277"/>
      <c r="AD219" s="277"/>
      <c r="AE219" s="277"/>
      <c r="AF219" s="277"/>
      <c r="AG219" s="277"/>
      <c r="AH219" s="606"/>
      <c r="AI219" s="606"/>
      <c r="AJ219" s="603"/>
      <c r="AK219" s="603"/>
      <c r="AL219" s="603"/>
      <c r="AM219" s="603"/>
      <c r="AN219" s="603"/>
      <c r="AO219" s="603"/>
      <c r="AP219" s="603"/>
      <c r="AQ219" s="603"/>
      <c r="AR219" s="603"/>
      <c r="AS219" s="603"/>
      <c r="AT219" s="603"/>
      <c r="AU219" s="603"/>
      <c r="AV219" s="603"/>
      <c r="AW219" s="603"/>
      <c r="AX219" s="603"/>
      <c r="AY219" s="603"/>
      <c r="AZ219" s="603"/>
      <c r="BA219" s="603"/>
      <c r="BB219" s="603"/>
      <c r="BC219" s="603"/>
      <c r="BD219" s="246"/>
      <c r="BE219" s="246"/>
      <c r="BF219" s="246"/>
      <c r="BG219" s="246"/>
    </row>
    <row r="220" spans="2:59" ht="6" customHeight="1" x14ac:dyDescent="0.15">
      <c r="B220" s="308"/>
      <c r="C220" s="308"/>
      <c r="D220" s="308"/>
      <c r="E220" s="308"/>
      <c r="F220" s="336"/>
      <c r="G220" s="336"/>
      <c r="H220" s="336"/>
      <c r="I220" s="336"/>
      <c r="J220" s="336"/>
      <c r="K220" s="336"/>
      <c r="L220" s="336"/>
      <c r="M220" s="336"/>
      <c r="N220" s="336"/>
      <c r="O220" s="336"/>
      <c r="P220" s="336"/>
      <c r="Q220" s="336"/>
      <c r="R220" s="336"/>
      <c r="S220" s="336"/>
      <c r="T220" s="277"/>
      <c r="U220" s="277"/>
      <c r="V220" s="277"/>
      <c r="W220" s="277"/>
      <c r="X220" s="277"/>
      <c r="Y220" s="277"/>
      <c r="Z220" s="277"/>
      <c r="AA220" s="277"/>
      <c r="AB220" s="277"/>
      <c r="AC220" s="277"/>
      <c r="AD220" s="277"/>
      <c r="AE220" s="277"/>
      <c r="AF220" s="277"/>
      <c r="AG220" s="277"/>
      <c r="AH220" s="606"/>
      <c r="AI220" s="606"/>
      <c r="AJ220" s="603"/>
      <c r="AK220" s="603"/>
      <c r="AL220" s="603"/>
      <c r="AM220" s="603"/>
      <c r="AN220" s="603"/>
      <c r="AO220" s="603"/>
      <c r="AP220" s="603"/>
      <c r="AQ220" s="603"/>
      <c r="AR220" s="603"/>
      <c r="AS220" s="603"/>
      <c r="AT220" s="603"/>
      <c r="AU220" s="603"/>
      <c r="AV220" s="603"/>
      <c r="AW220" s="603"/>
      <c r="AX220" s="603"/>
      <c r="AY220" s="603"/>
      <c r="AZ220" s="603"/>
      <c r="BA220" s="603"/>
      <c r="BB220" s="603"/>
      <c r="BC220" s="603"/>
      <c r="BD220" s="246"/>
      <c r="BE220" s="246"/>
      <c r="BF220" s="246"/>
      <c r="BG220" s="246"/>
    </row>
    <row r="221" spans="2:59" ht="12" customHeight="1" x14ac:dyDescent="0.15">
      <c r="B221" s="308"/>
      <c r="C221" s="308"/>
      <c r="D221" s="308"/>
      <c r="E221" s="308"/>
      <c r="F221" s="336"/>
      <c r="G221" s="336"/>
      <c r="H221" s="336"/>
      <c r="I221" s="336"/>
      <c r="J221" s="336"/>
      <c r="K221" s="336"/>
      <c r="L221" s="336"/>
      <c r="M221" s="336"/>
      <c r="N221" s="336"/>
      <c r="O221" s="336"/>
      <c r="P221" s="336"/>
      <c r="Q221" s="336"/>
      <c r="R221" s="336"/>
      <c r="S221" s="336"/>
      <c r="T221" s="277"/>
      <c r="U221" s="277"/>
      <c r="V221" s="277"/>
      <c r="W221" s="277"/>
      <c r="X221" s="277"/>
      <c r="Y221" s="277"/>
      <c r="Z221" s="277"/>
      <c r="AA221" s="277"/>
      <c r="AB221" s="277"/>
      <c r="AC221" s="277"/>
      <c r="AD221" s="277"/>
      <c r="AE221" s="277"/>
      <c r="AF221" s="277"/>
      <c r="AG221" s="277"/>
      <c r="AH221" s="606"/>
      <c r="AI221" s="606"/>
      <c r="AJ221" s="603"/>
      <c r="AK221" s="603"/>
      <c r="AL221" s="603"/>
      <c r="AM221" s="603"/>
      <c r="AN221" s="603"/>
      <c r="AO221" s="603"/>
      <c r="AP221" s="603"/>
      <c r="AQ221" s="603"/>
      <c r="AR221" s="603"/>
      <c r="AS221" s="603"/>
      <c r="AT221" s="603"/>
      <c r="AU221" s="603"/>
      <c r="AV221" s="603"/>
      <c r="AW221" s="603"/>
      <c r="AX221" s="603"/>
      <c r="AY221" s="603"/>
      <c r="AZ221" s="603"/>
      <c r="BA221" s="603"/>
      <c r="BB221" s="603"/>
      <c r="BC221" s="603"/>
      <c r="BD221" s="246"/>
      <c r="BE221" s="246"/>
      <c r="BF221" s="246"/>
      <c r="BG221" s="246"/>
    </row>
    <row r="222" spans="2:59" ht="6" customHeight="1" x14ac:dyDescent="0.15">
      <c r="B222" s="308"/>
      <c r="C222" s="308"/>
      <c r="D222" s="308"/>
      <c r="E222" s="308"/>
      <c r="F222" s="336"/>
      <c r="G222" s="336"/>
      <c r="H222" s="336"/>
      <c r="I222" s="336"/>
      <c r="J222" s="336"/>
      <c r="K222" s="336"/>
      <c r="L222" s="336"/>
      <c r="M222" s="336"/>
      <c r="N222" s="336"/>
      <c r="O222" s="336"/>
      <c r="P222" s="336"/>
      <c r="Q222" s="336"/>
      <c r="R222" s="336"/>
      <c r="S222" s="336"/>
      <c r="T222" s="277"/>
      <c r="U222" s="277"/>
      <c r="V222" s="277"/>
      <c r="W222" s="277"/>
      <c r="X222" s="277"/>
      <c r="Y222" s="277"/>
      <c r="Z222" s="277"/>
      <c r="AA222" s="277"/>
      <c r="AB222" s="277"/>
      <c r="AC222" s="277"/>
      <c r="AD222" s="277"/>
      <c r="AE222" s="277"/>
      <c r="AF222" s="277"/>
      <c r="AG222" s="277"/>
      <c r="AH222" s="606"/>
      <c r="AI222" s="606"/>
      <c r="AJ222" s="603"/>
      <c r="AK222" s="603"/>
      <c r="AL222" s="603"/>
      <c r="AM222" s="603"/>
      <c r="AN222" s="603"/>
      <c r="AO222" s="603"/>
      <c r="AP222" s="603"/>
      <c r="AQ222" s="603"/>
      <c r="AR222" s="603"/>
      <c r="AS222" s="603"/>
      <c r="AT222" s="603"/>
      <c r="AU222" s="603"/>
      <c r="AV222" s="603"/>
      <c r="AW222" s="603"/>
      <c r="AX222" s="603"/>
      <c r="AY222" s="603"/>
      <c r="AZ222" s="603"/>
      <c r="BA222" s="603"/>
      <c r="BB222" s="603"/>
      <c r="BC222" s="603"/>
      <c r="BD222" s="246"/>
      <c r="BE222" s="246"/>
      <c r="BF222" s="246"/>
      <c r="BG222" s="246"/>
    </row>
    <row r="223" spans="2:59" ht="6" customHeight="1" x14ac:dyDescent="0.15">
      <c r="B223" s="308"/>
      <c r="C223" s="308"/>
      <c r="D223" s="308"/>
      <c r="E223" s="308"/>
      <c r="F223" s="336"/>
      <c r="G223" s="336"/>
      <c r="H223" s="336"/>
      <c r="I223" s="336"/>
      <c r="J223" s="336"/>
      <c r="K223" s="336"/>
      <c r="L223" s="336"/>
      <c r="M223" s="336"/>
      <c r="N223" s="336"/>
      <c r="O223" s="336"/>
      <c r="P223" s="336"/>
      <c r="Q223" s="336"/>
      <c r="R223" s="336"/>
      <c r="S223" s="336"/>
      <c r="T223" s="277"/>
      <c r="U223" s="277"/>
      <c r="V223" s="277"/>
      <c r="W223" s="277"/>
      <c r="X223" s="277"/>
      <c r="Y223" s="277"/>
      <c r="Z223" s="277"/>
      <c r="AA223" s="277"/>
      <c r="AB223" s="277"/>
      <c r="AC223" s="277"/>
      <c r="AD223" s="277"/>
      <c r="AE223" s="277"/>
      <c r="AF223" s="277"/>
      <c r="AG223" s="277"/>
      <c r="AH223" s="606"/>
      <c r="AI223" s="606"/>
      <c r="AJ223" s="603"/>
      <c r="AK223" s="603"/>
      <c r="AL223" s="603"/>
      <c r="AM223" s="603"/>
      <c r="AN223" s="603"/>
      <c r="AO223" s="603"/>
      <c r="AP223" s="603"/>
      <c r="AQ223" s="603"/>
      <c r="AR223" s="603"/>
      <c r="AS223" s="603"/>
      <c r="AT223" s="603"/>
      <c r="AU223" s="603"/>
      <c r="AV223" s="603"/>
      <c r="AW223" s="603"/>
      <c r="AX223" s="603"/>
      <c r="AY223" s="603"/>
      <c r="AZ223" s="603"/>
      <c r="BA223" s="603"/>
      <c r="BB223" s="603"/>
      <c r="BC223" s="603"/>
      <c r="BD223" s="246"/>
      <c r="BE223" s="246"/>
      <c r="BF223" s="246"/>
      <c r="BG223" s="246"/>
    </row>
    <row r="224" spans="2:59" ht="12" customHeight="1" x14ac:dyDescent="0.15">
      <c r="B224" s="308"/>
      <c r="C224" s="308"/>
      <c r="D224" s="308"/>
      <c r="E224" s="308"/>
      <c r="F224" s="336"/>
      <c r="G224" s="336"/>
      <c r="H224" s="336"/>
      <c r="I224" s="336"/>
      <c r="J224" s="336"/>
      <c r="K224" s="336"/>
      <c r="L224" s="336"/>
      <c r="M224" s="336"/>
      <c r="N224" s="336"/>
      <c r="O224" s="336"/>
      <c r="P224" s="336"/>
      <c r="Q224" s="336"/>
      <c r="R224" s="336"/>
      <c r="S224" s="336"/>
      <c r="T224" s="277"/>
      <c r="U224" s="277"/>
      <c r="V224" s="277"/>
      <c r="W224" s="277"/>
      <c r="X224" s="277"/>
      <c r="Y224" s="277"/>
      <c r="Z224" s="277"/>
      <c r="AA224" s="277"/>
      <c r="AB224" s="277"/>
      <c r="AC224" s="277"/>
      <c r="AD224" s="277"/>
      <c r="AE224" s="277"/>
      <c r="AF224" s="277"/>
      <c r="AG224" s="277"/>
      <c r="AH224" s="606"/>
      <c r="AI224" s="606"/>
      <c r="AJ224" s="603"/>
      <c r="AK224" s="603"/>
      <c r="AL224" s="603"/>
      <c r="AM224" s="603"/>
      <c r="AN224" s="603"/>
      <c r="AO224" s="603"/>
      <c r="AP224" s="603"/>
      <c r="AQ224" s="603"/>
      <c r="AR224" s="603"/>
      <c r="AS224" s="603"/>
      <c r="AT224" s="603"/>
      <c r="AU224" s="603"/>
      <c r="AV224" s="603"/>
      <c r="AW224" s="603"/>
      <c r="AX224" s="603"/>
      <c r="AY224" s="603"/>
      <c r="AZ224" s="603"/>
      <c r="BA224" s="603"/>
      <c r="BB224" s="603"/>
      <c r="BC224" s="603"/>
      <c r="BD224" s="246"/>
      <c r="BE224" s="246"/>
      <c r="BF224" s="246"/>
      <c r="BG224" s="246"/>
    </row>
    <row r="225" spans="2:70" ht="6" customHeight="1" x14ac:dyDescent="0.15">
      <c r="B225" s="308"/>
      <c r="C225" s="308"/>
      <c r="D225" s="308"/>
      <c r="E225" s="308"/>
      <c r="F225" s="336"/>
      <c r="G225" s="336"/>
      <c r="H225" s="336"/>
      <c r="I225" s="336"/>
      <c r="J225" s="336"/>
      <c r="K225" s="336"/>
      <c r="L225" s="336"/>
      <c r="M225" s="336"/>
      <c r="N225" s="336"/>
      <c r="O225" s="336"/>
      <c r="P225" s="336"/>
      <c r="Q225" s="336"/>
      <c r="R225" s="336"/>
      <c r="S225" s="336"/>
      <c r="T225" s="277"/>
      <c r="U225" s="277"/>
      <c r="V225" s="277"/>
      <c r="W225" s="277"/>
      <c r="X225" s="277"/>
      <c r="Y225" s="277"/>
      <c r="Z225" s="277"/>
      <c r="AA225" s="277"/>
      <c r="AB225" s="277"/>
      <c r="AC225" s="277"/>
      <c r="AD225" s="277"/>
      <c r="AE225" s="277"/>
      <c r="AF225" s="277"/>
      <c r="AG225" s="277"/>
      <c r="AH225" s="606"/>
      <c r="AI225" s="606"/>
      <c r="AJ225" s="603"/>
      <c r="AK225" s="603"/>
      <c r="AL225" s="603"/>
      <c r="AM225" s="603"/>
      <c r="AN225" s="603"/>
      <c r="AO225" s="603"/>
      <c r="AP225" s="603"/>
      <c r="AQ225" s="603"/>
      <c r="AR225" s="603"/>
      <c r="AS225" s="603"/>
      <c r="AT225" s="603"/>
      <c r="AU225" s="603"/>
      <c r="AV225" s="603"/>
      <c r="AW225" s="603"/>
      <c r="AX225" s="603"/>
      <c r="AY225" s="603"/>
      <c r="AZ225" s="603"/>
      <c r="BA225" s="603"/>
      <c r="BB225" s="603"/>
      <c r="BC225" s="603"/>
      <c r="BD225" s="246"/>
      <c r="BE225" s="246"/>
      <c r="BF225" s="246"/>
      <c r="BG225" s="246"/>
    </row>
    <row r="226" spans="2:70" ht="6" customHeight="1" x14ac:dyDescent="0.15">
      <c r="B226" s="308"/>
      <c r="C226" s="308"/>
      <c r="D226" s="308"/>
      <c r="E226" s="308"/>
      <c r="F226" s="336"/>
      <c r="G226" s="336"/>
      <c r="H226" s="336"/>
      <c r="I226" s="336"/>
      <c r="J226" s="336"/>
      <c r="K226" s="336"/>
      <c r="L226" s="336"/>
      <c r="M226" s="336"/>
      <c r="N226" s="336"/>
      <c r="O226" s="336"/>
      <c r="P226" s="336"/>
      <c r="Q226" s="336"/>
      <c r="R226" s="336"/>
      <c r="S226" s="336"/>
      <c r="T226" s="277"/>
      <c r="U226" s="277"/>
      <c r="V226" s="277"/>
      <c r="W226" s="277"/>
      <c r="X226" s="277"/>
      <c r="Y226" s="277"/>
      <c r="Z226" s="277"/>
      <c r="AA226" s="277"/>
      <c r="AB226" s="277"/>
      <c r="AC226" s="277"/>
      <c r="AD226" s="277"/>
      <c r="AE226" s="277"/>
      <c r="AF226" s="277"/>
      <c r="AG226" s="277"/>
      <c r="AH226" s="606"/>
      <c r="AI226" s="606"/>
      <c r="AJ226" s="603"/>
      <c r="AK226" s="603"/>
      <c r="AL226" s="603"/>
      <c r="AM226" s="603"/>
      <c r="AN226" s="603"/>
      <c r="AO226" s="603"/>
      <c r="AP226" s="603"/>
      <c r="AQ226" s="603"/>
      <c r="AR226" s="603"/>
      <c r="AS226" s="603"/>
      <c r="AT226" s="603"/>
      <c r="AU226" s="603"/>
      <c r="AV226" s="603"/>
      <c r="AW226" s="603"/>
      <c r="AX226" s="603"/>
      <c r="AY226" s="603"/>
      <c r="AZ226" s="603"/>
      <c r="BA226" s="603"/>
      <c r="BB226" s="603"/>
      <c r="BC226" s="603"/>
      <c r="BD226" s="246"/>
      <c r="BE226" s="246"/>
      <c r="BF226" s="246"/>
      <c r="BG226" s="246"/>
    </row>
    <row r="227" spans="2:70" ht="12" customHeight="1" x14ac:dyDescent="0.15">
      <c r="B227" s="308"/>
      <c r="C227" s="308"/>
      <c r="D227" s="308"/>
      <c r="E227" s="308"/>
      <c r="F227" s="336"/>
      <c r="G227" s="336"/>
      <c r="H227" s="336"/>
      <c r="I227" s="336"/>
      <c r="J227" s="336"/>
      <c r="K227" s="336"/>
      <c r="L227" s="336"/>
      <c r="M227" s="336"/>
      <c r="N227" s="336"/>
      <c r="O227" s="336"/>
      <c r="P227" s="336"/>
      <c r="Q227" s="336"/>
      <c r="R227" s="336"/>
      <c r="S227" s="336"/>
      <c r="T227" s="277"/>
      <c r="U227" s="277"/>
      <c r="V227" s="277"/>
      <c r="W227" s="277"/>
      <c r="X227" s="277"/>
      <c r="Y227" s="277"/>
      <c r="Z227" s="277"/>
      <c r="AA227" s="277"/>
      <c r="AB227" s="277"/>
      <c r="AC227" s="277"/>
      <c r="AD227" s="277"/>
      <c r="AE227" s="277"/>
      <c r="AF227" s="277"/>
      <c r="AG227" s="277"/>
      <c r="AH227" s="606"/>
      <c r="AI227" s="606"/>
      <c r="AJ227" s="603"/>
      <c r="AK227" s="603"/>
      <c r="AL227" s="603"/>
      <c r="AM227" s="603"/>
      <c r="AN227" s="603"/>
      <c r="AO227" s="603"/>
      <c r="AP227" s="603"/>
      <c r="AQ227" s="603"/>
      <c r="AR227" s="603"/>
      <c r="AS227" s="603"/>
      <c r="AT227" s="603"/>
      <c r="AU227" s="603"/>
      <c r="AV227" s="603"/>
      <c r="AW227" s="603"/>
      <c r="AX227" s="603"/>
      <c r="AY227" s="603"/>
      <c r="AZ227" s="603"/>
      <c r="BA227" s="603"/>
      <c r="BB227" s="603"/>
      <c r="BC227" s="603"/>
      <c r="BD227" s="246"/>
      <c r="BE227" s="246"/>
      <c r="BF227" s="246"/>
      <c r="BG227" s="246"/>
    </row>
    <row r="228" spans="2:70" ht="24" customHeight="1" x14ac:dyDescent="0.15">
      <c r="B228" s="602"/>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02"/>
      <c r="AL228" s="602"/>
      <c r="AM228" s="602"/>
      <c r="AN228" s="602"/>
      <c r="AO228" s="602"/>
      <c r="AP228" s="602"/>
      <c r="AQ228" s="602"/>
      <c r="AR228" s="602"/>
      <c r="AS228" s="602"/>
      <c r="AT228" s="602"/>
      <c r="AU228" s="602"/>
      <c r="AV228" s="603"/>
      <c r="AW228" s="603"/>
      <c r="AX228" s="603"/>
      <c r="AY228" s="603"/>
      <c r="AZ228" s="603"/>
      <c r="BA228" s="603"/>
      <c r="BB228" s="603"/>
      <c r="BC228" s="603"/>
      <c r="BD228" s="92"/>
      <c r="BE228" s="92"/>
      <c r="BF228" s="92"/>
      <c r="BG228" s="92"/>
    </row>
    <row r="229" spans="2:70" ht="12" customHeight="1" x14ac:dyDescent="0.15">
      <c r="B229" s="602"/>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02"/>
      <c r="AL229" s="602"/>
      <c r="AM229" s="602"/>
      <c r="AN229" s="602"/>
      <c r="AO229" s="602"/>
      <c r="AP229" s="602"/>
      <c r="AQ229" s="602"/>
      <c r="AR229" s="602"/>
      <c r="AS229" s="602"/>
      <c r="AT229" s="602"/>
      <c r="AU229" s="602"/>
      <c r="AV229" s="603"/>
      <c r="AW229" s="603"/>
      <c r="AX229" s="603"/>
      <c r="AY229" s="603"/>
      <c r="AZ229" s="603"/>
      <c r="BA229" s="603"/>
      <c r="BB229" s="603"/>
      <c r="BC229" s="603"/>
      <c r="BD229" s="92"/>
      <c r="BE229" s="92"/>
      <c r="BF229" s="92"/>
      <c r="BG229" s="92"/>
    </row>
    <row r="230" spans="2:70" ht="12" customHeight="1" x14ac:dyDescent="0.15">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2"/>
      <c r="AL230" s="602"/>
      <c r="AM230" s="602"/>
      <c r="AN230" s="602"/>
      <c r="AO230" s="602"/>
      <c r="AP230" s="602"/>
      <c r="AQ230" s="602"/>
      <c r="AR230" s="602"/>
      <c r="AS230" s="602"/>
      <c r="AT230" s="602"/>
      <c r="AU230" s="602"/>
      <c r="AV230" s="603"/>
      <c r="AW230" s="603"/>
      <c r="AX230" s="603"/>
      <c r="AY230" s="603"/>
      <c r="AZ230" s="603"/>
      <c r="BA230" s="603"/>
      <c r="BB230" s="603"/>
      <c r="BC230" s="603"/>
      <c r="BD230" s="92"/>
      <c r="BE230" s="92"/>
      <c r="BF230" s="92"/>
      <c r="BG230" s="92"/>
    </row>
    <row r="232" spans="2:70" ht="21" customHeight="1" x14ac:dyDescent="0.15">
      <c r="B232" s="613"/>
      <c r="C232" s="613"/>
      <c r="D232" s="613"/>
      <c r="E232" s="613"/>
      <c r="F232" s="613"/>
      <c r="G232" s="613"/>
      <c r="H232" s="613"/>
      <c r="I232" s="613"/>
      <c r="J232" s="613"/>
      <c r="K232" s="613"/>
      <c r="L232" s="613"/>
      <c r="M232" s="613"/>
      <c r="N232" s="613"/>
      <c r="O232" s="613"/>
      <c r="P232" s="613"/>
      <c r="Q232" s="613"/>
      <c r="R232" s="613"/>
      <c r="S232" s="613"/>
      <c r="T232" s="613"/>
      <c r="U232" s="613"/>
      <c r="V232" s="613"/>
      <c r="W232" s="613"/>
      <c r="X232" s="613"/>
      <c r="Y232" s="613"/>
      <c r="Z232" s="613"/>
      <c r="AA232" s="613"/>
      <c r="AB232" s="613"/>
      <c r="AC232" s="613"/>
      <c r="AD232" s="613"/>
      <c r="AE232" s="613"/>
      <c r="AF232" s="613"/>
      <c r="AG232" s="613"/>
      <c r="AH232" s="613"/>
      <c r="AI232" s="613"/>
      <c r="AJ232" s="613"/>
      <c r="AK232" s="613"/>
      <c r="AL232" s="613"/>
      <c r="AM232" s="613"/>
      <c r="AN232" s="613"/>
      <c r="AO232" s="613"/>
      <c r="AP232" s="613"/>
      <c r="AQ232" s="613"/>
      <c r="AR232" s="613"/>
      <c r="AS232" s="613"/>
      <c r="AT232" s="613"/>
      <c r="AU232" s="613"/>
      <c r="AV232" s="613"/>
      <c r="AW232" s="613"/>
      <c r="AX232" s="613"/>
      <c r="AY232" s="613"/>
      <c r="AZ232" s="613"/>
      <c r="BA232" s="613"/>
      <c r="BB232" s="613"/>
      <c r="BC232" s="613"/>
      <c r="BD232" s="613"/>
      <c r="BE232" s="613"/>
      <c r="BF232" s="613"/>
      <c r="BG232" s="613"/>
      <c r="BP232" s="39"/>
      <c r="BQ232" s="39"/>
    </row>
    <row r="233" spans="2:70" ht="15" customHeight="1" x14ac:dyDescent="0.15">
      <c r="B233" s="604"/>
      <c r="C233" s="604"/>
      <c r="D233" s="604"/>
      <c r="E233" s="604"/>
      <c r="F233" s="604"/>
      <c r="G233" s="604"/>
      <c r="H233" s="604"/>
      <c r="I233" s="604"/>
      <c r="J233" s="604"/>
      <c r="K233" s="604"/>
      <c r="L233" s="604"/>
      <c r="M233" s="604"/>
      <c r="N233" s="604"/>
      <c r="O233" s="604"/>
      <c r="P233" s="604"/>
      <c r="Q233" s="604"/>
      <c r="R233" s="604"/>
      <c r="S233" s="604"/>
      <c r="T233" s="604"/>
      <c r="U233" s="604"/>
      <c r="V233" s="604"/>
      <c r="W233" s="604"/>
      <c r="X233" s="604"/>
      <c r="Y233" s="604"/>
      <c r="Z233" s="604"/>
      <c r="AA233" s="604"/>
      <c r="AB233" s="604"/>
      <c r="AC233" s="604"/>
      <c r="AD233" s="604"/>
      <c r="AE233" s="233"/>
      <c r="AF233" s="233"/>
      <c r="AG233" s="233"/>
      <c r="AH233" s="605"/>
      <c r="AI233" s="605"/>
      <c r="AJ233" s="605"/>
      <c r="AK233" s="605"/>
      <c r="AL233" s="605"/>
      <c r="AM233" s="233"/>
      <c r="AN233" s="233"/>
      <c r="AO233" s="604"/>
      <c r="AP233" s="604"/>
      <c r="AQ233" s="604"/>
      <c r="AR233" s="604"/>
      <c r="AS233" s="604"/>
      <c r="AT233" s="604"/>
      <c r="AU233" s="604"/>
      <c r="AV233" s="604"/>
      <c r="AW233" s="604"/>
      <c r="AX233" s="604"/>
      <c r="AY233" s="604"/>
      <c r="AZ233" s="604"/>
      <c r="BA233" s="604"/>
      <c r="BB233" s="604"/>
      <c r="BC233" s="604"/>
      <c r="BD233" s="604"/>
      <c r="BE233" s="604"/>
      <c r="BF233" s="604"/>
      <c r="BG233" s="604"/>
      <c r="BP233" s="39"/>
      <c r="BQ233" s="39"/>
    </row>
    <row r="234" spans="2:70" ht="15" customHeight="1" x14ac:dyDescent="0.15">
      <c r="B234" s="610"/>
      <c r="C234" s="610"/>
      <c r="D234" s="610"/>
      <c r="E234" s="610"/>
      <c r="F234" s="610"/>
      <c r="G234" s="611"/>
      <c r="H234" s="611"/>
      <c r="I234" s="611"/>
      <c r="J234" s="611"/>
      <c r="K234" s="611"/>
      <c r="L234" s="611"/>
      <c r="M234" s="611"/>
      <c r="N234" s="611"/>
      <c r="O234" s="611"/>
      <c r="P234" s="611"/>
      <c r="Q234" s="611"/>
      <c r="R234" s="611"/>
      <c r="S234" s="611"/>
      <c r="U234" s="233"/>
      <c r="V234" s="233"/>
      <c r="W234" s="612"/>
      <c r="X234" s="612"/>
      <c r="Y234" s="612"/>
      <c r="Z234" s="612"/>
      <c r="AA234" s="612"/>
      <c r="AB234" s="608"/>
      <c r="AC234" s="608"/>
      <c r="AD234" s="608"/>
      <c r="AE234" s="608"/>
      <c r="AF234" s="608"/>
      <c r="AG234" s="608"/>
      <c r="AH234" s="608"/>
      <c r="AI234" s="608"/>
      <c r="AJ234" s="608"/>
      <c r="AK234" s="608"/>
      <c r="AL234" s="608"/>
      <c r="AM234" s="609"/>
      <c r="AN234" s="609"/>
      <c r="AO234" s="608"/>
      <c r="AP234" s="608"/>
      <c r="AQ234" s="608"/>
      <c r="AR234" s="608"/>
      <c r="AS234" s="608"/>
      <c r="AT234" s="608"/>
      <c r="AU234" s="608"/>
      <c r="AV234" s="608"/>
      <c r="AW234" s="608"/>
      <c r="AX234" s="608"/>
      <c r="AY234" s="608"/>
      <c r="AZ234" s="608"/>
      <c r="BA234" s="608"/>
      <c r="BB234" s="608"/>
      <c r="BC234" s="608"/>
      <c r="BD234" s="608"/>
      <c r="BE234" s="608"/>
      <c r="BF234" s="233"/>
      <c r="BG234" s="233"/>
    </row>
    <row r="235" spans="2:70" x14ac:dyDescent="0.15">
      <c r="B235" s="40"/>
      <c r="C235" s="41"/>
      <c r="D235" s="41"/>
      <c r="E235" s="41"/>
      <c r="AX235" s="34"/>
      <c r="AY235" s="34"/>
      <c r="AZ235" s="34"/>
      <c r="BA235" s="34"/>
      <c r="BB235" s="34"/>
      <c r="BC235" s="34"/>
      <c r="BD235" s="34"/>
      <c r="BE235" s="34"/>
      <c r="BF235" s="34"/>
      <c r="BG235" s="34"/>
      <c r="BP235" s="40"/>
      <c r="BQ235" s="40"/>
      <c r="BR235" s="40"/>
    </row>
    <row r="236" spans="2:70" x14ac:dyDescent="0.15">
      <c r="B236" s="40"/>
      <c r="C236" s="41"/>
      <c r="D236" s="41"/>
      <c r="E236" s="41"/>
      <c r="AX236" s="34"/>
      <c r="AY236" s="34"/>
      <c r="AZ236" s="34"/>
      <c r="BA236" s="34"/>
      <c r="BB236" s="34"/>
      <c r="BC236" s="34"/>
      <c r="BD236" s="34"/>
      <c r="BE236" s="34"/>
      <c r="BF236" s="34"/>
      <c r="BG236" s="34"/>
      <c r="BP236" s="40"/>
      <c r="BQ236" s="40"/>
      <c r="BR236" s="40"/>
    </row>
    <row r="237" spans="2:70" ht="6" customHeight="1" x14ac:dyDescent="0.15">
      <c r="B237" s="40"/>
      <c r="C237" s="40"/>
      <c r="D237" s="40"/>
      <c r="E237" s="40"/>
      <c r="AX237" s="34"/>
      <c r="AY237" s="34"/>
      <c r="AZ237" s="34"/>
      <c r="BA237" s="34"/>
      <c r="BB237" s="34"/>
      <c r="BC237" s="34"/>
      <c r="BD237" s="34"/>
      <c r="BE237" s="34"/>
      <c r="BF237" s="34"/>
      <c r="BG237" s="34"/>
      <c r="BP237" s="40"/>
      <c r="BQ237" s="40"/>
      <c r="BR237" s="40"/>
    </row>
    <row r="238" spans="2:70" x14ac:dyDescent="0.15">
      <c r="B238" s="40"/>
      <c r="C238" s="40"/>
      <c r="D238" s="40"/>
      <c r="E238" s="40"/>
      <c r="AX238" s="34"/>
      <c r="AY238" s="34"/>
      <c r="AZ238" s="34"/>
      <c r="BA238" s="34"/>
      <c r="BB238" s="34"/>
      <c r="BC238" s="34"/>
      <c r="BD238" s="34"/>
      <c r="BE238" s="34"/>
      <c r="BF238" s="34"/>
      <c r="BG238" s="34"/>
      <c r="BP238" s="40"/>
      <c r="BQ238" s="40"/>
      <c r="BR238" s="40"/>
    </row>
    <row r="239" spans="2:70" x14ac:dyDescent="0.15">
      <c r="B239" s="40"/>
      <c r="C239" s="41"/>
      <c r="D239" s="41"/>
      <c r="E239" s="41"/>
      <c r="AX239" s="34"/>
      <c r="AY239" s="34"/>
      <c r="AZ239" s="34"/>
      <c r="BA239" s="34"/>
      <c r="BB239" s="34"/>
      <c r="BC239" s="34"/>
      <c r="BD239" s="34"/>
      <c r="BE239" s="34"/>
      <c r="BF239" s="34"/>
      <c r="BG239" s="34"/>
      <c r="BP239" s="40"/>
      <c r="BQ239" s="40"/>
      <c r="BR239" s="40"/>
    </row>
    <row r="240" spans="2:70" x14ac:dyDescent="0.15">
      <c r="B240" s="40"/>
      <c r="C240" s="41"/>
      <c r="D240" s="41"/>
      <c r="E240" s="41"/>
      <c r="AX240" s="34"/>
      <c r="AY240" s="34"/>
      <c r="AZ240" s="34"/>
      <c r="BA240" s="34"/>
      <c r="BB240" s="34"/>
      <c r="BC240" s="34"/>
      <c r="BD240" s="34"/>
      <c r="BE240" s="34"/>
      <c r="BF240" s="34"/>
      <c r="BG240" s="34"/>
      <c r="BP240" s="40"/>
      <c r="BQ240" s="40"/>
      <c r="BR240" s="40"/>
    </row>
    <row r="241" spans="2:70" x14ac:dyDescent="0.15">
      <c r="B241" s="40"/>
      <c r="C241" s="41"/>
      <c r="D241" s="41"/>
      <c r="E241" s="41"/>
      <c r="AX241" s="34"/>
      <c r="AY241" s="34"/>
      <c r="AZ241" s="34"/>
      <c r="BA241" s="34"/>
      <c r="BB241" s="34"/>
      <c r="BC241" s="34"/>
      <c r="BD241" s="34"/>
      <c r="BE241" s="34"/>
      <c r="BF241" s="34"/>
      <c r="BG241" s="34"/>
      <c r="BP241" s="40"/>
      <c r="BQ241" s="40"/>
      <c r="BR241" s="40"/>
    </row>
    <row r="242" spans="2:70" x14ac:dyDescent="0.15">
      <c r="B242" s="40"/>
      <c r="C242" s="41"/>
      <c r="D242" s="41"/>
      <c r="E242" s="41"/>
      <c r="AX242" s="34"/>
      <c r="AY242" s="34"/>
      <c r="AZ242" s="34"/>
      <c r="BA242" s="34"/>
      <c r="BB242" s="34"/>
      <c r="BC242" s="34"/>
      <c r="BD242" s="34"/>
      <c r="BE242" s="34"/>
      <c r="BF242" s="34"/>
      <c r="BG242" s="34"/>
      <c r="BP242" s="40"/>
      <c r="BQ242" s="40"/>
      <c r="BR242" s="40"/>
    </row>
    <row r="243" spans="2:70" x14ac:dyDescent="0.15">
      <c r="B243" s="40"/>
      <c r="C243" s="40"/>
      <c r="D243" s="40"/>
      <c r="E243" s="40"/>
      <c r="AX243" s="34"/>
      <c r="AY243" s="34"/>
      <c r="AZ243" s="34"/>
      <c r="BA243" s="34"/>
      <c r="BB243" s="34"/>
      <c r="BC243" s="34"/>
      <c r="BD243" s="34"/>
      <c r="BE243" s="34"/>
      <c r="BF243" s="34"/>
      <c r="BG243" s="34"/>
      <c r="BP243" s="40"/>
      <c r="BQ243" s="40"/>
      <c r="BR243" s="40"/>
    </row>
    <row r="244" spans="2:70" x14ac:dyDescent="0.15">
      <c r="B244" s="40"/>
      <c r="C244" s="40"/>
      <c r="D244" s="40"/>
      <c r="E244" s="40"/>
      <c r="AX244" s="34"/>
      <c r="AY244" s="34"/>
      <c r="AZ244" s="34"/>
      <c r="BA244" s="34"/>
      <c r="BB244" s="34"/>
      <c r="BC244" s="34"/>
      <c r="BD244" s="34"/>
      <c r="BE244" s="34"/>
      <c r="BF244" s="34"/>
      <c r="BG244" s="34"/>
      <c r="BP244" s="40"/>
      <c r="BQ244" s="40"/>
      <c r="BR244" s="40"/>
    </row>
    <row r="245" spans="2:70" ht="7.5" customHeight="1" x14ac:dyDescent="0.15"/>
    <row r="246" spans="2:70" ht="8.25" customHeight="1" x14ac:dyDescent="0.15">
      <c r="B246" s="607"/>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7"/>
      <c r="AL246" s="607"/>
      <c r="AM246" s="607"/>
      <c r="AN246" s="607"/>
      <c r="AO246" s="607"/>
      <c r="AP246" s="607"/>
      <c r="AQ246" s="607"/>
      <c r="AR246" s="607"/>
      <c r="AS246" s="607"/>
      <c r="AT246" s="607"/>
      <c r="AU246" s="607"/>
      <c r="AV246" s="607"/>
      <c r="AW246" s="607"/>
      <c r="AX246" s="607"/>
      <c r="AY246" s="607"/>
      <c r="AZ246" s="607"/>
      <c r="BA246" s="607"/>
      <c r="BB246" s="607"/>
      <c r="BC246" s="607"/>
      <c r="BD246" s="607"/>
      <c r="BE246" s="607"/>
      <c r="BF246" s="607"/>
      <c r="BG246" s="607"/>
    </row>
    <row r="247" spans="2:70" ht="8.25" customHeight="1" x14ac:dyDescent="0.15">
      <c r="B247" s="607"/>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7"/>
      <c r="AL247" s="607"/>
      <c r="AM247" s="607"/>
      <c r="AN247" s="607"/>
      <c r="AO247" s="607"/>
      <c r="AP247" s="607"/>
      <c r="AQ247" s="607"/>
      <c r="AR247" s="607"/>
      <c r="AS247" s="607"/>
      <c r="AT247" s="607"/>
      <c r="AU247" s="607"/>
      <c r="AV247" s="607"/>
      <c r="AW247" s="607"/>
      <c r="AX247" s="607"/>
      <c r="AY247" s="607"/>
      <c r="AZ247" s="607"/>
      <c r="BA247" s="607"/>
      <c r="BB247" s="607"/>
      <c r="BC247" s="607"/>
      <c r="BD247" s="607"/>
      <c r="BE247" s="607"/>
      <c r="BF247" s="607"/>
      <c r="BG247" s="607"/>
    </row>
  </sheetData>
  <sheetProtection sheet="1" objects="1" scenarios="1"/>
  <mergeCells count="676">
    <mergeCell ref="AF15:BF16"/>
    <mergeCell ref="AD20:AK21"/>
    <mergeCell ref="AE18:AH18"/>
    <mergeCell ref="AL28:AS28"/>
    <mergeCell ref="AE23:AJ25"/>
    <mergeCell ref="AL23:AV25"/>
    <mergeCell ref="AP56:AU58"/>
    <mergeCell ref="AV56:BC58"/>
    <mergeCell ref="AV53:BC55"/>
    <mergeCell ref="AI18:AJ18"/>
    <mergeCell ref="AE28:AJ28"/>
    <mergeCell ref="AE26:AJ27"/>
    <mergeCell ref="AH30:AI31"/>
    <mergeCell ref="AJ30:AO31"/>
    <mergeCell ref="BD32:BG34"/>
    <mergeCell ref="BD35:BG37"/>
    <mergeCell ref="BD38:BG40"/>
    <mergeCell ref="BD41:BG43"/>
    <mergeCell ref="AJ56:AO58"/>
    <mergeCell ref="BD56:BG58"/>
    <mergeCell ref="BD47:BG49"/>
    <mergeCell ref="AV47:BC49"/>
    <mergeCell ref="BD53:BG55"/>
    <mergeCell ref="AV50:BC52"/>
    <mergeCell ref="B50:C52"/>
    <mergeCell ref="B53:C55"/>
    <mergeCell ref="D53:E55"/>
    <mergeCell ref="D41:E43"/>
    <mergeCell ref="H50:I52"/>
    <mergeCell ref="H56:I58"/>
    <mergeCell ref="C24:K26"/>
    <mergeCell ref="M24:Y26"/>
    <mergeCell ref="AJ53:AO55"/>
    <mergeCell ref="Z28:AA28"/>
    <mergeCell ref="N35:O37"/>
    <mergeCell ref="AL26:BG27"/>
    <mergeCell ref="BD50:BG52"/>
    <mergeCell ref="AP53:AU55"/>
    <mergeCell ref="C28:K28"/>
    <mergeCell ref="B32:C34"/>
    <mergeCell ref="M28:X28"/>
    <mergeCell ref="T32:AG34"/>
    <mergeCell ref="F32:G34"/>
    <mergeCell ref="H35:I37"/>
    <mergeCell ref="J35:K37"/>
    <mergeCell ref="D32:E34"/>
    <mergeCell ref="N32:O34"/>
    <mergeCell ref="L35:M37"/>
    <mergeCell ref="B47:C49"/>
    <mergeCell ref="P32:Q34"/>
    <mergeCell ref="P35:Q37"/>
    <mergeCell ref="H32:I34"/>
    <mergeCell ref="J32:K34"/>
    <mergeCell ref="L32:M34"/>
    <mergeCell ref="B41:C43"/>
    <mergeCell ref="D35:E37"/>
    <mergeCell ref="F38:G40"/>
    <mergeCell ref="B38:C40"/>
    <mergeCell ref="B35:C37"/>
    <mergeCell ref="D38:E40"/>
    <mergeCell ref="F35:G37"/>
    <mergeCell ref="B44:C46"/>
    <mergeCell ref="BF68:BG68"/>
    <mergeCell ref="AV229:BC230"/>
    <mergeCell ref="B68:F68"/>
    <mergeCell ref="G68:S68"/>
    <mergeCell ref="U68:V68"/>
    <mergeCell ref="AI85:AS85"/>
    <mergeCell ref="AT85:AY85"/>
    <mergeCell ref="AZ85:BG85"/>
    <mergeCell ref="W68:AA68"/>
    <mergeCell ref="AB68:AL68"/>
    <mergeCell ref="AM68:AN68"/>
    <mergeCell ref="AO68:BE68"/>
    <mergeCell ref="B82:BG83"/>
    <mergeCell ref="AZ86:BG93"/>
    <mergeCell ref="F90:G91"/>
    <mergeCell ref="H90:V92"/>
    <mergeCell ref="W90:W91"/>
    <mergeCell ref="E86:Z88"/>
    <mergeCell ref="AD86:AH93"/>
    <mergeCell ref="AI86:AS93"/>
    <mergeCell ref="AT86:AY93"/>
    <mergeCell ref="AD85:AH85"/>
    <mergeCell ref="E94:W95"/>
    <mergeCell ref="I96:S96"/>
    <mergeCell ref="D44:E46"/>
    <mergeCell ref="B59:C61"/>
    <mergeCell ref="P30:S31"/>
    <mergeCell ref="T30:AG31"/>
    <mergeCell ref="D59:E61"/>
    <mergeCell ref="D56:E58"/>
    <mergeCell ref="F56:G58"/>
    <mergeCell ref="F59:G61"/>
    <mergeCell ref="D47:E49"/>
    <mergeCell ref="D50:E52"/>
    <mergeCell ref="F50:G52"/>
    <mergeCell ref="F53:G55"/>
    <mergeCell ref="H38:I40"/>
    <mergeCell ref="J38:K40"/>
    <mergeCell ref="L38:M40"/>
    <mergeCell ref="N38:O40"/>
    <mergeCell ref="P38:Q40"/>
    <mergeCell ref="H44:I46"/>
    <mergeCell ref="L56:M58"/>
    <mergeCell ref="R38:S40"/>
    <mergeCell ref="T38:AG40"/>
    <mergeCell ref="N44:O46"/>
    <mergeCell ref="P44:Q46"/>
    <mergeCell ref="B56:C58"/>
    <mergeCell ref="B13:H14"/>
    <mergeCell ref="B15:AB19"/>
    <mergeCell ref="B20:L21"/>
    <mergeCell ref="M20:AB21"/>
    <mergeCell ref="BP1:BW2"/>
    <mergeCell ref="BF17:BG17"/>
    <mergeCell ref="I12:S12"/>
    <mergeCell ref="W6:W7"/>
    <mergeCell ref="BC1:BG1"/>
    <mergeCell ref="AT1:BB1"/>
    <mergeCell ref="E2:Z4"/>
    <mergeCell ref="F6:G7"/>
    <mergeCell ref="H6:V8"/>
    <mergeCell ref="AD2:AH9"/>
    <mergeCell ref="E10:W11"/>
    <mergeCell ref="AD1:AS1"/>
    <mergeCell ref="AE13:BF14"/>
    <mergeCell ref="AO12:AT12"/>
    <mergeCell ref="AE12:AF12"/>
    <mergeCell ref="AL12:AN12"/>
    <mergeCell ref="BC2:BG9"/>
    <mergeCell ref="AT2:BB9"/>
    <mergeCell ref="AI2:AS9"/>
    <mergeCell ref="AG12:AK12"/>
    <mergeCell ref="BD30:BG31"/>
    <mergeCell ref="AE17:BE17"/>
    <mergeCell ref="AV32:BC34"/>
    <mergeCell ref="AH35:AI37"/>
    <mergeCell ref="AJ35:AO37"/>
    <mergeCell ref="AP35:AU37"/>
    <mergeCell ref="AV35:BC37"/>
    <mergeCell ref="AH32:AI34"/>
    <mergeCell ref="AJ32:AO34"/>
    <mergeCell ref="AP32:AU34"/>
    <mergeCell ref="T35:AG37"/>
    <mergeCell ref="AW23:BG25"/>
    <mergeCell ref="M29:X29"/>
    <mergeCell ref="AL20:BC21"/>
    <mergeCell ref="AT28:BG28"/>
    <mergeCell ref="AK18:AO18"/>
    <mergeCell ref="AP18:AQ18"/>
    <mergeCell ref="AR18:AW18"/>
    <mergeCell ref="AH38:AI40"/>
    <mergeCell ref="AJ38:AO40"/>
    <mergeCell ref="AP38:AU40"/>
    <mergeCell ref="R32:S34"/>
    <mergeCell ref="AP30:AU31"/>
    <mergeCell ref="AV38:BC40"/>
    <mergeCell ref="F41:G43"/>
    <mergeCell ref="H41:I43"/>
    <mergeCell ref="J41:K43"/>
    <mergeCell ref="L41:M43"/>
    <mergeCell ref="N41:O43"/>
    <mergeCell ref="P41:Q43"/>
    <mergeCell ref="R41:S43"/>
    <mergeCell ref="T41:AG43"/>
    <mergeCell ref="AH41:AI43"/>
    <mergeCell ref="AJ41:AO43"/>
    <mergeCell ref="AP41:AU43"/>
    <mergeCell ref="AV41:BC43"/>
    <mergeCell ref="AV30:BC31"/>
    <mergeCell ref="R35:S37"/>
    <mergeCell ref="AH44:AI46"/>
    <mergeCell ref="AJ44:AO46"/>
    <mergeCell ref="AP44:AU46"/>
    <mergeCell ref="AV44:BC46"/>
    <mergeCell ref="BD44:BG46"/>
    <mergeCell ref="F47:G49"/>
    <mergeCell ref="H47:I49"/>
    <mergeCell ref="J47:K49"/>
    <mergeCell ref="L47:M49"/>
    <mergeCell ref="N47:O49"/>
    <mergeCell ref="P47:Q49"/>
    <mergeCell ref="R47:S49"/>
    <mergeCell ref="T47:AG49"/>
    <mergeCell ref="J44:K46"/>
    <mergeCell ref="L44:M46"/>
    <mergeCell ref="F44:G46"/>
    <mergeCell ref="AH47:AI49"/>
    <mergeCell ref="AJ47:AO49"/>
    <mergeCell ref="AP47:AU49"/>
    <mergeCell ref="R44:S46"/>
    <mergeCell ref="T44:AG46"/>
    <mergeCell ref="J50:K52"/>
    <mergeCell ref="L50:M52"/>
    <mergeCell ref="N50:O52"/>
    <mergeCell ref="P50:Q52"/>
    <mergeCell ref="R50:S52"/>
    <mergeCell ref="T50:AG52"/>
    <mergeCell ref="J56:K58"/>
    <mergeCell ref="N56:O58"/>
    <mergeCell ref="AP50:AU52"/>
    <mergeCell ref="AH50:AI52"/>
    <mergeCell ref="AJ50:AO52"/>
    <mergeCell ref="H53:I55"/>
    <mergeCell ref="J53:K55"/>
    <mergeCell ref="L53:M55"/>
    <mergeCell ref="N53:O55"/>
    <mergeCell ref="P53:Q55"/>
    <mergeCell ref="R53:S55"/>
    <mergeCell ref="T53:AG55"/>
    <mergeCell ref="AH53:AI55"/>
    <mergeCell ref="P56:Q58"/>
    <mergeCell ref="R56:S58"/>
    <mergeCell ref="T56:AG58"/>
    <mergeCell ref="AH56:AI58"/>
    <mergeCell ref="AH67:AL67"/>
    <mergeCell ref="AM67:AN67"/>
    <mergeCell ref="AO67:BG67"/>
    <mergeCell ref="AV59:BC61"/>
    <mergeCell ref="N59:O61"/>
    <mergeCell ref="P59:Q61"/>
    <mergeCell ref="R59:S61"/>
    <mergeCell ref="T59:AG61"/>
    <mergeCell ref="BD59:BG61"/>
    <mergeCell ref="AH59:AI61"/>
    <mergeCell ref="AJ59:AO61"/>
    <mergeCell ref="AP59:AU61"/>
    <mergeCell ref="B66:BG66"/>
    <mergeCell ref="H59:I61"/>
    <mergeCell ref="J59:K61"/>
    <mergeCell ref="L59:M61"/>
    <mergeCell ref="B67:V67"/>
    <mergeCell ref="W67:AD67"/>
    <mergeCell ref="AE67:AG67"/>
    <mergeCell ref="AE96:AF96"/>
    <mergeCell ref="AG96:AK96"/>
    <mergeCell ref="AL96:AN96"/>
    <mergeCell ref="AO96:AT96"/>
    <mergeCell ref="B97:H98"/>
    <mergeCell ref="AE97:BF98"/>
    <mergeCell ref="B99:AB103"/>
    <mergeCell ref="AF99:BF100"/>
    <mergeCell ref="AE101:BE101"/>
    <mergeCell ref="BF101:BG101"/>
    <mergeCell ref="AE102:AH102"/>
    <mergeCell ref="AI102:AJ102"/>
    <mergeCell ref="AK102:AO102"/>
    <mergeCell ref="AP102:AQ102"/>
    <mergeCell ref="AR102:AW102"/>
    <mergeCell ref="B104:L105"/>
    <mergeCell ref="M104:AB105"/>
    <mergeCell ref="AD104:AK105"/>
    <mergeCell ref="AL104:BC105"/>
    <mergeCell ref="AE107:AJ109"/>
    <mergeCell ref="AL107:AV109"/>
    <mergeCell ref="AW107:BG109"/>
    <mergeCell ref="C108:K110"/>
    <mergeCell ref="M108:Y110"/>
    <mergeCell ref="AE110:AJ111"/>
    <mergeCell ref="AL110:BG111"/>
    <mergeCell ref="C112:K112"/>
    <mergeCell ref="M112:X112"/>
    <mergeCell ref="Z112:AA112"/>
    <mergeCell ref="AE112:AJ112"/>
    <mergeCell ref="AL112:AS112"/>
    <mergeCell ref="AT112:BG112"/>
    <mergeCell ref="AJ114:AO115"/>
    <mergeCell ref="AP114:AU115"/>
    <mergeCell ref="AV114:BC115"/>
    <mergeCell ref="BD114:BG115"/>
    <mergeCell ref="AV116:BC118"/>
    <mergeCell ref="BD116:BG118"/>
    <mergeCell ref="R116:S118"/>
    <mergeCell ref="T116:AG118"/>
    <mergeCell ref="AH116:AI118"/>
    <mergeCell ref="AJ116:AO118"/>
    <mergeCell ref="M113:X113"/>
    <mergeCell ref="B114:G115"/>
    <mergeCell ref="H114:O115"/>
    <mergeCell ref="P114:S115"/>
    <mergeCell ref="T114:AG115"/>
    <mergeCell ref="AH114:AI115"/>
    <mergeCell ref="N116:O118"/>
    <mergeCell ref="P116:Q118"/>
    <mergeCell ref="B116:C118"/>
    <mergeCell ref="D116:E118"/>
    <mergeCell ref="F116:G118"/>
    <mergeCell ref="H116:I118"/>
    <mergeCell ref="J116:K118"/>
    <mergeCell ref="L116:M118"/>
    <mergeCell ref="AP116:AU118"/>
    <mergeCell ref="AV119:BC121"/>
    <mergeCell ref="BD119:BG121"/>
    <mergeCell ref="B122:C124"/>
    <mergeCell ref="D122:E124"/>
    <mergeCell ref="F122:G124"/>
    <mergeCell ref="H122:I124"/>
    <mergeCell ref="J122:K124"/>
    <mergeCell ref="L122:M124"/>
    <mergeCell ref="N122:O124"/>
    <mergeCell ref="P122:Q124"/>
    <mergeCell ref="P119:Q121"/>
    <mergeCell ref="R119:S121"/>
    <mergeCell ref="T119:AG121"/>
    <mergeCell ref="AH119:AI121"/>
    <mergeCell ref="AJ119:AO121"/>
    <mergeCell ref="AP119:AU121"/>
    <mergeCell ref="B119:C121"/>
    <mergeCell ref="D119:E121"/>
    <mergeCell ref="F119:G121"/>
    <mergeCell ref="H119:I121"/>
    <mergeCell ref="J119:K121"/>
    <mergeCell ref="L119:M121"/>
    <mergeCell ref="N119:O121"/>
    <mergeCell ref="T125:AG127"/>
    <mergeCell ref="AH125:AI127"/>
    <mergeCell ref="AJ125:AO127"/>
    <mergeCell ref="AP125:AU127"/>
    <mergeCell ref="AV125:BC127"/>
    <mergeCell ref="BD125:BG127"/>
    <mergeCell ref="BD122:BG124"/>
    <mergeCell ref="B125:C127"/>
    <mergeCell ref="D125:E127"/>
    <mergeCell ref="F125:G127"/>
    <mergeCell ref="H125:I127"/>
    <mergeCell ref="J125:K127"/>
    <mergeCell ref="L125:M127"/>
    <mergeCell ref="N125:O127"/>
    <mergeCell ref="P125:Q127"/>
    <mergeCell ref="R125:S127"/>
    <mergeCell ref="R122:S124"/>
    <mergeCell ref="T122:AG124"/>
    <mergeCell ref="AH122:AI124"/>
    <mergeCell ref="AJ122:AO124"/>
    <mergeCell ref="AP122:AU124"/>
    <mergeCell ref="AV122:BC124"/>
    <mergeCell ref="B131:C133"/>
    <mergeCell ref="D131:E133"/>
    <mergeCell ref="F131:G133"/>
    <mergeCell ref="H131:I133"/>
    <mergeCell ref="J131:K133"/>
    <mergeCell ref="L131:M133"/>
    <mergeCell ref="N131:O133"/>
    <mergeCell ref="N128:O130"/>
    <mergeCell ref="P128:Q130"/>
    <mergeCell ref="B128:C130"/>
    <mergeCell ref="D128:E130"/>
    <mergeCell ref="F128:G130"/>
    <mergeCell ref="H128:I130"/>
    <mergeCell ref="J128:K130"/>
    <mergeCell ref="L128:M130"/>
    <mergeCell ref="H134:I136"/>
    <mergeCell ref="J134:K136"/>
    <mergeCell ref="L134:M136"/>
    <mergeCell ref="N134:O136"/>
    <mergeCell ref="P134:Q136"/>
    <mergeCell ref="P131:Q133"/>
    <mergeCell ref="AP128:AU130"/>
    <mergeCell ref="AV128:BC130"/>
    <mergeCell ref="BD128:BG130"/>
    <mergeCell ref="R128:S130"/>
    <mergeCell ref="T128:AG130"/>
    <mergeCell ref="AH128:AI130"/>
    <mergeCell ref="AJ128:AO130"/>
    <mergeCell ref="AV131:BC133"/>
    <mergeCell ref="BD131:BG133"/>
    <mergeCell ref="R131:S133"/>
    <mergeCell ref="T131:AG133"/>
    <mergeCell ref="AH131:AI133"/>
    <mergeCell ref="AJ131:AO133"/>
    <mergeCell ref="AP131:AU133"/>
    <mergeCell ref="BD134:BG136"/>
    <mergeCell ref="R134:S136"/>
    <mergeCell ref="T134:AG136"/>
    <mergeCell ref="AH134:AI136"/>
    <mergeCell ref="T137:AG139"/>
    <mergeCell ref="AH137:AI139"/>
    <mergeCell ref="AJ137:AO139"/>
    <mergeCell ref="AP137:AU139"/>
    <mergeCell ref="L140:M142"/>
    <mergeCell ref="AV143:BC145"/>
    <mergeCell ref="P143:Q145"/>
    <mergeCell ref="AV137:BC139"/>
    <mergeCell ref="BD137:BG139"/>
    <mergeCell ref="AJ140:AO142"/>
    <mergeCell ref="AP143:AU145"/>
    <mergeCell ref="BD143:BG145"/>
    <mergeCell ref="B137:C139"/>
    <mergeCell ref="D137:E139"/>
    <mergeCell ref="F137:G139"/>
    <mergeCell ref="H137:I139"/>
    <mergeCell ref="J137:K139"/>
    <mergeCell ref="L137:M139"/>
    <mergeCell ref="N137:O139"/>
    <mergeCell ref="P137:Q139"/>
    <mergeCell ref="R137:S139"/>
    <mergeCell ref="AJ134:AO136"/>
    <mergeCell ref="AP134:AU136"/>
    <mergeCell ref="AV134:BC136"/>
    <mergeCell ref="B134:C136"/>
    <mergeCell ref="D134:E136"/>
    <mergeCell ref="F134:G136"/>
    <mergeCell ref="AM151:AN151"/>
    <mergeCell ref="AO151:BG151"/>
    <mergeCell ref="AV147:BC148"/>
    <mergeCell ref="AP140:AU142"/>
    <mergeCell ref="AV140:BC142"/>
    <mergeCell ref="BD140:BG142"/>
    <mergeCell ref="B143:C145"/>
    <mergeCell ref="D143:E145"/>
    <mergeCell ref="F143:G145"/>
    <mergeCell ref="H143:I145"/>
    <mergeCell ref="J143:K145"/>
    <mergeCell ref="L143:M145"/>
    <mergeCell ref="N143:O145"/>
    <mergeCell ref="N140:O142"/>
    <mergeCell ref="P140:Q142"/>
    <mergeCell ref="R140:S142"/>
    <mergeCell ref="T140:AG142"/>
    <mergeCell ref="AH140:AI142"/>
    <mergeCell ref="AT167:AY167"/>
    <mergeCell ref="AZ167:BG167"/>
    <mergeCell ref="B152:F152"/>
    <mergeCell ref="G152:S152"/>
    <mergeCell ref="U152:V152"/>
    <mergeCell ref="W152:AA152"/>
    <mergeCell ref="AB152:AL152"/>
    <mergeCell ref="AM152:AN152"/>
    <mergeCell ref="B140:C142"/>
    <mergeCell ref="D140:E142"/>
    <mergeCell ref="F140:G142"/>
    <mergeCell ref="H140:I142"/>
    <mergeCell ref="J140:K142"/>
    <mergeCell ref="R143:S145"/>
    <mergeCell ref="T143:AG145"/>
    <mergeCell ref="AH143:AI145"/>
    <mergeCell ref="AJ143:AO145"/>
    <mergeCell ref="B150:BG150"/>
    <mergeCell ref="B151:V151"/>
    <mergeCell ref="W151:AD151"/>
    <mergeCell ref="AE151:AG151"/>
    <mergeCell ref="AH151:AL151"/>
    <mergeCell ref="AO152:BE152"/>
    <mergeCell ref="E176:W177"/>
    <mergeCell ref="I178:S178"/>
    <mergeCell ref="AE178:AF178"/>
    <mergeCell ref="AG178:AK178"/>
    <mergeCell ref="AL178:AN178"/>
    <mergeCell ref="AO178:AT178"/>
    <mergeCell ref="AZ168:BG175"/>
    <mergeCell ref="F172:G173"/>
    <mergeCell ref="H172:V174"/>
    <mergeCell ref="W172:W173"/>
    <mergeCell ref="E168:Z170"/>
    <mergeCell ref="AD168:AH175"/>
    <mergeCell ref="AI168:AS175"/>
    <mergeCell ref="AT168:AY175"/>
    <mergeCell ref="BF152:BG152"/>
    <mergeCell ref="B164:BG165"/>
    <mergeCell ref="AD167:AH167"/>
    <mergeCell ref="AI167:AS167"/>
    <mergeCell ref="B179:H180"/>
    <mergeCell ref="AE179:BF180"/>
    <mergeCell ref="B181:AB185"/>
    <mergeCell ref="AF181:BF182"/>
    <mergeCell ref="AE183:BE183"/>
    <mergeCell ref="BF183:BG183"/>
    <mergeCell ref="AE184:AH184"/>
    <mergeCell ref="AI184:AJ184"/>
    <mergeCell ref="AK184:AO184"/>
    <mergeCell ref="AP184:AQ184"/>
    <mergeCell ref="AR184:AW184"/>
    <mergeCell ref="B186:L187"/>
    <mergeCell ref="M186:AB187"/>
    <mergeCell ref="AD186:AK187"/>
    <mergeCell ref="AL186:BC187"/>
    <mergeCell ref="AE189:AJ191"/>
    <mergeCell ref="AL189:AV191"/>
    <mergeCell ref="AW189:BG191"/>
    <mergeCell ref="C190:K192"/>
    <mergeCell ref="M190:Y192"/>
    <mergeCell ref="AE192:AJ193"/>
    <mergeCell ref="AL192:BG193"/>
    <mergeCell ref="C194:K194"/>
    <mergeCell ref="M194:X194"/>
    <mergeCell ref="Z194:AA194"/>
    <mergeCell ref="AE194:AJ194"/>
    <mergeCell ref="AL194:AS194"/>
    <mergeCell ref="AT194:BG194"/>
    <mergeCell ref="AJ196:AO197"/>
    <mergeCell ref="AP196:AU197"/>
    <mergeCell ref="AV196:BC197"/>
    <mergeCell ref="BD196:BG197"/>
    <mergeCell ref="AV198:BC200"/>
    <mergeCell ref="BD198:BG200"/>
    <mergeCell ref="R198:S200"/>
    <mergeCell ref="T198:AG200"/>
    <mergeCell ref="AH198:AI200"/>
    <mergeCell ref="AJ198:AO200"/>
    <mergeCell ref="M195:X195"/>
    <mergeCell ref="B196:G197"/>
    <mergeCell ref="H196:O197"/>
    <mergeCell ref="P196:S197"/>
    <mergeCell ref="T196:AG197"/>
    <mergeCell ref="AH196:AI197"/>
    <mergeCell ref="N198:O200"/>
    <mergeCell ref="P198:Q200"/>
    <mergeCell ref="B198:C200"/>
    <mergeCell ref="D198:E200"/>
    <mergeCell ref="F198:G200"/>
    <mergeCell ref="H198:I200"/>
    <mergeCell ref="J198:K200"/>
    <mergeCell ref="L198:M200"/>
    <mergeCell ref="AP198:AU200"/>
    <mergeCell ref="AV201:BC203"/>
    <mergeCell ref="BD201:BG203"/>
    <mergeCell ref="B204:C206"/>
    <mergeCell ref="D204:E206"/>
    <mergeCell ref="F204:G206"/>
    <mergeCell ref="H204:I206"/>
    <mergeCell ref="J204:K206"/>
    <mergeCell ref="L204:M206"/>
    <mergeCell ref="N204:O206"/>
    <mergeCell ref="P204:Q206"/>
    <mergeCell ref="P201:Q203"/>
    <mergeCell ref="R201:S203"/>
    <mergeCell ref="T201:AG203"/>
    <mergeCell ref="AH201:AI203"/>
    <mergeCell ref="AJ201:AO203"/>
    <mergeCell ref="AP201:AU203"/>
    <mergeCell ref="B201:C203"/>
    <mergeCell ref="D201:E203"/>
    <mergeCell ref="F201:G203"/>
    <mergeCell ref="H201:I203"/>
    <mergeCell ref="J201:K203"/>
    <mergeCell ref="L201:M203"/>
    <mergeCell ref="N201:O203"/>
    <mergeCell ref="BD204:BG206"/>
    <mergeCell ref="B207:C209"/>
    <mergeCell ref="D207:E209"/>
    <mergeCell ref="F207:G209"/>
    <mergeCell ref="H207:I209"/>
    <mergeCell ref="J207:K209"/>
    <mergeCell ref="L207:M209"/>
    <mergeCell ref="N207:O209"/>
    <mergeCell ref="P207:Q209"/>
    <mergeCell ref="R207:S209"/>
    <mergeCell ref="R204:S206"/>
    <mergeCell ref="T204:AG206"/>
    <mergeCell ref="AH204:AI206"/>
    <mergeCell ref="AJ204:AO206"/>
    <mergeCell ref="AP204:AU206"/>
    <mergeCell ref="AV204:BC206"/>
    <mergeCell ref="L210:M212"/>
    <mergeCell ref="AV213:BC215"/>
    <mergeCell ref="BD213:BG215"/>
    <mergeCell ref="T207:AG209"/>
    <mergeCell ref="AH207:AI209"/>
    <mergeCell ref="AJ207:AO209"/>
    <mergeCell ref="AP207:AU209"/>
    <mergeCell ref="AV207:BC209"/>
    <mergeCell ref="BD207:BG209"/>
    <mergeCell ref="R213:S215"/>
    <mergeCell ref="T213:AG215"/>
    <mergeCell ref="AH213:AI215"/>
    <mergeCell ref="AJ213:AO215"/>
    <mergeCell ref="AP213:AU215"/>
    <mergeCell ref="N216:O218"/>
    <mergeCell ref="P216:Q218"/>
    <mergeCell ref="P213:Q215"/>
    <mergeCell ref="AP210:AU212"/>
    <mergeCell ref="AV210:BC212"/>
    <mergeCell ref="BD210:BG212"/>
    <mergeCell ref="B213:C215"/>
    <mergeCell ref="D213:E215"/>
    <mergeCell ref="F213:G215"/>
    <mergeCell ref="H213:I215"/>
    <mergeCell ref="J213:K215"/>
    <mergeCell ref="L213:M215"/>
    <mergeCell ref="N213:O215"/>
    <mergeCell ref="N210:O212"/>
    <mergeCell ref="P210:Q212"/>
    <mergeCell ref="R210:S212"/>
    <mergeCell ref="T210:AG212"/>
    <mergeCell ref="AH210:AI212"/>
    <mergeCell ref="AJ210:AO212"/>
    <mergeCell ref="B210:C212"/>
    <mergeCell ref="D210:E212"/>
    <mergeCell ref="F210:G212"/>
    <mergeCell ref="H210:I212"/>
    <mergeCell ref="J210:K212"/>
    <mergeCell ref="T219:AG221"/>
    <mergeCell ref="AH219:AI221"/>
    <mergeCell ref="AJ219:AO221"/>
    <mergeCell ref="AP219:AU221"/>
    <mergeCell ref="AV219:BC221"/>
    <mergeCell ref="BD219:BG221"/>
    <mergeCell ref="BD216:BG218"/>
    <mergeCell ref="B219:C221"/>
    <mergeCell ref="D219:E221"/>
    <mergeCell ref="F219:G221"/>
    <mergeCell ref="H219:I221"/>
    <mergeCell ref="J219:K221"/>
    <mergeCell ref="L219:M221"/>
    <mergeCell ref="N219:O221"/>
    <mergeCell ref="P219:Q221"/>
    <mergeCell ref="R219:S221"/>
    <mergeCell ref="R216:S218"/>
    <mergeCell ref="T216:AG218"/>
    <mergeCell ref="AH216:AI218"/>
    <mergeCell ref="AJ216:AO218"/>
    <mergeCell ref="AP216:AU218"/>
    <mergeCell ref="AV216:BC218"/>
    <mergeCell ref="B216:C218"/>
    <mergeCell ref="D216:E218"/>
    <mergeCell ref="B246:BG247"/>
    <mergeCell ref="P62:AU62"/>
    <mergeCell ref="AV62:BC62"/>
    <mergeCell ref="P63:AU64"/>
    <mergeCell ref="AV63:BC64"/>
    <mergeCell ref="B146:AU146"/>
    <mergeCell ref="AV146:BC146"/>
    <mergeCell ref="B147:AU148"/>
    <mergeCell ref="AB234:AL234"/>
    <mergeCell ref="AM234:AN234"/>
    <mergeCell ref="AO234:BE234"/>
    <mergeCell ref="BF234:BG234"/>
    <mergeCell ref="B234:F234"/>
    <mergeCell ref="G234:S234"/>
    <mergeCell ref="U234:V234"/>
    <mergeCell ref="W234:AA234"/>
    <mergeCell ref="B232:BG232"/>
    <mergeCell ref="F216:G218"/>
    <mergeCell ref="H216:I218"/>
    <mergeCell ref="J216:K218"/>
    <mergeCell ref="L216:M218"/>
    <mergeCell ref="N222:O224"/>
    <mergeCell ref="P222:Q224"/>
    <mergeCell ref="R222:S224"/>
    <mergeCell ref="B233:V233"/>
    <mergeCell ref="W233:AD233"/>
    <mergeCell ref="AE233:AG233"/>
    <mergeCell ref="AH233:AL233"/>
    <mergeCell ref="AM233:AN233"/>
    <mergeCell ref="AO233:BG233"/>
    <mergeCell ref="BD225:BG227"/>
    <mergeCell ref="T225:AG227"/>
    <mergeCell ref="AH225:AI227"/>
    <mergeCell ref="AV228:BC228"/>
    <mergeCell ref="AJ225:AO227"/>
    <mergeCell ref="AP225:AU227"/>
    <mergeCell ref="AV225:BC227"/>
    <mergeCell ref="B228:AU228"/>
    <mergeCell ref="J225:K227"/>
    <mergeCell ref="L225:M227"/>
    <mergeCell ref="N225:O227"/>
    <mergeCell ref="P225:Q227"/>
    <mergeCell ref="R225:S227"/>
    <mergeCell ref="B229:AU230"/>
    <mergeCell ref="AP222:AU224"/>
    <mergeCell ref="AV222:BC224"/>
    <mergeCell ref="BD222:BG224"/>
    <mergeCell ref="B225:C227"/>
    <mergeCell ref="D225:E227"/>
    <mergeCell ref="F225:G227"/>
    <mergeCell ref="H225:I227"/>
    <mergeCell ref="AJ222:AO224"/>
    <mergeCell ref="B222:C224"/>
    <mergeCell ref="D222:E224"/>
    <mergeCell ref="F222:G224"/>
    <mergeCell ref="H222:I224"/>
    <mergeCell ref="J222:K224"/>
    <mergeCell ref="L222:M224"/>
    <mergeCell ref="T222:AG224"/>
    <mergeCell ref="AH222:AI224"/>
  </mergeCells>
  <phoneticPr fontId="2"/>
  <conditionalFormatting sqref="H6:V8 AG12:AK12 AO12:AT12 AE13:BE18 BU18 AL20 BD20:BG21 AU23:BG27 AL23:AT28 M28:X28 AP32 AV32 AP35 AV35 AP38 AV38 AP41 AV41 AP44 AV44 AP47 AV47 AP50 AV50 AP53 AV53 AP56 AV56 AP59 AV59 AV62 H90:M91 AG96:AK96 AO96:AR96 AE97:BE102 BU102 AL104 BD104:BG105 AU107:BG111 AL107:AT112 M108:Y110 M112:X112 AP116 AV116 AP119 AV119 AP122 AV122 AP125 AV125 AP128 AV128 AP131 AV131 AP134 AV134 AP137 AV137 AP140 AV140 AP143 AV143 AV146 H172:M173 AG178:AK178 AO178:AR178 AE179:BE184 BU184 AL186 BD186:BG187 AU189:BG193 AL189:AT194 M190:Y192 M194:X194 AP198 AV198 AP201 AV201 AP204 AV204 AP207 AV207 AP210 AV210 AP213 AV213 AP216 AV216 AP219 AV219 AP222 AV222 AP225 AV225 AV228">
    <cfRule type="cellIs" dxfId="1" priority="1" stopIfTrue="1" operator="equal">
      <formula>0</formula>
    </cfRule>
  </conditionalFormatting>
  <dataValidations count="4">
    <dataValidation imeMode="halfKatakana" allowBlank="1" showInputMessage="1" showErrorMessage="1" sqref="AL110:BG111 AL192:BG193" xr:uid="{00000000-0002-0000-0800-000000000000}"/>
    <dataValidation type="whole" operator="greaterThanOrEqual" allowBlank="1" showInputMessage="1" showErrorMessage="1" sqref="AB68:AL68 G68:S68" xr:uid="{00000000-0002-0000-0800-000001000000}">
      <formula1>99999999999999900</formula1>
    </dataValidation>
    <dataValidation errorStyle="warning" operator="equal" allowBlank="1" showInputMessage="1" showErrorMessage="1" errorTitle="注意点をお読みください。" error="注文書に記載されている注文番号の先頭に西暦４ケタを追加して下さい。" sqref="BD32 BD225 BD222 BD219 BD216 BD213 BD210 BD207 BD204 BD201 BD198 BD143 BD140 BD137 BD134 BD131 BD128 BD125 BD122 BD119 BD116 BD35 BD38 BD41 BD44 BD47 BD50 BD53 BD56 BD59" xr:uid="{00000000-0002-0000-0800-000002000000}"/>
    <dataValidation operator="greaterThanOrEqual" allowBlank="1" showInputMessage="1" showErrorMessage="1" errorTitle="自動計算" error="自動計算されますので、入力不要です。" sqref="M28:X28" xr:uid="{00000000-0002-0000-0800-000003000000}"/>
  </dataValidations>
  <hyperlinks>
    <hyperlink ref="BP1:BW2" location="目次!A1" display="目次へ戻る" xr:uid="{00000000-0004-0000-0800-000000000000}"/>
  </hyperlinks>
  <printOptions horizontalCentered="1"/>
  <pageMargins left="0.32" right="0.19" top="0.70866141732283472" bottom="0.59055118110236227" header="0.51181102362204722" footer="0"/>
  <pageSetup paperSize="9" scale="82" orientation="portrait"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改定履歴</vt:lpstr>
      <vt:lpstr>目次</vt:lpstr>
      <vt:lpstr>指定用紙の取り扱いに関して</vt:lpstr>
      <vt:lpstr>基本情報入力</vt:lpstr>
      <vt:lpstr>請求書（一般・物品Ⅰ）</vt:lpstr>
      <vt:lpstr>請求書（一般・物品　Ⅱ-1）</vt:lpstr>
      <vt:lpstr>請求書（一般・物品　Ⅱ-2）</vt:lpstr>
      <vt:lpstr>入力例＿基本情報入力</vt:lpstr>
      <vt:lpstr>入力例＿請求書（一般・物品　Ⅰ）</vt:lpstr>
      <vt:lpstr>入力例＿請求書（一般・物品　Ⅱ-1）</vt:lpstr>
      <vt:lpstr>基本情報入力!Print_Area</vt:lpstr>
      <vt:lpstr>指定用紙の取り扱いに関して!Print_Area</vt:lpstr>
      <vt:lpstr>'請求書（一般・物品　Ⅱ-1）'!Print_Area</vt:lpstr>
      <vt:lpstr>'請求書（一般・物品　Ⅱ-2）'!Print_Area</vt:lpstr>
      <vt:lpstr>'請求書（一般・物品Ⅰ）'!Print_Area</vt:lpstr>
      <vt:lpstr>入力例＿基本情報入力!Print_Area</vt:lpstr>
      <vt:lpstr>'入力例＿請求書（一般・物品　Ⅰ）'!Print_Area</vt:lpstr>
      <vt:lpstr>'入力例＿請求書（一般・物品　Ⅱ-1）'!Print_Area</vt:lpstr>
      <vt:lpstr>目次!Print_Area</vt:lpstr>
    </vt:vector>
  </TitlesOfParts>
  <Company>honma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yousuke-fujita</dc:creator>
  <cp:lastModifiedBy>ToriyaKenichi</cp:lastModifiedBy>
  <cp:lastPrinted>2022-11-29T23:47:50Z</cp:lastPrinted>
  <dcterms:created xsi:type="dcterms:W3CDTF">2006-11-21T09:43:14Z</dcterms:created>
  <dcterms:modified xsi:type="dcterms:W3CDTF">2024-03-27T02:58:03Z</dcterms:modified>
</cp:coreProperties>
</file>