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ikeKonatsu\Desktop\"/>
    </mc:Choice>
  </mc:AlternateContent>
  <xr:revisionPtr revIDLastSave="0" documentId="13_ncr:1_{28055F07-D80E-4B1C-9ED1-E155D70E2CEA}" xr6:coauthVersionLast="47" xr6:coauthVersionMax="47" xr10:uidLastSave="{00000000-0000-0000-0000-000000000000}"/>
  <bookViews>
    <workbookView xWindow="-120" yWindow="-120" windowWidth="29040" windowHeight="15840" tabRatio="798" activeTab="2" xr2:uid="{00000000-000D-0000-FFFF-FFFF00000000}"/>
  </bookViews>
  <sheets>
    <sheet name="目次" sheetId="6" r:id="rId1"/>
    <sheet name="指定用紙の取り扱いに関して" sheetId="5" r:id="rId2"/>
    <sheet name="基本情報入力" sheetId="4" r:id="rId3"/>
    <sheet name="請求書（工事外注用）" sheetId="9" r:id="rId4"/>
    <sheet name="入力例＿基本情報入力" sheetId="7" r:id="rId5"/>
    <sheet name="入力例＿請求書（外注）" sheetId="8" state="hidden" r:id="rId6"/>
  </sheets>
  <definedNames>
    <definedName name="_xlnm.Print_Area" localSheetId="2">基本情報入力!$A$1:$K$40</definedName>
    <definedName name="_xlnm.Print_Area" localSheetId="1">指定用紙の取り扱いに関して!$A$1:$A$30</definedName>
    <definedName name="_xlnm.Print_Area" localSheetId="3">'請求書（工事外注用）'!$A$1:$BH$77,'請求書（工事外注用）'!$A$79:$BH$155,'請求書（工事外注用）'!$A$157:$BH$235</definedName>
    <definedName name="_xlnm.Print_Area" localSheetId="4">入力例＿基本情報入力!$A$1:$M$43</definedName>
    <definedName name="_xlnm.Print_Area" localSheetId="5">'入力例＿請求書（外注）'!$A$1:$BV$79</definedName>
    <definedName name="_xlnm.Print_Area" localSheetId="0">目次!$D$1:$F$9</definedName>
  </definedNames>
  <calcPr calcId="191029"/>
</workbook>
</file>

<file path=xl/calcChain.xml><?xml version="1.0" encoding="utf-8"?>
<calcChain xmlns="http://schemas.openxmlformats.org/spreadsheetml/2006/main">
  <c r="AS58" i="9" l="1"/>
  <c r="AS218" i="9" s="1"/>
  <c r="AF46" i="9"/>
  <c r="AF127" i="9" s="1"/>
  <c r="AF206" i="9" s="1"/>
  <c r="AQ216" i="9"/>
  <c r="AQ215" i="9"/>
  <c r="AQ214" i="9"/>
  <c r="AQ213" i="9"/>
  <c r="AQ137" i="9"/>
  <c r="AQ136" i="9"/>
  <c r="AQ135" i="9"/>
  <c r="AQ134" i="9"/>
  <c r="B59" i="9"/>
  <c r="AX59" i="9"/>
  <c r="AR231" i="9"/>
  <c r="AB232" i="9"/>
  <c r="AR151" i="9"/>
  <c r="AB152" i="9"/>
  <c r="B62" i="9"/>
  <c r="B152" i="9"/>
  <c r="G176" i="9"/>
  <c r="G98" i="9"/>
  <c r="G173" i="9"/>
  <c r="G179" i="9"/>
  <c r="AL25" i="9"/>
  <c r="AL184" i="9"/>
  <c r="AE18" i="9"/>
  <c r="AE96" i="9"/>
  <c r="AE174" i="9"/>
  <c r="AE19" i="9"/>
  <c r="AE98" i="9"/>
  <c r="AE176" i="9"/>
  <c r="AJ19" i="9"/>
  <c r="AK19" i="9"/>
  <c r="AL19" i="9"/>
  <c r="AL98" i="9"/>
  <c r="AL176" i="9"/>
  <c r="AP19" i="9"/>
  <c r="AQ19" i="9"/>
  <c r="AR19" i="9"/>
  <c r="AR98" i="9"/>
  <c r="AR176" i="9"/>
  <c r="AN20" i="9"/>
  <c r="AN99" i="9"/>
  <c r="AO177" i="9"/>
  <c r="AE16" i="9"/>
  <c r="AE172" i="9"/>
  <c r="AE94" i="9"/>
  <c r="G101" i="9"/>
  <c r="G95" i="9"/>
  <c r="AE13" i="9"/>
  <c r="AE91" i="9"/>
  <c r="AE169" i="9"/>
  <c r="B218" i="9"/>
  <c r="B139" i="9"/>
  <c r="B138" i="9"/>
  <c r="B217" i="9"/>
  <c r="AM206" i="9"/>
  <c r="AS127" i="9"/>
  <c r="AS206" i="9"/>
  <c r="AD200" i="9"/>
  <c r="AD199" i="9"/>
  <c r="AX129" i="9"/>
  <c r="AX208" i="9"/>
  <c r="AO129" i="9"/>
  <c r="AO208" i="9"/>
  <c r="AM129" i="9"/>
  <c r="AM208" i="9"/>
  <c r="AF129" i="9"/>
  <c r="AF208" i="9"/>
  <c r="P39" i="9"/>
  <c r="P199" i="9"/>
  <c r="P202" i="9"/>
  <c r="AS60" i="8"/>
  <c r="AS57" i="9"/>
  <c r="AS217" i="9"/>
  <c r="AS138" i="9"/>
  <c r="B64" i="8"/>
  <c r="AS59" i="8"/>
  <c r="P214" i="9"/>
  <c r="P215" i="9"/>
  <c r="P216" i="9"/>
  <c r="AS214" i="9"/>
  <c r="AS215" i="9"/>
  <c r="AS216" i="9"/>
  <c r="AF12" i="9"/>
  <c r="AF90" i="9"/>
  <c r="AF168" i="9"/>
  <c r="AS30" i="8"/>
  <c r="AL30" i="8"/>
  <c r="AL28" i="8"/>
  <c r="AW25" i="8"/>
  <c r="AL25" i="8"/>
  <c r="AL22" i="8"/>
  <c r="AR20" i="8"/>
  <c r="AL20" i="8"/>
  <c r="AE20" i="8"/>
  <c r="AD18" i="8"/>
  <c r="AE16" i="8"/>
  <c r="AD13" i="8"/>
  <c r="AN12" i="8"/>
  <c r="AF12" i="8"/>
  <c r="P46" i="8"/>
  <c r="W64" i="8"/>
  <c r="P49" i="8"/>
  <c r="P29" i="8"/>
  <c r="F64" i="8"/>
  <c r="AS213" i="9"/>
  <c r="P213" i="9"/>
  <c r="AL193" i="9"/>
  <c r="I162" i="9"/>
  <c r="AS30" i="9"/>
  <c r="AS109" i="9"/>
  <c r="AL30" i="9"/>
  <c r="AL189" i="9"/>
  <c r="AL28" i="9"/>
  <c r="AL107" i="9"/>
  <c r="AL187" i="9"/>
  <c r="AW25" i="9"/>
  <c r="AW104" i="9"/>
  <c r="AL22" i="9"/>
  <c r="AL101" i="9"/>
  <c r="K199" i="9"/>
  <c r="P196" i="9"/>
  <c r="P193" i="9"/>
  <c r="P117" i="9"/>
  <c r="AD120" i="9"/>
  <c r="AL114" i="9"/>
  <c r="I84" i="9"/>
  <c r="AE177" i="9"/>
  <c r="AD96" i="9"/>
  <c r="AD91" i="9"/>
  <c r="AD169" i="9"/>
  <c r="AN12" i="9"/>
  <c r="AN90" i="9"/>
  <c r="AN168" i="9"/>
  <c r="AS135" i="9"/>
  <c r="AS136" i="9"/>
  <c r="AS137" i="9"/>
  <c r="AS134" i="9"/>
  <c r="P135" i="9"/>
  <c r="P136" i="9"/>
  <c r="P137" i="9"/>
  <c r="P134" i="9"/>
  <c r="K120" i="9"/>
  <c r="P114" i="9"/>
  <c r="I6" i="9"/>
  <c r="P123" i="9"/>
  <c r="P45" i="9"/>
  <c r="P48" i="9"/>
  <c r="P129" i="9"/>
  <c r="AS189" i="9"/>
  <c r="B232" i="9"/>
  <c r="AL109" i="9"/>
  <c r="P120" i="9"/>
  <c r="P205" i="9"/>
  <c r="P126" i="9"/>
  <c r="P208" i="9"/>
  <c r="AW184" i="9"/>
  <c r="AL104" i="9"/>
  <c r="AL179" i="9"/>
  <c r="AX140" i="9"/>
  <c r="AX219" i="9"/>
  <c r="P25" i="9" l="1"/>
  <c r="P104" i="9" s="1"/>
  <c r="P184" i="9" s="1"/>
  <c r="AS139" i="9"/>
  <c r="AJ62" i="9" l="1"/>
  <c r="F62" i="9" s="1"/>
  <c r="F152" i="9" l="1"/>
  <c r="F232" i="9"/>
  <c r="AJ232" i="9"/>
  <c r="AJ15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yousuke-fujita</author>
    <author>ToriyaKenichi</author>
    <author>伊藤</author>
  </authors>
  <commentList>
    <comment ref="B1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半角英数字で入力してください。
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株式会社　○○○○
○○○○　株式会社
のように入力してください。
</t>
        </r>
      </text>
    </comment>
    <comment ref="B1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代表取締役　○○○○
のように入力してください。役職名を省略しないでください。
</t>
        </r>
      </text>
    </comment>
    <comment ref="B16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半角英数字で、市外局番から入力してください。
</t>
        </r>
      </text>
    </comment>
    <comment ref="B18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
(インボイス番号）を入力してください。
登録がない場合は、「登録なし」と入力</t>
        </r>
      </text>
    </comment>
    <comment ref="B27" authorId="2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取引先コードは「注文書」に記載されています。「注文書」を参照して入力してください。</t>
        </r>
      </text>
    </comment>
    <comment ref="B33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○○銀行と銀行まで入力してください。
郵便局の口座はご利用できません。
信金・農協等の口座はご利用可能です。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「本店営業部」又は「○○支店」と入力してください。</t>
        </r>
      </text>
    </comment>
    <comment ref="B35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半角カタカナで入力してください。口座名が入りきらない場合は入るところまでで結構です。
例）　　ｶ)○○ｹﾝｾﾂ○○ｼﾃﾝ</t>
        </r>
      </text>
    </comment>
    <comment ref="B36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口座種別を選んでください。</t>
        </r>
      </text>
    </comment>
    <comment ref="B37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必ず７桁とし、1桁ずつ入力してください。
桁数に満たない場合は頭に0を入力してください。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yousuke-fujita</author>
    <author>ToriyaKenichi</author>
    <author>katuhito-katou</author>
    <author>伊藤</author>
    <author>Keiri-Toriya</author>
  </authors>
  <commentList>
    <comment ref="I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「請求年月日」欄に入力していただければ、自動で転記されます。</t>
        </r>
      </text>
    </comment>
    <comment ref="AD1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G17" authorId="1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工事名を入力して下さい
</t>
        </r>
      </text>
    </comment>
    <comment ref="BF18" authorId="1" shapeId="0" xr:uid="{00000000-0006-0000-0300-000004000000}">
      <text>
        <r>
          <rPr>
            <b/>
            <sz val="10"/>
            <color indexed="10"/>
            <rFont val="ＭＳ Ｐゴシック"/>
            <family val="3"/>
            <charset val="128"/>
          </rPr>
          <t>2枚目3枚目の②③の請求書に必ず押印をお願いします。</t>
        </r>
      </text>
    </comment>
    <comment ref="G19" authorId="1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工事コードは「注文書」に記載されています。不明な場合は、現場担当者にお問い合わせください。
</t>
        </r>
      </text>
    </comment>
    <comment ref="G22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工種を入力してください
</t>
        </r>
      </text>
    </comment>
    <comment ref="AD22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貴社コード、ワークシート「基本情報入力」の「取引先コード」欄が転記されます。必ず入力してください。
ご不明な場合は、現場担当者にお問い合わせの後、ワークシート「基本情報入力」の、「取引先コード」欄に入力してください。</t>
        </r>
      </text>
    </comment>
    <comment ref="P25" authorId="1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自動計算されます。
（税込）金額で表示されているかご確認下さい。
</t>
        </r>
      </text>
    </comment>
    <comment ref="AW25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P33" authorId="2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当初契約総額（税抜き）にて入力して下さい。
変更契約がある場合は、
下記「２．変更契約額」を入力して下さい。
例）当初525,000（税抜き）契約
【１．契約額】　　　【２．変更契約額】
　　525,000　　　　　　　（空欄）
例）変更１回　525,000（税抜き）変更増
【１．契約額】　　　【２．変更契約額】
　　525,000　　　　　　1,050,000
例）変更２回　315,000（税抜き）変更増
【１．契約額】　　　【２．変更契約額】
　　525,000　　　　　　1,365,000
例）変更３回　525,000（税抜き）変更減
【１．契約額】　　　【２．変更契約額】
　　525,000　　　　　　　840,000</t>
        </r>
      </text>
    </comment>
    <comment ref="AL33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西暦で入力してください。
年／月／日のように入力してください。
例）2023/10/31
</t>
        </r>
      </text>
    </comment>
    <comment ref="P36" authorId="0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変更契約をした場合は変更後総額（税抜き）を入力してください。
例）525,000（税抜き）変更増
　　【変更前】　　　　　【変更後】
　　525,000　　　⇒　 1,050,000
例）315,000（税抜き）変更減
　　【変更前】　　　　　【変更後】
　　1,050,000   ⇒　　 735,000
変更契約をしていない場合は空欄のままにしてください。
　　　（ゼロの入力は不要です）　
※以降第２回、３回…の変更がある場合は、｢２．変更契約額」の金額をその都度変更し入力して下さい。「１．契約額」は当初契約額より変更する必要ありません。</t>
        </r>
      </text>
    </comment>
    <comment ref="AE37" authorId="1" shapeId="0" xr:uid="{00000000-0006-0000-03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ご自由にお使い下さい
</t>
        </r>
      </text>
    </comment>
    <comment ref="K39" authorId="0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数字のみ入力してください。
小数点３位以下は四捨五入されます。</t>
        </r>
      </text>
    </comment>
    <comment ref="P39" authorId="2" shapeId="0" xr:uid="{00000000-0006-0000-03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総出来高の率を入力すれば自動計算されます。入力の必要はありません。</t>
        </r>
      </text>
    </comment>
    <comment ref="P42" authorId="2" shapeId="0" xr:uid="{00000000-0006-0000-03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前月迄請求がある場合は、前回迄請求累計額（税抜き）を入力して下さい。</t>
        </r>
      </text>
    </comment>
    <comment ref="P45" authorId="3" shapeId="0" xr:uid="{00000000-0006-0000-03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下の内訳の合計金額が表示されます。入力の必要はありません。</t>
        </r>
      </text>
    </comment>
    <comment ref="AF46" authorId="4" shapeId="0" xr:uid="{00000000-0006-0000-0300-00001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請求書の税率と一致していることをご確認願います。
</t>
        </r>
      </text>
    </comment>
    <comment ref="AO46" authorId="4" shapeId="0" xr:uid="{00000000-0006-0000-03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日付を入力して下さい。
請負以外（賃貸契約等）は、空欄にして下さい。</t>
        </r>
      </text>
    </comment>
    <comment ref="P48" authorId="3" shapeId="0" xr:uid="{00000000-0006-0000-03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AO49" authorId="4" shapeId="0" xr:uid="{00000000-0006-0000-03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日付を入力して下さい。</t>
        </r>
      </text>
    </comment>
    <comment ref="AY49" authorId="4" shapeId="0" xr:uid="{00000000-0006-0000-03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2" authorId="3" shapeId="0" xr:uid="{00000000-0006-0000-03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施工の概要を入力してください。
省略不可</t>
        </r>
      </text>
    </comment>
    <comment ref="AS52" authorId="3" shapeId="0" xr:uid="{00000000-0006-0000-03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内訳に記載した工種の金額を入力してください。</t>
        </r>
      </text>
    </comment>
    <comment ref="AQ53" authorId="1" shapeId="0" xr:uid="{00000000-0006-0000-0300-000019000000}">
      <text>
        <r>
          <rPr>
            <sz val="9"/>
            <color indexed="39"/>
            <rFont val="ＭＳ Ｐゴシック"/>
            <family val="3"/>
            <charset val="128"/>
          </rPr>
          <t xml:space="preserve">消費税対象外取引、非課税取引は、
</t>
        </r>
        <r>
          <rPr>
            <b/>
            <sz val="9"/>
            <color indexed="39"/>
            <rFont val="ＭＳ Ｐゴシック"/>
            <family val="3"/>
            <charset val="128"/>
          </rPr>
          <t>０％</t>
        </r>
        <r>
          <rPr>
            <sz val="9"/>
            <color indexed="39"/>
            <rFont val="ＭＳ Ｐゴシック"/>
            <family val="3"/>
            <charset val="128"/>
          </rPr>
          <t>　と入力して下さい。
消費税額の計算から除外します。</t>
        </r>
      </text>
    </comment>
    <comment ref="B62" authorId="3" shapeId="0" xr:uid="{00000000-0006-0000-03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手形割合を入力すれば自動計算されます。</t>
        </r>
      </text>
    </comment>
    <comment ref="F62" authorId="3" shapeId="0" xr:uid="{00000000-0006-0000-03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</t>
        </r>
      </text>
    </comment>
    <comment ref="AB62" authorId="3" shapeId="0" xr:uid="{00000000-0006-0000-03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注文書記載の支払条件に基づき、手形割合を正数にて入力してください。</t>
        </r>
      </text>
    </comment>
    <comment ref="AJ62" authorId="3" shapeId="0" xr:uid="{00000000-0006-0000-03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自動計算されますので、入力は不要です。尚、100円単位は切り捨てになります。</t>
        </r>
      </text>
    </comment>
    <comment ref="B94" authorId="0" shapeId="0" xr:uid="{00000000-0006-0000-03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「工事名」を入力してください。</t>
        </r>
      </text>
    </comment>
    <comment ref="P104" authorId="1" shapeId="0" xr:uid="{00000000-0006-0000-0300-00002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自動計算されますので、
入力不要です。
（税込）金額で表示されているかご確認下さい。
</t>
        </r>
      </text>
    </comment>
    <comment ref="AS133" authorId="3" shapeId="0" xr:uid="{00000000-0006-0000-03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内訳に記載した工種の金額を入力してください。</t>
        </r>
      </text>
    </comment>
    <comment ref="B171" authorId="0" shapeId="0" xr:uid="{00000000-0006-0000-03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「工事名」を入力してください。</t>
        </r>
      </text>
    </comment>
    <comment ref="B172" authorId="0" shapeId="0" xr:uid="{00000000-0006-0000-03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「工事名」を入力してください。</t>
        </r>
      </text>
    </comment>
    <comment ref="P184" authorId="1" shapeId="0" xr:uid="{00000000-0006-0000-0300-00002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自動計算されますので、
入力不要です。
（税込）金額で表示されているかご確認下さい。
</t>
        </r>
      </text>
    </comment>
    <comment ref="B232" authorId="3" shapeId="0" xr:uid="{00000000-0006-0000-03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手形割合を入力すれば自動計算されます。</t>
        </r>
      </text>
    </comment>
    <comment ref="F232" authorId="3" shapeId="0" xr:uid="{00000000-0006-0000-03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</t>
        </r>
      </text>
    </comment>
    <comment ref="AJ232" authorId="3" shapeId="0" xr:uid="{00000000-0006-0000-03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自動計算されますので、入力は不要です。尚、100円単位は切り捨てになります。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yousuke-fujita</author>
    <author>ToriyaKenichi</author>
    <author>伊藤</author>
  </authors>
  <commentList>
    <comment ref="B1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半角英数字で入力してください。
</t>
        </r>
      </text>
    </comment>
    <comment ref="B1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株式会社　○○○○
○○○○　株式会社
のように入力してください。
</t>
        </r>
      </text>
    </comment>
    <comment ref="B1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代表取締役　○○○○
のように入力してください。役職名を省略しないでください。
</t>
        </r>
      </text>
    </comment>
    <comment ref="B1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半角英数字で、市外局番から入力してください。
</t>
        </r>
      </text>
    </comment>
    <comment ref="B18" authorId="1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税務署届け出済の登録番号
(インボイス番号）を入力してください。</t>
        </r>
      </text>
    </comment>
    <comment ref="B26" authorId="2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取引先コードは「注文書」に記載されています。「注文書」を参照し入力してください。</t>
        </r>
      </text>
    </comment>
    <comment ref="B33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○○銀行と銀行まで入力してください。
郵便局の口座はご利用できません。
信金・農協等の口座はご利用可能です。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「本店営業部」又は「○○支店」と入力してください。</t>
        </r>
      </text>
    </comment>
    <comment ref="B35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半角カタカナで入力してください。口座名が入りきらない場合は入るところまでで結構です。
例）　　ｶ)○○ｹﾝｾﾂ ○○ｼﾃﾝ</t>
        </r>
      </text>
    </comment>
    <comment ref="B36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口座種別を選んでください。</t>
        </r>
      </text>
    </comment>
    <comment ref="B37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必ず７桁とし、1桁ずつ入力してください。
桁数に満たない場合は頭に0を入力してください。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yousuke-fujita</author>
    <author>伊藤</author>
    <author>katuhito-katou</author>
  </authors>
  <commentList>
    <comment ref="I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「請求年月日」欄に入力していただければ、自動で転記されます。</t>
        </r>
      </text>
    </comment>
    <comment ref="AD1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B16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「工事名」を入力してください。</t>
        </r>
      </text>
    </comment>
    <comment ref="J22" authorId="1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「工事コード」を入力してください。</t>
        </r>
      </text>
    </comment>
    <comment ref="AD22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ワークシート「基本情報入力」の「取引先コード」欄が転記されます。必ず入力してください。
ご存知でない場合は、現場担当者にお問い合わせの後、ワークシート「基本情報入力」の、「取引先コード」欄に入力してください。</t>
        </r>
      </text>
    </comment>
    <comment ref="B25" authorId="1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工種を入力してください。</t>
        </r>
      </text>
    </comment>
    <comment ref="AW25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P29" authorId="2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
入力不要です。
（税込）金額で表示されているかご確認下さい。</t>
        </r>
      </text>
    </comment>
    <comment ref="P34" authorId="2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当初契約総額（税抜き）にて入力して下さい。
変更契約がある場合は、
下記「２．変更契約額」を入力して下さい。
例）当初525,000（税抜き）契約
【１．契約額】　　　【２．変更契約額】
　　525,000　　　　　　　（空欄）
例）変更１回　525,000（税抜き）変更増
【１．契約額】　　　【２．変更契約額】
　　525,000　　　　　　1,050,000
例）変更２回　315,000（税抜き）変更増
【１．契約額】　　　【２．変更契約額】
　　525,000　　　　　　1,365,000
例）変更３回　525,000（税抜き）変更減
【１．契約額】　　　【２．変更契約額】
　　525,000　　　　　　　840,000</t>
        </r>
      </text>
    </comment>
    <comment ref="AL34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西暦で入力してください。
年／月／日のように入力してください。
例）2012/07/31
のように入力してください。</t>
        </r>
      </text>
    </comment>
    <comment ref="P37" authorId="0" shapeId="0" xr:uid="{00000000-0006-0000-05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変更契約をした場合は変更後総額（税抜き）を入力してください。
例）525,000（税抜き）変更増
　　【変更前】　　　　　【変更後】
　　525,000　　　⇒　 1,050,000
例）315,000（税抜き）変更減
　　【変更前】　　　　　【変更後】
　　1,050,000   ⇒　　 735,000
変更契約をしていない場合は空欄のままにしてください。
　　　（ゼロの入力は不要です）　
※以降第２回、３回…の変更がある場合は、｢２．変更契約額」の金額をその都度変更し入力して下さい。「１．契約額」は当初契約額より変更する必要ありません。</t>
        </r>
      </text>
    </comment>
    <comment ref="K40" authorId="0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数字のみ入力してください。
小数点３位以下は四捨五入されます。</t>
        </r>
      </text>
    </comment>
    <comment ref="P40" authorId="2" shapeId="0" xr:uid="{00000000-0006-0000-05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総出来高の率を入力すれば自動計算されます。入力の必要はありません。</t>
        </r>
      </text>
    </comment>
    <comment ref="AD40" authorId="1" shapeId="0" xr:uid="{00000000-0006-0000-05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ご自由にお使いください。</t>
        </r>
      </text>
    </comment>
    <comment ref="P43" authorId="2" shapeId="0" xr:uid="{00000000-0006-0000-05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前月迄請求がある場合は、前回迄請求累計額（税抜き）を入力して下さい。</t>
        </r>
      </text>
    </comment>
    <comment ref="P46" authorId="1" shapeId="0" xr:uid="{00000000-0006-0000-05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下の内訳の合計金額が表示されます。入力の必要はありません。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9" authorId="1" shapeId="0" xr:uid="{00000000-0006-0000-05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自動計算されます。入力の必要はありません。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3" authorId="1" shapeId="0" xr:uid="{00000000-0006-0000-05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施工の概要を入力してください。</t>
        </r>
      </text>
    </comment>
    <comment ref="AS53" authorId="1" shapeId="0" xr:uid="{00000000-0006-0000-05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内訳に記載した工種の金額を入力してください。</t>
        </r>
      </text>
    </comment>
    <comment ref="AF63" authorId="1" shapeId="0" xr:uid="{00000000-0006-0000-05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注文書記載の手形サイトを入力してください。</t>
        </r>
      </text>
    </comment>
    <comment ref="B64" authorId="1" shapeId="0" xr:uid="{00000000-0006-0000-05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手形割合を入力すれば自動計算されます。</t>
        </r>
      </text>
    </comment>
    <comment ref="F64" authorId="1" shapeId="0" xr:uid="{00000000-0006-0000-05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</t>
        </r>
      </text>
    </comment>
    <comment ref="R64" authorId="1" shapeId="0" xr:uid="{00000000-0006-0000-05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注文書記載の支払条件に基づき、手形割合を正数にて入力してください。</t>
        </r>
      </text>
    </comment>
    <comment ref="W64" authorId="1" shapeId="0" xr:uid="{00000000-0006-0000-05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自動計算されますので、入力は不要です。尚、100円単位以下は切り捨てになります。</t>
        </r>
      </text>
    </comment>
  </commentList>
</comments>
</file>

<file path=xl/sharedStrings.xml><?xml version="1.0" encoding="utf-8"?>
<sst xmlns="http://schemas.openxmlformats.org/spreadsheetml/2006/main" count="412" uniqueCount="194">
  <si>
    <t>今回請求額</t>
  </si>
  <si>
    <t>請求年月日</t>
  </si>
  <si>
    <t>2.</t>
  </si>
  <si>
    <t>3.</t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</si>
  <si>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</si>
  <si>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　工事名</t>
    <rPh sb="1" eb="3">
      <t>コウジ</t>
    </rPh>
    <rPh sb="3" eb="4">
      <t>メイ</t>
    </rPh>
    <phoneticPr fontId="2"/>
  </si>
  <si>
    <t>　工　種</t>
    <rPh sb="1" eb="2">
      <t>コウ</t>
    </rPh>
    <rPh sb="3" eb="4">
      <t>シュ</t>
    </rPh>
    <phoneticPr fontId="2"/>
  </si>
  <si>
    <t>取引銀行</t>
    <rPh sb="0" eb="2">
      <t>トリヒキ</t>
    </rPh>
    <rPh sb="2" eb="4">
      <t>ギンコウ</t>
    </rPh>
    <phoneticPr fontId="2"/>
  </si>
  <si>
    <t>口座名</t>
    <rPh sb="0" eb="3">
      <t>コウザメイ</t>
    </rPh>
    <phoneticPr fontId="2"/>
  </si>
  <si>
    <t>口座番号</t>
    <rPh sb="0" eb="2">
      <t>コウザ</t>
    </rPh>
    <rPh sb="2" eb="4">
      <t>バンゴウ</t>
    </rPh>
    <phoneticPr fontId="2"/>
  </si>
  <si>
    <t>契約額</t>
    <rPh sb="0" eb="2">
      <t>ケイヤク</t>
    </rPh>
    <rPh sb="2" eb="3">
      <t>ガク</t>
    </rPh>
    <phoneticPr fontId="2"/>
  </si>
  <si>
    <t>変更契約額</t>
    <rPh sb="0" eb="2">
      <t>ヘンコウ</t>
    </rPh>
    <rPh sb="2" eb="4">
      <t>ケイヤク</t>
    </rPh>
    <rPh sb="4" eb="5">
      <t>ガク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</si>
  <si>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</si>
  <si>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</si>
  <si>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差引残高</t>
    <rPh sb="0" eb="2">
      <t>サシヒキ</t>
    </rPh>
    <rPh sb="2" eb="4">
      <t>ザンダカ</t>
    </rPh>
    <phoneticPr fontId="2"/>
  </si>
  <si>
    <t>請求者各位</t>
    <rPh sb="0" eb="3">
      <t>セイキュウシャ</t>
    </rPh>
    <rPh sb="3" eb="5">
      <t>カクイ</t>
    </rPh>
    <phoneticPr fontId="2"/>
  </si>
  <si>
    <t>◎　請求書の提出について</t>
    <rPh sb="2" eb="5">
      <t>セイキュウショ</t>
    </rPh>
    <rPh sb="6" eb="8">
      <t>テイシュツ</t>
    </rPh>
    <phoneticPr fontId="2"/>
  </si>
  <si>
    <t>　　提出が遅れますと翌月扱いとなりますのでご注意願います。</t>
    <rPh sb="2" eb="4">
      <t>テイシュツ</t>
    </rPh>
    <rPh sb="5" eb="6">
      <t>オク</t>
    </rPh>
    <rPh sb="10" eb="11">
      <t>ヨク</t>
    </rPh>
    <rPh sb="11" eb="12">
      <t>ツキ</t>
    </rPh>
    <rPh sb="12" eb="13">
      <t>アツカ</t>
    </rPh>
    <rPh sb="22" eb="24">
      <t>チュウイ</t>
    </rPh>
    <rPh sb="24" eb="25">
      <t>ネガ</t>
    </rPh>
    <phoneticPr fontId="2"/>
  </si>
  <si>
    <t>◎　請求書の記入について</t>
    <rPh sb="2" eb="5">
      <t>セイキュウショ</t>
    </rPh>
    <rPh sb="6" eb="8">
      <t>キニュウ</t>
    </rPh>
    <phoneticPr fontId="2"/>
  </si>
  <si>
    <t>※　その他不明の点は係までお問い合わせ下さい。</t>
    <rPh sb="4" eb="5">
      <t>タ</t>
    </rPh>
    <rPh sb="5" eb="7">
      <t>フメイ</t>
    </rPh>
    <rPh sb="8" eb="9">
      <t>テン</t>
    </rPh>
    <rPh sb="10" eb="11">
      <t>カカ</t>
    </rPh>
    <rPh sb="14" eb="15">
      <t>ト</t>
    </rPh>
    <rPh sb="16" eb="17">
      <t>ア</t>
    </rPh>
    <rPh sb="19" eb="20">
      <t>クダ</t>
    </rPh>
    <phoneticPr fontId="2"/>
  </si>
  <si>
    <t>①請求者控　</t>
    <rPh sb="1" eb="4">
      <t>セイキュウシャ</t>
    </rPh>
    <rPh sb="4" eb="5">
      <t>ヒカ</t>
    </rPh>
    <phoneticPr fontId="2"/>
  </si>
  <si>
    <t>住所．社名．代表者名． 電話番号</t>
    <rPh sb="0" eb="2">
      <t>ジュウショ</t>
    </rPh>
    <rPh sb="3" eb="5">
      <t>シャメイ</t>
    </rPh>
    <rPh sb="6" eb="8">
      <t>ダイヒョウ</t>
    </rPh>
    <rPh sb="8" eb="9">
      <t>シャ</t>
    </rPh>
    <rPh sb="9" eb="10">
      <t>メイ</t>
    </rPh>
    <rPh sb="12" eb="14">
      <t>デンワ</t>
    </rPh>
    <rPh sb="14" eb="16">
      <t>バンゴウ</t>
    </rPh>
    <phoneticPr fontId="2"/>
  </si>
  <si>
    <t>総出来高</t>
    <rPh sb="0" eb="1">
      <t>ソウ</t>
    </rPh>
    <rPh sb="1" eb="4">
      <t>デキダカ</t>
    </rPh>
    <phoneticPr fontId="2"/>
  </si>
  <si>
    <t>請求書作成の前に</t>
  </si>
  <si>
    <t>白い部分にのみ、ご入力ください。</t>
  </si>
  <si>
    <t>下の質問に必ずお答えください。</t>
  </si>
  <si>
    <t>貴社名（商号）、代表者、住所、電話番号についてご記入ください。</t>
    <rPh sb="0" eb="2">
      <t>キシャ</t>
    </rPh>
    <rPh sb="2" eb="3">
      <t>メイ</t>
    </rPh>
    <rPh sb="4" eb="6">
      <t>ショウゴウ</t>
    </rPh>
    <rPh sb="8" eb="11">
      <t>ダイヒョウシャ</t>
    </rPh>
    <rPh sb="12" eb="14">
      <t>ジュウショ</t>
    </rPh>
    <rPh sb="15" eb="17">
      <t>デンワ</t>
    </rPh>
    <rPh sb="17" eb="19">
      <t>バンゴウ</t>
    </rPh>
    <rPh sb="24" eb="26">
      <t>キニュウ</t>
    </rPh>
    <phoneticPr fontId="8"/>
  </si>
  <si>
    <t>会社名（商号）</t>
    <rPh sb="0" eb="2">
      <t>カイシャ</t>
    </rPh>
    <rPh sb="2" eb="3">
      <t>メイ</t>
    </rPh>
    <rPh sb="4" eb="6">
      <t>ショウゴウ</t>
    </rPh>
    <phoneticPr fontId="8"/>
  </si>
  <si>
    <t>代表者（役職・氏名）</t>
    <rPh sb="0" eb="2">
      <t>ダイヒョウ</t>
    </rPh>
    <rPh sb="2" eb="3">
      <t>モノ</t>
    </rPh>
    <rPh sb="4" eb="6">
      <t>ヤクショク</t>
    </rPh>
    <rPh sb="7" eb="9">
      <t>シメイ</t>
    </rPh>
    <phoneticPr fontId="8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</si>
  <si>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8"/>
  </si>
  <si>
    <t>住　　　　所</t>
    <rPh sb="0" eb="1">
      <t>ジュウ</t>
    </rPh>
    <rPh sb="5" eb="6">
      <t>トコロ</t>
    </rPh>
    <phoneticPr fontId="8"/>
  </si>
  <si>
    <t>電話番号（連絡先）</t>
    <rPh sb="0" eb="2">
      <t>デンワ</t>
    </rPh>
    <rPh sb="2" eb="4">
      <t>バンゴウ</t>
    </rPh>
    <rPh sb="5" eb="7">
      <t>レンラク</t>
    </rPh>
    <rPh sb="7" eb="8">
      <t>サキ</t>
    </rPh>
    <phoneticPr fontId="8"/>
  </si>
  <si>
    <t>基本情報</t>
    <rPh sb="0" eb="2">
      <t>キホン</t>
    </rPh>
    <rPh sb="2" eb="4">
      <t>ジョウホウ</t>
    </rPh>
    <phoneticPr fontId="2"/>
  </si>
  <si>
    <t>貴社コードが決定済みの場合は必ずご入力ください。</t>
    <rPh sb="6" eb="8">
      <t>ケッテイ</t>
    </rPh>
    <rPh sb="8" eb="9">
      <t>ズ</t>
    </rPh>
    <rPh sb="11" eb="13">
      <t>バアイ</t>
    </rPh>
    <phoneticPr fontId="2"/>
  </si>
  <si>
    <t>貴社コードが未定の場合は、空欄にしていただき、必ず下記の取引銀行欄をご入力ください。</t>
    <rPh sb="6" eb="8">
      <t>ミテイ</t>
    </rPh>
    <rPh sb="9" eb="11">
      <t>バアイ</t>
    </rPh>
    <rPh sb="13" eb="15">
      <t>クウラン</t>
    </rPh>
    <rPh sb="23" eb="24">
      <t>カナラ</t>
    </rPh>
    <rPh sb="25" eb="27">
      <t>カキ</t>
    </rPh>
    <rPh sb="28" eb="30">
      <t>トリヒキ</t>
    </rPh>
    <rPh sb="30" eb="32">
      <t>ギンコウ</t>
    </rPh>
    <rPh sb="32" eb="33">
      <t>ラン</t>
    </rPh>
    <rPh sb="35" eb="37">
      <t>ニュウリョク</t>
    </rPh>
    <phoneticPr fontId="2"/>
  </si>
  <si>
    <t>銀　行　名</t>
    <rPh sb="0" eb="1">
      <t>ギン</t>
    </rPh>
    <rPh sb="2" eb="3">
      <t>ギョウ</t>
    </rPh>
    <rPh sb="4" eb="5">
      <t>メイ</t>
    </rPh>
    <phoneticPr fontId="2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</si>
  <si>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</si>
  <si>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</si>
  <si>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記事</t>
    <rPh sb="0" eb="2">
      <t>キジ</t>
    </rPh>
    <phoneticPr fontId="2"/>
  </si>
  <si>
    <t>以下は転記されますので入力は不要です</t>
    <rPh sb="0" eb="2">
      <t>イカ</t>
    </rPh>
    <rPh sb="3" eb="5">
      <t>テンキ</t>
    </rPh>
    <rPh sb="11" eb="13">
      <t>ニュウリョク</t>
    </rPh>
    <rPh sb="14" eb="16">
      <t>フヨウ</t>
    </rPh>
    <phoneticPr fontId="2"/>
  </si>
  <si>
    <t>弊社指定請求書（Excel版）に関して</t>
    <rPh sb="0" eb="2">
      <t>ヘイシャ</t>
    </rPh>
    <rPh sb="2" eb="4">
      <t>シテイ</t>
    </rPh>
    <rPh sb="4" eb="6">
      <t>セイキュウ</t>
    </rPh>
    <rPh sb="6" eb="7">
      <t>ショ</t>
    </rPh>
    <rPh sb="13" eb="14">
      <t>バン</t>
    </rPh>
    <rPh sb="16" eb="17">
      <t>カン</t>
    </rPh>
    <phoneticPr fontId="2"/>
  </si>
  <si>
    <t>～　工　事　外　注　用　～</t>
    <rPh sb="2" eb="3">
      <t>タクミ</t>
    </rPh>
    <rPh sb="4" eb="5">
      <t>コト</t>
    </rPh>
    <rPh sb="6" eb="7">
      <t>ソト</t>
    </rPh>
    <rPh sb="8" eb="9">
      <t>チュウ</t>
    </rPh>
    <rPh sb="10" eb="11">
      <t>ヨウ</t>
    </rPh>
    <phoneticPr fontId="2"/>
  </si>
  <si>
    <t>1.シートに関して</t>
    <rPh sb="6" eb="7">
      <t>カン</t>
    </rPh>
    <phoneticPr fontId="2"/>
  </si>
  <si>
    <t>２.提出部数</t>
    <rPh sb="2" eb="4">
      <t>テイシュツ</t>
    </rPh>
    <rPh sb="4" eb="6">
      <t>ブスウ</t>
    </rPh>
    <phoneticPr fontId="2"/>
  </si>
  <si>
    <t>３.入力時注意事項</t>
    <rPh sb="2" eb="5">
      <t>ニュウリョクジ</t>
    </rPh>
    <rPh sb="5" eb="7">
      <t>チュウイ</t>
    </rPh>
    <rPh sb="7" eb="9">
      <t>ジコウ</t>
    </rPh>
    <phoneticPr fontId="2"/>
  </si>
  <si>
    <t>請求書の貴社名にゴム印を使用しますか？</t>
    <rPh sb="0" eb="3">
      <t>セイキュウショ</t>
    </rPh>
    <rPh sb="4" eb="6">
      <t>キシャ</t>
    </rPh>
    <rPh sb="6" eb="7">
      <t>メイ</t>
    </rPh>
    <rPh sb="10" eb="11">
      <t>イン</t>
    </rPh>
    <rPh sb="12" eb="14">
      <t>シヨウ</t>
    </rPh>
    <phoneticPr fontId="2"/>
  </si>
  <si>
    <t>取引先コード</t>
    <rPh sb="0" eb="2">
      <t>トリヒキ</t>
    </rPh>
    <rPh sb="2" eb="3">
      <t>サキ</t>
    </rPh>
    <phoneticPr fontId="2"/>
  </si>
  <si>
    <t>本　支　店　名</t>
    <rPh sb="0" eb="1">
      <t>ホン</t>
    </rPh>
    <rPh sb="2" eb="3">
      <t>ササ</t>
    </rPh>
    <rPh sb="4" eb="5">
      <t>ミセ</t>
    </rPh>
    <rPh sb="6" eb="7">
      <t>メイ</t>
    </rPh>
    <phoneticPr fontId="2"/>
  </si>
  <si>
    <t>-</t>
    <phoneticPr fontId="2"/>
  </si>
  <si>
    <t>-</t>
    <phoneticPr fontId="2"/>
  </si>
  <si>
    <t>　社印押印されていない請求書は、受付できませんのでご注意ください。</t>
    <rPh sb="1" eb="3">
      <t>シャイン</t>
    </rPh>
    <rPh sb="3" eb="5">
      <t>オウイン</t>
    </rPh>
    <rPh sb="11" eb="13">
      <t>セイキュウ</t>
    </rPh>
    <rPh sb="13" eb="14">
      <t>ショ</t>
    </rPh>
    <rPh sb="16" eb="18">
      <t>ウケツケ</t>
    </rPh>
    <rPh sb="26" eb="28">
      <t>チュウイ</t>
    </rPh>
    <phoneticPr fontId="2"/>
  </si>
  <si>
    <t>コードをご存知でない場合には、お手数でも弊社各本支店管理部あてにお問い合わせください。</t>
    <phoneticPr fontId="2"/>
  </si>
  <si>
    <t>貴社ゴム印を使用される場合、下記欄は入力不要です。</t>
    <rPh sb="0" eb="2">
      <t>キシャ</t>
    </rPh>
    <rPh sb="4" eb="5">
      <t>イン</t>
    </rPh>
    <rPh sb="6" eb="8">
      <t>シヨウ</t>
    </rPh>
    <rPh sb="11" eb="13">
      <t>バアイ</t>
    </rPh>
    <rPh sb="14" eb="16">
      <t>カキ</t>
    </rPh>
    <rPh sb="16" eb="17">
      <t>ラン</t>
    </rPh>
    <rPh sb="18" eb="20">
      <t>ニュウリョク</t>
    </rPh>
    <rPh sb="20" eb="22">
      <t>フヨウ</t>
    </rPh>
    <phoneticPr fontId="2"/>
  </si>
  <si>
    <t>円</t>
    <rPh sb="0" eb="1">
      <t>エン</t>
    </rPh>
    <phoneticPr fontId="2"/>
  </si>
  <si>
    <t>最初にお読みください</t>
  </si>
  <si>
    <t>入力前にお読みください</t>
    <rPh sb="0" eb="2">
      <t>ニュウリョク</t>
    </rPh>
    <rPh sb="2" eb="3">
      <t>マエ</t>
    </rPh>
    <rPh sb="5" eb="6">
      <t>ヨ</t>
    </rPh>
    <phoneticPr fontId="2"/>
  </si>
  <si>
    <t>基本情報入力</t>
  </si>
  <si>
    <t>基本情報の入力シートです。
請求書作成の前に入力してください。</t>
    <rPh sb="0" eb="2">
      <t>キホン</t>
    </rPh>
    <rPh sb="2" eb="4">
      <t>ジョウホウ</t>
    </rPh>
    <rPh sb="5" eb="7">
      <t>ニュウリョク</t>
    </rPh>
    <rPh sb="14" eb="16">
      <t>セイキュウ</t>
    </rPh>
    <rPh sb="16" eb="17">
      <t>ショ</t>
    </rPh>
    <rPh sb="17" eb="19">
      <t>サクセイ</t>
    </rPh>
    <rPh sb="20" eb="21">
      <t>マエ</t>
    </rPh>
    <rPh sb="22" eb="24">
      <t>ニュウリョク</t>
    </rPh>
    <phoneticPr fontId="2"/>
  </si>
  <si>
    <t>目次へ戻る</t>
  </si>
  <si>
    <t>請求書（工事外注用）</t>
  </si>
  <si>
    <t>　　提出していただく際、請求書をホチキス止めされないようご協力お願いします。</t>
    <rPh sb="2" eb="4">
      <t>テイシュツ</t>
    </rPh>
    <rPh sb="10" eb="11">
      <t>サイ</t>
    </rPh>
    <rPh sb="12" eb="15">
      <t>セイキュウショ</t>
    </rPh>
    <rPh sb="20" eb="21">
      <t>ト</t>
    </rPh>
    <rPh sb="29" eb="31">
      <t>キョウリョク</t>
    </rPh>
    <rPh sb="32" eb="33">
      <t>ネガ</t>
    </rPh>
    <phoneticPr fontId="2"/>
  </si>
  <si>
    <t>　シートに自動で転記されます。</t>
    <rPh sb="8" eb="10">
      <t>テンキ</t>
    </rPh>
    <phoneticPr fontId="2"/>
  </si>
  <si>
    <t>①.「基本情報入力」・・・　　　　　　　貴社名等基本的な情報の入力を行うシートです。
  　　　　　　　　　　　　　　                         　　</t>
    <rPh sb="3" eb="5">
      <t>キホン</t>
    </rPh>
    <rPh sb="5" eb="7">
      <t>ジョウホウ</t>
    </rPh>
    <rPh sb="7" eb="9">
      <t>ニュウリョク</t>
    </rPh>
    <rPh sb="20" eb="22">
      <t>キシャ</t>
    </rPh>
    <rPh sb="22" eb="23">
      <t>メイ</t>
    </rPh>
    <rPh sb="23" eb="24">
      <t>ナド</t>
    </rPh>
    <rPh sb="24" eb="27">
      <t>キホンテキ</t>
    </rPh>
    <rPh sb="28" eb="30">
      <t>ジョウホウ</t>
    </rPh>
    <rPh sb="31" eb="33">
      <t>ニュウリョク</t>
    </rPh>
    <rPh sb="34" eb="35">
      <t>オコナ</t>
    </rPh>
    <phoneticPr fontId="2"/>
  </si>
  <si>
    <t>しない</t>
  </si>
  <si>
    <t>代表取締役　○○　○○</t>
    <rPh sb="0" eb="2">
      <t>ダイヒョウ</t>
    </rPh>
    <rPh sb="2" eb="5">
      <t>トリシマリヤク</t>
    </rPh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</si>
  <si>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</si>
  <si>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</si>
  <si>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普通</t>
  </si>
  <si>
    <t>0123456</t>
    <phoneticPr fontId="2"/>
  </si>
  <si>
    <t>基本情報入力シートの入力例です。
作成前にお読みください。</t>
    <rPh sb="0" eb="2">
      <t>キホン</t>
    </rPh>
    <rPh sb="2" eb="4">
      <t>ジョウホウ</t>
    </rPh>
    <rPh sb="4" eb="6">
      <t>ニュウリョク</t>
    </rPh>
    <rPh sb="10" eb="12">
      <t>ニュウリョク</t>
    </rPh>
    <rPh sb="12" eb="13">
      <t>レイ</t>
    </rPh>
    <rPh sb="17" eb="19">
      <t>サクセイ</t>
    </rPh>
    <rPh sb="19" eb="20">
      <t>マエ</t>
    </rPh>
    <rPh sb="22" eb="23">
      <t>ヨ</t>
    </rPh>
    <phoneticPr fontId="2"/>
  </si>
  <si>
    <t>請求書外注用の入力例です。
作成前にお読みください。</t>
    <rPh sb="0" eb="2">
      <t>セイキュウ</t>
    </rPh>
    <rPh sb="2" eb="3">
      <t>ショ</t>
    </rPh>
    <rPh sb="3" eb="5">
      <t>ガイチュウ</t>
    </rPh>
    <rPh sb="5" eb="6">
      <t>ヨウ</t>
    </rPh>
    <rPh sb="7" eb="9">
      <t>ニュウリョク</t>
    </rPh>
    <rPh sb="9" eb="10">
      <t>レイ</t>
    </rPh>
    <rPh sb="14" eb="16">
      <t>サクセイ</t>
    </rPh>
    <rPh sb="16" eb="17">
      <t>マエ</t>
    </rPh>
    <rPh sb="19" eb="20">
      <t>ヨ</t>
    </rPh>
    <phoneticPr fontId="2"/>
  </si>
  <si>
    <t>入力例　基本情報入力</t>
  </si>
  <si>
    <t>入力例　請求書（外注）</t>
  </si>
  <si>
    <t>請求書入力用シートです。</t>
    <rPh sb="0" eb="2">
      <t>セイキュウ</t>
    </rPh>
    <rPh sb="2" eb="3">
      <t>ショ</t>
    </rPh>
    <rPh sb="3" eb="6">
      <t>ニュウリョクヨウ</t>
    </rPh>
    <phoneticPr fontId="2"/>
  </si>
  <si>
    <t>　　　　　　　　　　　　　　　　 　　　請負工事の請求には必ず弊社指定様式をお使いください。</t>
    <rPh sb="20" eb="22">
      <t>ウケオイ</t>
    </rPh>
    <rPh sb="22" eb="24">
      <t>コウジ</t>
    </rPh>
    <rPh sb="25" eb="27">
      <t>セイキュウ</t>
    </rPh>
    <rPh sb="29" eb="30">
      <t>カナラ</t>
    </rPh>
    <rPh sb="31" eb="33">
      <t>ヘイシャ</t>
    </rPh>
    <rPh sb="33" eb="35">
      <t>シテイ</t>
    </rPh>
    <rPh sb="35" eb="37">
      <t>ヨウシキ</t>
    </rPh>
    <rPh sb="39" eb="40">
      <t>ツカ</t>
    </rPh>
    <phoneticPr fontId="2"/>
  </si>
  <si>
    <t>②.「請求書（工事外注用）」・・・　　　請負工事の請求にお使いください。</t>
    <rPh sb="3" eb="5">
      <t>セイキュウ</t>
    </rPh>
    <rPh sb="5" eb="6">
      <t>ショ</t>
    </rPh>
    <rPh sb="7" eb="9">
      <t>コウジ</t>
    </rPh>
    <rPh sb="9" eb="11">
      <t>ガイチュウ</t>
    </rPh>
    <rPh sb="11" eb="12">
      <t>ヨウ</t>
    </rPh>
    <rPh sb="20" eb="22">
      <t>ウケオイ</t>
    </rPh>
    <rPh sb="22" eb="24">
      <t>コウジ</t>
    </rPh>
    <rPh sb="25" eb="27">
      <t>セイキュウ</t>
    </rPh>
    <rPh sb="29" eb="30">
      <t>ツカ</t>
    </rPh>
    <phoneticPr fontId="2"/>
  </si>
  <si>
    <r>
      <t>請　求　書</t>
    </r>
    <r>
      <rPr>
        <sz val="10"/>
        <rFont val="HG丸ｺﾞｼｯｸM-PRO"/>
        <family val="3"/>
        <charset val="128"/>
      </rPr>
      <t>（工事外注用）</t>
    </r>
    <rPh sb="0" eb="1">
      <t>ショウ</t>
    </rPh>
    <rPh sb="2" eb="3">
      <t>モトム</t>
    </rPh>
    <rPh sb="4" eb="5">
      <t>ショ</t>
    </rPh>
    <rPh sb="6" eb="8">
      <t>コウジ</t>
    </rPh>
    <rPh sb="8" eb="10">
      <t>ガイチュウ</t>
    </rPh>
    <rPh sb="10" eb="11">
      <t>ヨウ</t>
    </rPh>
    <phoneticPr fontId="2"/>
  </si>
  <si>
    <t>（</t>
    <phoneticPr fontId="2"/>
  </si>
  <si>
    <t>）</t>
    <phoneticPr fontId="2"/>
  </si>
  <si>
    <t>〒</t>
    <phoneticPr fontId="2"/>
  </si>
  <si>
    <t>―</t>
    <phoneticPr fontId="2"/>
  </si>
  <si>
    <t>1.</t>
    <phoneticPr fontId="2"/>
  </si>
  <si>
    <t>4.</t>
    <phoneticPr fontId="2"/>
  </si>
  <si>
    <t>5.</t>
    <phoneticPr fontId="2"/>
  </si>
  <si>
    <t>6.</t>
    <phoneticPr fontId="2"/>
  </si>
  <si>
    <r>
      <t>五十嵐建設工業</t>
    </r>
    <r>
      <rPr>
        <u val="singleAccounting"/>
        <sz val="10"/>
        <rFont val="HG丸ｺﾞｼｯｸM-PRO"/>
        <family val="3"/>
        <charset val="128"/>
      </rPr>
      <t>株式会社　御中</t>
    </r>
    <rPh sb="0" eb="3">
      <t>イカラシ</t>
    </rPh>
    <rPh sb="3" eb="5">
      <t>ケンセツ</t>
    </rPh>
    <rPh sb="5" eb="7">
      <t>コウギョウ</t>
    </rPh>
    <rPh sb="7" eb="9">
      <t>カブシキ</t>
    </rPh>
    <rPh sb="9" eb="11">
      <t>カイシャ</t>
    </rPh>
    <rPh sb="12" eb="14">
      <t>オンチュウ</t>
    </rPh>
    <phoneticPr fontId="2"/>
  </si>
  <si>
    <t>工事コード</t>
    <rPh sb="0" eb="2">
      <t>コウジ</t>
    </rPh>
    <phoneticPr fontId="2"/>
  </si>
  <si>
    <t>（消費税含む）</t>
    <rPh sb="1" eb="4">
      <t>ショウヒゼイ</t>
    </rPh>
    <rPh sb="4" eb="5">
      <t>フク</t>
    </rPh>
    <phoneticPr fontId="2"/>
  </si>
  <si>
    <t>（消費税抜き）</t>
    <rPh sb="1" eb="4">
      <t>ショウヒゼイ</t>
    </rPh>
    <rPh sb="4" eb="5">
      <t>ヌ</t>
    </rPh>
    <phoneticPr fontId="2"/>
  </si>
  <si>
    <t>科目</t>
    <rPh sb="0" eb="2">
      <t>カモク</t>
    </rPh>
    <phoneticPr fontId="2"/>
  </si>
  <si>
    <t>工種</t>
    <rPh sb="0" eb="2">
      <t>コウシュ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</si>
  <si>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</si>
  <si>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</si>
  <si>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請求書№</t>
    <rPh sb="0" eb="3">
      <t>セイキュウショ</t>
    </rPh>
    <phoneticPr fontId="2"/>
  </si>
  <si>
    <t>担当者</t>
    <rPh sb="0" eb="3">
      <t>タントウシャ</t>
    </rPh>
    <phoneticPr fontId="2"/>
  </si>
  <si>
    <t>所属長</t>
    <rPh sb="0" eb="3">
      <t>ショゾクチョウ</t>
    </rPh>
    <phoneticPr fontId="2"/>
  </si>
  <si>
    <t>社長</t>
    <rPh sb="0" eb="2">
      <t>シャチョウ</t>
    </rPh>
    <phoneticPr fontId="2"/>
  </si>
  <si>
    <t>１．締切は毎月末日とし、翌月５日迄に現場事務所へ提出してください。</t>
    <rPh sb="2" eb="4">
      <t>シメキリ</t>
    </rPh>
    <rPh sb="5" eb="7">
      <t>マイツキ</t>
    </rPh>
    <rPh sb="7" eb="9">
      <t>マツジツ</t>
    </rPh>
    <rPh sb="12" eb="13">
      <t>ヨク</t>
    </rPh>
    <rPh sb="13" eb="14">
      <t>ツキ</t>
    </rPh>
    <rPh sb="14" eb="16">
      <t>イツカ</t>
    </rPh>
    <rPh sb="16" eb="17">
      <t>マデ</t>
    </rPh>
    <rPh sb="18" eb="20">
      <t>ゲンバ</t>
    </rPh>
    <rPh sb="20" eb="23">
      <t>ジムショ</t>
    </rPh>
    <rPh sb="24" eb="26">
      <t>テイシュツ</t>
    </rPh>
    <phoneticPr fontId="2"/>
  </si>
  <si>
    <t>１．今回請求額欄は、税込み金額。その他金額欄は、税抜き金額でご記入ください。</t>
    <rPh sb="2" eb="4">
      <t>コンカイ</t>
    </rPh>
    <rPh sb="4" eb="7">
      <t>セイキュウガク</t>
    </rPh>
    <rPh sb="7" eb="8">
      <t>ラン</t>
    </rPh>
    <rPh sb="10" eb="12">
      <t>ゼイコ</t>
    </rPh>
    <rPh sb="13" eb="15">
      <t>キンガク</t>
    </rPh>
    <rPh sb="18" eb="19">
      <t>タ</t>
    </rPh>
    <rPh sb="19" eb="21">
      <t>キンガク</t>
    </rPh>
    <rPh sb="21" eb="22">
      <t>ラン</t>
    </rPh>
    <rPh sb="24" eb="25">
      <t>ゼイ</t>
    </rPh>
    <rPh sb="25" eb="26">
      <t>ヌ</t>
    </rPh>
    <rPh sb="27" eb="29">
      <t>キンガク</t>
    </rPh>
    <rPh sb="31" eb="33">
      <t>キニュウ</t>
    </rPh>
    <phoneticPr fontId="2"/>
  </si>
  <si>
    <t>４．「３．総出来高」は現場担当者と打合せの上ご記入ください。</t>
    <rPh sb="5" eb="6">
      <t>ソウ</t>
    </rPh>
    <rPh sb="6" eb="9">
      <t>デキダカ</t>
    </rPh>
    <rPh sb="11" eb="13">
      <t>ゲンバ</t>
    </rPh>
    <rPh sb="13" eb="15">
      <t>タントウ</t>
    </rPh>
    <rPh sb="15" eb="16">
      <t>シャ</t>
    </rPh>
    <rPh sb="17" eb="19">
      <t>ウチアワ</t>
    </rPh>
    <rPh sb="21" eb="22">
      <t>ウエ</t>
    </rPh>
    <rPh sb="23" eb="25">
      <t>キニュウ</t>
    </rPh>
    <phoneticPr fontId="2"/>
  </si>
  <si>
    <t>３．契約額（又は変更契約額）、は注文書に記載の金額をご記入ください。</t>
    <rPh sb="2" eb="4">
      <t>ケイヤク</t>
    </rPh>
    <rPh sb="4" eb="5">
      <t>ガク</t>
    </rPh>
    <rPh sb="6" eb="7">
      <t>マタ</t>
    </rPh>
    <rPh sb="8" eb="10">
      <t>ヘンコウ</t>
    </rPh>
    <rPh sb="10" eb="12">
      <t>ケイヤク</t>
    </rPh>
    <rPh sb="12" eb="13">
      <t>ガク</t>
    </rPh>
    <rPh sb="16" eb="19">
      <t>チュウモンショ</t>
    </rPh>
    <rPh sb="20" eb="22">
      <t>キサイ</t>
    </rPh>
    <rPh sb="23" eb="25">
      <t>キンガク</t>
    </rPh>
    <rPh sb="27" eb="29">
      <t>キニュウ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</si>
  <si>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</si>
  <si>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</si>
  <si>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サイト</t>
    <phoneticPr fontId="2"/>
  </si>
  <si>
    <t>日</t>
    <rPh sb="0" eb="1">
      <t>ヒ</t>
    </rPh>
    <phoneticPr fontId="2"/>
  </si>
  <si>
    <t>その他</t>
    <rPh sb="2" eb="3">
      <t>タ</t>
    </rPh>
    <phoneticPr fontId="2"/>
  </si>
  <si>
    <t>②現場控え</t>
    <rPh sb="1" eb="3">
      <t>ゲンバ</t>
    </rPh>
    <rPh sb="3" eb="4">
      <t>ヒカ</t>
    </rPh>
    <phoneticPr fontId="2"/>
  </si>
  <si>
    <t>５．提出は、②現場控え③本社控えのみで結構です。①は、御社控えとしてください。</t>
    <rPh sb="2" eb="4">
      <t>テイシュツ</t>
    </rPh>
    <rPh sb="7" eb="9">
      <t>ゲンバ</t>
    </rPh>
    <rPh sb="9" eb="10">
      <t>ヒカ</t>
    </rPh>
    <rPh sb="12" eb="14">
      <t>ホンシャ</t>
    </rPh>
    <rPh sb="14" eb="15">
      <t>ヒカ</t>
    </rPh>
    <rPh sb="19" eb="21">
      <t>ケッコウ</t>
    </rPh>
    <rPh sb="27" eb="29">
      <t>オンシャ</t>
    </rPh>
    <rPh sb="29" eb="30">
      <t>ヒカ</t>
    </rPh>
    <phoneticPr fontId="2"/>
  </si>
  <si>
    <t>③現場→担当部→社長→総務部保管</t>
    <rPh sb="1" eb="3">
      <t>ゲンバ</t>
    </rPh>
    <rPh sb="4" eb="7">
      <t>タントウブ</t>
    </rPh>
    <rPh sb="8" eb="10">
      <t>シャチョウ</t>
    </rPh>
    <rPh sb="11" eb="13">
      <t>ソウム</t>
    </rPh>
    <rPh sb="13" eb="14">
      <t>ブ</t>
    </rPh>
    <rPh sb="14" eb="16">
      <t>ホカン</t>
    </rPh>
    <phoneticPr fontId="2"/>
  </si>
  <si>
    <r>
      <t>9</t>
    </r>
    <r>
      <rPr>
        <sz val="10"/>
        <rFont val="ＭＳ 明朝"/>
        <family val="1"/>
        <charset val="128"/>
      </rPr>
      <t>99</t>
    </r>
    <phoneticPr fontId="2"/>
  </si>
  <si>
    <t>0000</t>
    <phoneticPr fontId="2"/>
  </si>
  <si>
    <t>○○県○○市○○町○丁目○番○号</t>
    <rPh sb="2" eb="3">
      <t>ケン</t>
    </rPh>
    <rPh sb="5" eb="6">
      <t>シ</t>
    </rPh>
    <rPh sb="8" eb="9">
      <t>マチ</t>
    </rPh>
    <rPh sb="10" eb="12">
      <t>チョウメ</t>
    </rPh>
    <rPh sb="13" eb="14">
      <t>バン</t>
    </rPh>
    <rPh sb="15" eb="16">
      <t>ゴウ</t>
    </rPh>
    <phoneticPr fontId="2"/>
  </si>
  <si>
    <t>○○株式会社</t>
    <rPh sb="2" eb="4">
      <t>カブシキ</t>
    </rPh>
    <rPh sb="4" eb="6">
      <t>カイシャ</t>
    </rPh>
    <phoneticPr fontId="2"/>
  </si>
  <si>
    <t>000</t>
    <phoneticPr fontId="2"/>
  </si>
  <si>
    <t>111</t>
    <phoneticPr fontId="2"/>
  </si>
  <si>
    <t>2222</t>
    <phoneticPr fontId="2"/>
  </si>
  <si>
    <t>01234</t>
    <phoneticPr fontId="2"/>
  </si>
  <si>
    <t>○○○○</t>
    <phoneticPr fontId="2"/>
  </si>
  <si>
    <t>（仮称）○○ビル新築工事</t>
    <rPh sb="1" eb="3">
      <t>カショウ</t>
    </rPh>
    <rPh sb="8" eb="10">
      <t>シンチク</t>
    </rPh>
    <rPh sb="10" eb="12">
      <t>コウジ</t>
    </rPh>
    <phoneticPr fontId="2"/>
  </si>
  <si>
    <t>仮設工事</t>
    <rPh sb="0" eb="2">
      <t>カセツ</t>
    </rPh>
    <rPh sb="2" eb="4">
      <t>コウジ</t>
    </rPh>
    <phoneticPr fontId="2"/>
  </si>
  <si>
    <t>仮設足場</t>
    <rPh sb="0" eb="2">
      <t>カセツ</t>
    </rPh>
    <rPh sb="2" eb="4">
      <t>アシバ</t>
    </rPh>
    <phoneticPr fontId="2"/>
  </si>
  <si>
    <t>五十嵐建設工業株式会社　総務部</t>
    <rPh sb="0" eb="3">
      <t>イカラシ</t>
    </rPh>
    <rPh sb="3" eb="5">
      <t>ケンセツ</t>
    </rPh>
    <rPh sb="5" eb="7">
      <t>コウギョウ</t>
    </rPh>
    <rPh sb="7" eb="9">
      <t>カブシキ</t>
    </rPh>
    <rPh sb="9" eb="11">
      <t>カイシャ</t>
    </rPh>
    <rPh sb="12" eb="15">
      <t>ソウムブ</t>
    </rPh>
    <phoneticPr fontId="2"/>
  </si>
  <si>
    <t>　　ワークシート「請求書(工事外注用）」は、上から「①請求者控、②～③弊社提出分」の</t>
    <rPh sb="9" eb="11">
      <t>セイキュウ</t>
    </rPh>
    <rPh sb="11" eb="12">
      <t>ショ</t>
    </rPh>
    <rPh sb="13" eb="15">
      <t>コウジ</t>
    </rPh>
    <rPh sb="15" eb="17">
      <t>ガイチュウ</t>
    </rPh>
    <rPh sb="17" eb="18">
      <t>ヨウ</t>
    </rPh>
    <rPh sb="22" eb="23">
      <t>ウエ</t>
    </rPh>
    <rPh sb="27" eb="30">
      <t>セイキュウシャ</t>
    </rPh>
    <rPh sb="30" eb="31">
      <t>ヒカエ</t>
    </rPh>
    <rPh sb="35" eb="37">
      <t>ヘイシャ</t>
    </rPh>
    <rPh sb="37" eb="39">
      <t>テイシュツ</t>
    </rPh>
    <rPh sb="39" eb="40">
      <t>ブン</t>
    </rPh>
    <phoneticPr fontId="2"/>
  </si>
  <si>
    <t>　３ページで構成されております。①の「請求者控」に必要事項を入力されると、②～③の</t>
    <rPh sb="6" eb="8">
      <t>コウセイ</t>
    </rPh>
    <rPh sb="19" eb="22">
      <t>セイキュウシャ</t>
    </rPh>
    <rPh sb="22" eb="23">
      <t>ヒカエ</t>
    </rPh>
    <rPh sb="25" eb="27">
      <t>ヒツヨウ</t>
    </rPh>
    <rPh sb="27" eb="29">
      <t>ジコウ</t>
    </rPh>
    <rPh sb="30" eb="32">
      <t>ニュウリョク</t>
    </rPh>
    <phoneticPr fontId="2"/>
  </si>
  <si>
    <t>　　また、印刷はカラー印刷にてお願いします。</t>
    <rPh sb="11" eb="13">
      <t>インサツ</t>
    </rPh>
    <rPh sb="16" eb="17">
      <t>ネガ</t>
    </rPh>
    <phoneticPr fontId="2"/>
  </si>
  <si>
    <t>　※弊社提出用紙には、2枚目3枚目の②③の請求書に必ず社印押印をお願いします。</t>
    <rPh sb="2" eb="4">
      <t>ヘイシャ</t>
    </rPh>
    <rPh sb="4" eb="6">
      <t>テイシュツ</t>
    </rPh>
    <rPh sb="6" eb="8">
      <t>ヨウシ</t>
    </rPh>
    <rPh sb="12" eb="14">
      <t>マイメ</t>
    </rPh>
    <rPh sb="15" eb="17">
      <t>マイメ</t>
    </rPh>
    <rPh sb="21" eb="23">
      <t>セイキュウ</t>
    </rPh>
    <rPh sb="23" eb="24">
      <t>ショ</t>
    </rPh>
    <rPh sb="25" eb="26">
      <t>カナラ</t>
    </rPh>
    <rPh sb="27" eb="29">
      <t>シャイン</t>
    </rPh>
    <rPh sb="29" eb="31">
      <t>オウイン</t>
    </rPh>
    <rPh sb="33" eb="34">
      <t>ネガ</t>
    </rPh>
    <phoneticPr fontId="2"/>
  </si>
  <si>
    <t>　　御社のコードは、注文書に記載しております。別途、注文書をご確認ください。</t>
    <rPh sb="2" eb="4">
      <t>オンシャ</t>
    </rPh>
    <rPh sb="10" eb="13">
      <t>チュウモンショ</t>
    </rPh>
    <rPh sb="14" eb="16">
      <t>キサイ</t>
    </rPh>
    <rPh sb="23" eb="25">
      <t>ベット</t>
    </rPh>
    <rPh sb="26" eb="29">
      <t>チュウモンショ</t>
    </rPh>
    <rPh sb="31" eb="33">
      <t>カクニン</t>
    </rPh>
    <phoneticPr fontId="2"/>
  </si>
  <si>
    <t>支　　払　　条　　件　（消費税含む）</t>
    <rPh sb="0" eb="1">
      <t>ササ</t>
    </rPh>
    <rPh sb="3" eb="4">
      <t>バライ</t>
    </rPh>
    <rPh sb="6" eb="7">
      <t>ジョウ</t>
    </rPh>
    <rPh sb="9" eb="10">
      <t>ケン</t>
    </rPh>
    <rPh sb="12" eb="15">
      <t>ショウヒゼイ</t>
    </rPh>
    <rPh sb="15" eb="16">
      <t>フク</t>
    </rPh>
    <phoneticPr fontId="2"/>
  </si>
  <si>
    <t>請負工事用請求書目次</t>
    <rPh sb="0" eb="2">
      <t>ウケオイ</t>
    </rPh>
    <rPh sb="2" eb="4">
      <t>コウジ</t>
    </rPh>
    <rPh sb="4" eb="5">
      <t>ヨウ</t>
    </rPh>
    <rPh sb="5" eb="8">
      <t>セイキュウショ</t>
    </rPh>
    <rPh sb="8" eb="10">
      <t>モクジ</t>
    </rPh>
    <phoneticPr fontId="2"/>
  </si>
  <si>
    <t>　　尚、不明な場合は、現場担当者にお問い合わせください。</t>
    <rPh sb="2" eb="3">
      <t>ナオ</t>
    </rPh>
    <rPh sb="4" eb="6">
      <t>フメイ</t>
    </rPh>
    <rPh sb="7" eb="9">
      <t>バアイ</t>
    </rPh>
    <rPh sb="11" eb="13">
      <t>ゲンバ</t>
    </rPh>
    <rPh sb="13" eb="15">
      <t>タントウ</t>
    </rPh>
    <rPh sb="15" eb="16">
      <t>シャ</t>
    </rPh>
    <rPh sb="18" eb="19">
      <t>ト</t>
    </rPh>
    <rPh sb="20" eb="21">
      <t>ア</t>
    </rPh>
    <phoneticPr fontId="2"/>
  </si>
  <si>
    <t>合計</t>
    <rPh sb="0" eb="2">
      <t>ゴウケイ</t>
    </rPh>
    <phoneticPr fontId="2"/>
  </si>
  <si>
    <t>　　ワークシート「請求書（工事外注用）」は、太枠のみ入力してください。</t>
    <rPh sb="9" eb="12">
      <t>セイキュウショ</t>
    </rPh>
    <rPh sb="13" eb="15">
      <t>コウジ</t>
    </rPh>
    <rPh sb="15" eb="17">
      <t>ガイチュウ</t>
    </rPh>
    <rPh sb="17" eb="18">
      <t>ヨウ</t>
    </rPh>
    <rPh sb="22" eb="24">
      <t>フトワク</t>
    </rPh>
    <rPh sb="26" eb="28">
      <t>ニュウリョク</t>
    </rPh>
    <phoneticPr fontId="2"/>
  </si>
  <si>
    <t>　の管理データを登録している重要なコードですので、入力漏れのないようご協力お願いします。</t>
    <rPh sb="8" eb="10">
      <t>トウロク</t>
    </rPh>
    <rPh sb="14" eb="16">
      <t>ジュウヨウ</t>
    </rPh>
    <rPh sb="25" eb="27">
      <t>ニュウリョク</t>
    </rPh>
    <rPh sb="27" eb="28">
      <t>モ</t>
    </rPh>
    <rPh sb="35" eb="37">
      <t>キョウリョク</t>
    </rPh>
    <rPh sb="38" eb="39">
      <t>ネガ</t>
    </rPh>
    <phoneticPr fontId="2"/>
  </si>
  <si>
    <t>〒</t>
    <phoneticPr fontId="2"/>
  </si>
  <si>
    <t>―</t>
    <phoneticPr fontId="2"/>
  </si>
  <si>
    <t>1.</t>
    <phoneticPr fontId="2"/>
  </si>
  <si>
    <t>4.</t>
    <phoneticPr fontId="2"/>
  </si>
  <si>
    <t>5.</t>
    <phoneticPr fontId="2"/>
  </si>
  <si>
    <t>6.</t>
    <phoneticPr fontId="2"/>
  </si>
  <si>
    <t>㊞</t>
    <phoneticPr fontId="2"/>
  </si>
  <si>
    <t>　　ワークシート「基本情報入力」の「取引先コード」「工事コード」は、貴社の住所・振込口座等</t>
    <rPh sb="9" eb="11">
      <t>キホン</t>
    </rPh>
    <rPh sb="11" eb="13">
      <t>ジョウホウ</t>
    </rPh>
    <rPh sb="13" eb="15">
      <t>ニュウリョク</t>
    </rPh>
    <rPh sb="18" eb="20">
      <t>トリヒキ</t>
    </rPh>
    <rPh sb="20" eb="21">
      <t>サキ</t>
    </rPh>
    <rPh sb="26" eb="28">
      <t>コウジ</t>
    </rPh>
    <rPh sb="34" eb="36">
      <t>キシャ</t>
    </rPh>
    <rPh sb="37" eb="39">
      <t>ジュウショ</t>
    </rPh>
    <rPh sb="40" eb="42">
      <t>フリコ</t>
    </rPh>
    <rPh sb="42" eb="44">
      <t>コウザ</t>
    </rPh>
    <rPh sb="44" eb="45">
      <t>トウ</t>
    </rPh>
    <phoneticPr fontId="2"/>
  </si>
  <si>
    <t>取　引　先　コ　ー　ド</t>
    <rPh sb="0" eb="1">
      <t>トリ</t>
    </rPh>
    <rPh sb="2" eb="3">
      <t>イン</t>
    </rPh>
    <rPh sb="4" eb="5">
      <t>サキ</t>
    </rPh>
    <phoneticPr fontId="8"/>
  </si>
  <si>
    <t>取引先コードをご入力済みであり、振込口座等に変更がなければ下記欄は入力不要です。</t>
    <rPh sb="0" eb="2">
      <t>トリヒキ</t>
    </rPh>
    <rPh sb="2" eb="3">
      <t>サキ</t>
    </rPh>
    <rPh sb="8" eb="10">
      <t>ニュウリョク</t>
    </rPh>
    <rPh sb="10" eb="11">
      <t>ズ</t>
    </rPh>
    <rPh sb="16" eb="18">
      <t>フリコミ</t>
    </rPh>
    <rPh sb="18" eb="20">
      <t>コウザ</t>
    </rPh>
    <rPh sb="20" eb="21">
      <t>トウ</t>
    </rPh>
    <rPh sb="22" eb="24">
      <t>ヘンコウ</t>
    </rPh>
    <rPh sb="29" eb="31">
      <t>カキ</t>
    </rPh>
    <rPh sb="31" eb="32">
      <t>ラン</t>
    </rPh>
    <rPh sb="33" eb="35">
      <t>ニュウリョク</t>
    </rPh>
    <rPh sb="35" eb="37">
      <t>フヨウ</t>
    </rPh>
    <phoneticPr fontId="2"/>
  </si>
  <si>
    <t>取引先コードをご存知でない場合や、振込口座に変更があった場合は下記欄に必ずご入力ください。</t>
    <rPh sb="0" eb="2">
      <t>トリヒキ</t>
    </rPh>
    <rPh sb="2" eb="3">
      <t>サキ</t>
    </rPh>
    <rPh sb="8" eb="10">
      <t>ゾンジ</t>
    </rPh>
    <rPh sb="13" eb="15">
      <t>バアイ</t>
    </rPh>
    <rPh sb="17" eb="19">
      <t>フリコ</t>
    </rPh>
    <rPh sb="19" eb="21">
      <t>コウザ</t>
    </rPh>
    <rPh sb="22" eb="24">
      <t>ヘンコウ</t>
    </rPh>
    <rPh sb="28" eb="30">
      <t>バアイ</t>
    </rPh>
    <rPh sb="31" eb="33">
      <t>カキ</t>
    </rPh>
    <rPh sb="33" eb="34">
      <t>ラン</t>
    </rPh>
    <rPh sb="35" eb="36">
      <t>カナラ</t>
    </rPh>
    <rPh sb="38" eb="40">
      <t>ニュウリョク</t>
    </rPh>
    <phoneticPr fontId="2"/>
  </si>
  <si>
    <t>２．注文書に記載してある、「工事コード」「取引先コード」及び、「支払条件」を必ずご記入ください。</t>
    <rPh sb="2" eb="5">
      <t>チュウモンショ</t>
    </rPh>
    <rPh sb="6" eb="8">
      <t>キサイ</t>
    </rPh>
    <rPh sb="14" eb="16">
      <t>コウジ</t>
    </rPh>
    <rPh sb="21" eb="23">
      <t>トリヒキ</t>
    </rPh>
    <rPh sb="23" eb="24">
      <t>サキ</t>
    </rPh>
    <rPh sb="28" eb="29">
      <t>オヨ</t>
    </rPh>
    <rPh sb="32" eb="34">
      <t>シハラ</t>
    </rPh>
    <rPh sb="34" eb="36">
      <t>ジョウケン</t>
    </rPh>
    <rPh sb="38" eb="39">
      <t>カナラ</t>
    </rPh>
    <rPh sb="41" eb="43">
      <t>キニュウ</t>
    </rPh>
    <phoneticPr fontId="2"/>
  </si>
  <si>
    <t>消費税(8％)</t>
    <rPh sb="0" eb="3">
      <t>ショウヒゼイ</t>
    </rPh>
    <phoneticPr fontId="2"/>
  </si>
  <si>
    <t>Vol.6</t>
    <phoneticPr fontId="2"/>
  </si>
  <si>
    <t>(消費税8%用)</t>
    <rPh sb="1" eb="4">
      <t>ショウヒゼイ</t>
    </rPh>
    <rPh sb="6" eb="7">
      <t>ヨウ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</si>
  <si>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</si>
  <si>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</si>
  <si>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請書工期：</t>
    <rPh sb="0" eb="2">
      <t>ウケショ</t>
    </rPh>
    <rPh sb="2" eb="4">
      <t>コウキ</t>
    </rPh>
    <phoneticPr fontId="2"/>
  </si>
  <si>
    <t>←契約日(請書）</t>
    <rPh sb="1" eb="4">
      <t>ケイヤクビ</t>
    </rPh>
    <rPh sb="5" eb="7">
      <t>ウケショ</t>
    </rPh>
    <phoneticPr fontId="2"/>
  </si>
  <si>
    <t>契約日：</t>
    <rPh sb="0" eb="3">
      <t>ケイヤクビ</t>
    </rPh>
    <phoneticPr fontId="2"/>
  </si>
  <si>
    <t>税率10％</t>
    <rPh sb="0" eb="2">
      <t>ゼイリツ</t>
    </rPh>
    <phoneticPr fontId="2"/>
  </si>
  <si>
    <t>適格請求書発行事業者
登録番号</t>
    <rPh sb="11" eb="13">
      <t>トウロク</t>
    </rPh>
    <rPh sb="13" eb="15">
      <t>バンゴウ</t>
    </rPh>
    <phoneticPr fontId="2"/>
  </si>
  <si>
    <t>T3110001006338</t>
    <phoneticPr fontId="2"/>
  </si>
  <si>
    <t>950</t>
    <phoneticPr fontId="2"/>
  </si>
  <si>
    <t>025</t>
    <phoneticPr fontId="2"/>
  </si>
  <si>
    <t>登録番号：</t>
    <rPh sb="0" eb="4">
      <t>トウロクバンゴウ</t>
    </rPh>
    <phoneticPr fontId="2"/>
  </si>
  <si>
    <t>口座名(カナ)</t>
    <rPh sb="0" eb="1">
      <t>クチ</t>
    </rPh>
    <rPh sb="1" eb="2">
      <t>ザ</t>
    </rPh>
    <rPh sb="2" eb="3">
      <t>メイ</t>
    </rPh>
    <phoneticPr fontId="2"/>
  </si>
  <si>
    <t>1111111</t>
    <phoneticPr fontId="2"/>
  </si>
  <si>
    <t>取引月</t>
    <rPh sb="0" eb="2">
      <t>トリヒキ</t>
    </rPh>
    <rPh sb="2" eb="3">
      <t>ツキ</t>
    </rPh>
    <phoneticPr fontId="2"/>
  </si>
  <si>
    <t>相殺計</t>
    <rPh sb="0" eb="2">
      <t>ソウサイ</t>
    </rPh>
    <rPh sb="2" eb="3">
      <t>ケイ</t>
    </rPh>
    <phoneticPr fontId="2"/>
  </si>
  <si>
    <t>金額（円）</t>
    <rPh sb="0" eb="2">
      <t>キンガク</t>
    </rPh>
    <rPh sb="3" eb="4">
      <t>エン</t>
    </rPh>
    <phoneticPr fontId="2"/>
  </si>
  <si>
    <t>今回請求額（税込）</t>
    <rPh sb="6" eb="8">
      <t>ゼイコ</t>
    </rPh>
    <phoneticPr fontId="2"/>
  </si>
  <si>
    <t>相殺後 支払額（税 込）
【五十嵐建設工業㈱記入欄】</t>
    <rPh sb="0" eb="2">
      <t>ソウサイ</t>
    </rPh>
    <rPh sb="2" eb="3">
      <t>ゴ</t>
    </rPh>
    <rPh sb="4" eb="7">
      <t>シハライガク</t>
    </rPh>
    <rPh sb="8" eb="10">
      <t>ゼイコミ</t>
    </rPh>
    <rPh sb="10" eb="11">
      <t>コ</t>
    </rPh>
    <rPh sb="14" eb="17">
      <t>イカラシ</t>
    </rPh>
    <rPh sb="17" eb="21">
      <t>ケンセツコウギョウ</t>
    </rPh>
    <rPh sb="22" eb="24">
      <t>キニュウ</t>
    </rPh>
    <rPh sb="24" eb="25">
      <t>ラン</t>
    </rPh>
    <phoneticPr fontId="2"/>
  </si>
  <si>
    <t>相殺金額(税抜）</t>
  </si>
  <si>
    <t xml:space="preserve">  税(10％）
端数切捨</t>
    <rPh sb="2" eb="3">
      <t>ゼイ</t>
    </rPh>
    <rPh sb="9" eb="11">
      <t>ハスウ</t>
    </rPh>
    <rPh sb="11" eb="13">
      <t>キリス</t>
    </rPh>
    <phoneticPr fontId="2"/>
  </si>
  <si>
    <r>
      <t>相殺金額</t>
    </r>
    <r>
      <rPr>
        <sz val="8"/>
        <rFont val="HG丸ｺﾞｼｯｸM-PRO"/>
        <family val="3"/>
        <charset val="128"/>
      </rPr>
      <t>(税込）</t>
    </r>
    <phoneticPr fontId="2"/>
  </si>
  <si>
    <t>相殺内訳【五十嵐建設工業㈱記入欄】</t>
    <rPh sb="0" eb="2">
      <t>ソウサイ</t>
    </rPh>
    <rPh sb="2" eb="4">
      <t>ウチワケ</t>
    </rPh>
    <rPh sb="5" eb="8">
      <t>イカラシ</t>
    </rPh>
    <rPh sb="8" eb="12">
      <t>ケンセツコウギョウ</t>
    </rPh>
    <rPh sb="13" eb="15">
      <t>キニュウ</t>
    </rPh>
    <rPh sb="15" eb="16">
      <t>ラン</t>
    </rPh>
    <phoneticPr fontId="2"/>
  </si>
  <si>
    <t>工事名：</t>
    <rPh sb="0" eb="2">
      <t>コウジ</t>
    </rPh>
    <rPh sb="2" eb="3">
      <t>メイ</t>
    </rPh>
    <phoneticPr fontId="2"/>
  </si>
  <si>
    <t>工事ｺｰﾄﾞ：</t>
    <rPh sb="0" eb="2">
      <t>コウジ</t>
    </rPh>
    <phoneticPr fontId="2"/>
  </si>
  <si>
    <t>工　種 ：</t>
    <rPh sb="0" eb="1">
      <t>コウ</t>
    </rPh>
    <rPh sb="2" eb="3">
      <t>シュ</t>
    </rPh>
    <phoneticPr fontId="2"/>
  </si>
  <si>
    <t>手形・でんさい</t>
    <rPh sb="0" eb="2">
      <t>テガタ</t>
    </rPh>
    <phoneticPr fontId="2"/>
  </si>
  <si>
    <t>内容</t>
    <rPh sb="0" eb="2">
      <t>ナイヨウ</t>
    </rPh>
    <phoneticPr fontId="2"/>
  </si>
  <si>
    <t>支払条件　（消費税込）</t>
    <rPh sb="0" eb="1">
      <t>ササ</t>
    </rPh>
    <rPh sb="1" eb="2">
      <t>バライ</t>
    </rPh>
    <rPh sb="2" eb="3">
      <t>ジョウ</t>
    </rPh>
    <rPh sb="3" eb="4">
      <t>ケン</t>
    </rPh>
    <rPh sb="6" eb="9">
      <t>ショウヒゼイ</t>
    </rPh>
    <rPh sb="9" eb="10">
      <t>コミ</t>
    </rPh>
    <phoneticPr fontId="2"/>
  </si>
  <si>
    <t>新潟市江南区下〇〇◯2-2-17</t>
    <rPh sb="0" eb="3">
      <t>ニイガタシ</t>
    </rPh>
    <rPh sb="3" eb="6">
      <t>コウナンク</t>
    </rPh>
    <rPh sb="6" eb="7">
      <t>シモ</t>
    </rPh>
    <phoneticPr fontId="2"/>
  </si>
  <si>
    <t>〇〇〇〇 株式会社</t>
    <rPh sb="5" eb="9">
      <t>カブシキガイシャ</t>
    </rPh>
    <phoneticPr fontId="2"/>
  </si>
  <si>
    <t>代表取締役  　◯◯　◯◯</t>
    <rPh sb="0" eb="5">
      <t>ダイヒョウトリシマリヤク</t>
    </rPh>
    <phoneticPr fontId="2"/>
  </si>
  <si>
    <t>00000</t>
    <phoneticPr fontId="2"/>
  </si>
  <si>
    <t>ｺｳｻﾞﾒｲ(ｶ</t>
    <phoneticPr fontId="2"/>
  </si>
  <si>
    <t>T311000100****</t>
    <phoneticPr fontId="2"/>
  </si>
  <si>
    <t>仮設工事</t>
    <rPh sb="0" eb="4">
      <t>カセツコウジ</t>
    </rPh>
    <phoneticPr fontId="2"/>
  </si>
  <si>
    <t>基礎コンクリート工事</t>
    <rPh sb="0" eb="2">
      <t>キソ</t>
    </rPh>
    <rPh sb="8" eb="10">
      <t>コウジ</t>
    </rPh>
    <phoneticPr fontId="2"/>
  </si>
  <si>
    <t>仮設工事、基礎工事、木工事、他</t>
    <rPh sb="0" eb="2">
      <t>カセツ</t>
    </rPh>
    <rPh sb="2" eb="4">
      <t>コウジ</t>
    </rPh>
    <rPh sb="5" eb="9">
      <t>キソコウジ</t>
    </rPh>
    <rPh sb="10" eb="13">
      <t>モッッコウジ</t>
    </rPh>
    <rPh sb="14" eb="15">
      <t>ホカ</t>
    </rPh>
    <phoneticPr fontId="2"/>
  </si>
  <si>
    <t>木工事</t>
    <rPh sb="0" eb="3">
      <t>モッコウジ</t>
    </rPh>
    <phoneticPr fontId="2"/>
  </si>
  <si>
    <t>鋼製建具工事</t>
    <rPh sb="0" eb="1">
      <t>ハガネ</t>
    </rPh>
    <rPh sb="1" eb="2">
      <t>セイ</t>
    </rPh>
    <rPh sb="2" eb="4">
      <t>タテグ</t>
    </rPh>
    <rPh sb="4" eb="6">
      <t>コウジ</t>
    </rPh>
    <phoneticPr fontId="2"/>
  </si>
  <si>
    <t>第四北越銀行</t>
    <rPh sb="0" eb="2">
      <t>ダイシ</t>
    </rPh>
    <rPh sb="2" eb="4">
      <t>ホクエツ</t>
    </rPh>
    <rPh sb="4" eb="6">
      <t>ギンコウ</t>
    </rPh>
    <phoneticPr fontId="2"/>
  </si>
  <si>
    <t>亀田支店</t>
    <rPh sb="0" eb="2">
      <t>カメダ</t>
    </rPh>
    <rPh sb="2" eb="4">
      <t>シテン</t>
    </rPh>
    <phoneticPr fontId="2"/>
  </si>
  <si>
    <t>◯◯◯◯◯工事</t>
    <rPh sb="5" eb="7">
      <t>コウジ</t>
    </rPh>
    <phoneticPr fontId="2"/>
  </si>
  <si>
    <t>（10％対象計）</t>
    <rPh sb="4" eb="6">
      <t>タイショウ</t>
    </rPh>
    <rPh sb="6" eb="7">
      <t>ケイ</t>
    </rPh>
    <phoneticPr fontId="2"/>
  </si>
  <si>
    <t>税 抜 合 計</t>
    <rPh sb="0" eb="1">
      <t>ゼイ</t>
    </rPh>
    <rPh sb="2" eb="3">
      <t>ヌ</t>
    </rPh>
    <rPh sb="4" eb="5">
      <t>ゴウ</t>
    </rPh>
    <rPh sb="6" eb="7">
      <t>ケイ</t>
    </rPh>
    <phoneticPr fontId="2"/>
  </si>
  <si>
    <t>消費税額(10％)</t>
    <rPh sb="0" eb="3">
      <t>ショウヒゼイ</t>
    </rPh>
    <rPh sb="3" eb="4">
      <t>ガク</t>
    </rPh>
    <phoneticPr fontId="2"/>
  </si>
  <si>
    <t>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</si>
</sst>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;[Red]\-0.000\ "/>
    <numFmt numFmtId="177" formatCode="0_ "/>
    <numFmt numFmtId="178" formatCode="#,##0.000_);[Red]\(#,##0.000\)"/>
    <numFmt numFmtId="179" formatCode="#,##0.00_);[Red]\(#,##0.00\)"/>
    <numFmt numFmtId="180" formatCode="0_);[Red]\(0\)"/>
    <numFmt numFmtId="181" formatCode="\(0.0%\)"/>
    <numFmt numFmtId="182" formatCode="\(0.0#%\)"/>
    <numFmt numFmtId="183" formatCode="yyyy&quot;年&quot;m&quot;月分&quot;"/>
    <numFmt numFmtId="184" formatCode="yyyy/m/d;@"/>
  </numFmts>
  <fonts count="6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9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0"/>
      <name val="ＭＳ 明朝"/>
      <family val="1"/>
      <charset val="128"/>
    </font>
    <font>
      <sz val="18"/>
      <name val="HG丸ｺﾞｼｯｸM-PRO"/>
      <family val="3"/>
      <charset val="128"/>
    </font>
    <font>
      <u val="singleAccounting"/>
      <sz val="10"/>
      <name val="HG丸ｺﾞｼｯｸM-PRO"/>
      <family val="3"/>
      <charset val="128"/>
    </font>
    <font>
      <u val="singleAccounting"/>
      <sz val="16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HG丸ｺﾞｼｯｸM-PRO"/>
      <family val="3"/>
      <charset val="128"/>
    </font>
    <font>
      <sz val="7.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u val="singleAccounting"/>
      <sz val="14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theme="0"/>
      <name val="HG丸ｺﾞｼｯｸM-PRO"/>
      <family val="3"/>
      <charset val="128"/>
    </font>
    <font>
      <b/>
      <sz val="9"/>
      <color theme="0"/>
      <name val="HG丸ｺﾞｼｯｸM-PRO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48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64"/>
      </top>
      <bottom/>
      <diagonal/>
    </border>
    <border>
      <left style="thin">
        <color indexed="48"/>
      </left>
      <right/>
      <top style="thin">
        <color indexed="64"/>
      </top>
      <bottom/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 style="dashed">
        <color indexed="64"/>
      </left>
      <right/>
      <top style="dashed">
        <color indexed="64"/>
      </top>
      <bottom/>
      <diagonal style="dotted">
        <color indexed="64"/>
      </diagonal>
    </border>
    <border diagonalUp="1">
      <left/>
      <right/>
      <top style="dashed">
        <color indexed="64"/>
      </top>
      <bottom/>
      <diagonal style="dotted">
        <color indexed="64"/>
      </diagonal>
    </border>
    <border diagonalUp="1">
      <left/>
      <right style="dashed">
        <color indexed="64"/>
      </right>
      <top style="dashed">
        <color indexed="64"/>
      </top>
      <bottom/>
      <diagonal style="dotted">
        <color indexed="64"/>
      </diagonal>
    </border>
    <border diagonalUp="1">
      <left style="dashed">
        <color indexed="64"/>
      </left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 diagonalUp="1">
      <left/>
      <right style="dashed">
        <color indexed="64"/>
      </right>
      <top/>
      <bottom/>
      <diagonal style="dotted">
        <color indexed="64"/>
      </diagonal>
    </border>
    <border diagonalUp="1">
      <left style="dashed">
        <color indexed="64"/>
      </left>
      <right/>
      <top/>
      <bottom style="dashed">
        <color indexed="64"/>
      </bottom>
      <diagonal style="dotted">
        <color indexed="64"/>
      </diagonal>
    </border>
    <border diagonalUp="1">
      <left/>
      <right/>
      <top/>
      <bottom style="dashed">
        <color indexed="64"/>
      </bottom>
      <diagonal style="dotted">
        <color indexed="64"/>
      </diagonal>
    </border>
    <border diagonalUp="1">
      <left/>
      <right style="dashed">
        <color indexed="64"/>
      </right>
      <top/>
      <bottom style="dashed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76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2" fillId="3" borderId="0" xfId="0" applyFont="1" applyFill="1"/>
    <xf numFmtId="0" fontId="0" fillId="2" borderId="0" xfId="0" applyFill="1"/>
    <xf numFmtId="0" fontId="0" fillId="2" borderId="0" xfId="0" applyFill="1" applyAlignment="1">
      <alignment vertical="top" wrapText="1"/>
    </xf>
    <xf numFmtId="0" fontId="7" fillId="2" borderId="0" xfId="0" applyFont="1" applyFill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8" fillId="0" borderId="0" xfId="0" applyFont="1" applyAlignment="1" applyProtection="1">
      <alignment horizontal="left" vertical="top" wrapText="1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2" fillId="0" borderId="6" xfId="1" applyFont="1" applyBorder="1" applyAlignment="1" applyProtection="1">
      <alignment horizontal="center" vertical="center"/>
    </xf>
    <xf numFmtId="0" fontId="0" fillId="0" borderId="7" xfId="0" applyBorder="1"/>
    <xf numFmtId="0" fontId="12" fillId="0" borderId="8" xfId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2" borderId="0" xfId="1" applyFill="1" applyBorder="1" applyAlignment="1" applyProtection="1"/>
    <xf numFmtId="0" fontId="22" fillId="0" borderId="6" xfId="1" applyFont="1" applyBorder="1" applyAlignment="1" applyProtection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176" fontId="25" fillId="0" borderId="0" xfId="0" applyNumberFormat="1" applyFont="1" applyAlignment="1">
      <alignment vertical="top"/>
    </xf>
    <xf numFmtId="0" fontId="24" fillId="0" borderId="0" xfId="0" applyFont="1" applyAlignment="1">
      <alignment vertical="top" shrinkToFi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24" fillId="4" borderId="0" xfId="0" applyFont="1" applyFill="1"/>
    <xf numFmtId="0" fontId="24" fillId="0" borderId="0" xfId="0" applyFont="1" applyAlignment="1">
      <alignment horizontal="center" vertical="center"/>
    </xf>
    <xf numFmtId="0" fontId="24" fillId="0" borderId="9" xfId="0" applyFont="1" applyBorder="1"/>
    <xf numFmtId="0" fontId="24" fillId="0" borderId="10" xfId="0" applyFont="1" applyBorder="1"/>
    <xf numFmtId="0" fontId="24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5" fillId="0" borderId="14" xfId="0" applyFont="1" applyBorder="1"/>
    <xf numFmtId="49" fontId="16" fillId="0" borderId="0" xfId="0" applyNumberFormat="1" applyFont="1" applyAlignment="1" applyProtection="1">
      <alignment vertical="distributed" shrinkToFi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4" fillId="0" borderId="0" xfId="0" applyFont="1" applyAlignment="1">
      <alignment horizontal="center"/>
    </xf>
    <xf numFmtId="0" fontId="25" fillId="0" borderId="15" xfId="0" applyFont="1" applyBorder="1" applyAlignment="1">
      <alignment vertical="top"/>
    </xf>
    <xf numFmtId="178" fontId="12" fillId="0" borderId="15" xfId="0" applyNumberFormat="1" applyFont="1" applyBorder="1" applyAlignment="1">
      <alignment horizontal="center" vertical="top"/>
    </xf>
    <xf numFmtId="0" fontId="25" fillId="0" borderId="12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left" vertical="center" wrapText="1" shrinkToFit="1"/>
    </xf>
    <xf numFmtId="0" fontId="25" fillId="0" borderId="14" xfId="0" applyFont="1" applyBorder="1" applyAlignment="1">
      <alignment vertical="top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18" fillId="0" borderId="10" xfId="0" applyFont="1" applyBorder="1" applyAlignment="1" applyProtection="1">
      <alignment vertical="top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vertical="top"/>
    </xf>
    <xf numFmtId="178" fontId="1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top"/>
    </xf>
    <xf numFmtId="0" fontId="25" fillId="0" borderId="0" xfId="0" applyFont="1" applyAlignment="1">
      <alignment horizontal="distributed" vertical="center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0" fillId="5" borderId="0" xfId="0" applyFill="1"/>
    <xf numFmtId="0" fontId="6" fillId="5" borderId="0" xfId="1" applyFill="1" applyAlignment="1" applyProtection="1"/>
    <xf numFmtId="0" fontId="0" fillId="5" borderId="17" xfId="0" applyFill="1" applyBorder="1"/>
    <xf numFmtId="0" fontId="7" fillId="5" borderId="0" xfId="0" applyFont="1" applyFill="1" applyAlignment="1">
      <alignment vertical="center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0" fillId="5" borderId="11" xfId="0" applyFill="1" applyBorder="1"/>
    <xf numFmtId="0" fontId="7" fillId="5" borderId="16" xfId="0" applyFont="1" applyFill="1" applyBorder="1" applyAlignment="1" applyProtection="1">
      <alignment horizontal="center" vertical="center" shrinkToFit="1"/>
      <protection locked="0"/>
    </xf>
    <xf numFmtId="0" fontId="7" fillId="5" borderId="17" xfId="0" applyFont="1" applyFill="1" applyBorder="1" applyAlignment="1" applyProtection="1">
      <alignment horizontal="center" vertical="center" shrinkToFit="1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0" fontId="7" fillId="6" borderId="18" xfId="0" applyFont="1" applyFill="1" applyBorder="1" applyAlignment="1">
      <alignment horizontal="left" vertical="center" indent="1"/>
    </xf>
    <xf numFmtId="0" fontId="7" fillId="6" borderId="17" xfId="0" applyFont="1" applyFill="1" applyBorder="1" applyAlignment="1">
      <alignment horizontal="left" vertical="center" indent="1"/>
    </xf>
    <xf numFmtId="0" fontId="0" fillId="6" borderId="17" xfId="0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49" fontId="9" fillId="5" borderId="0" xfId="0" applyNumberFormat="1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24" fillId="0" borderId="9" xfId="0" applyFont="1" applyBorder="1" applyAlignment="1">
      <alignment horizontal="center" vertical="center"/>
    </xf>
    <xf numFmtId="0" fontId="24" fillId="0" borderId="15" xfId="0" applyFont="1" applyBorder="1"/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Font="1" applyBorder="1"/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16" fillId="0" borderId="0" xfId="0" applyFont="1" applyAlignment="1">
      <alignment vertical="distributed" shrinkToFit="1"/>
    </xf>
    <xf numFmtId="0" fontId="18" fillId="0" borderId="0" xfId="0" applyFont="1" applyAlignment="1">
      <alignment vertical="top" wrapText="1"/>
    </xf>
    <xf numFmtId="0" fontId="21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36" fillId="0" borderId="0" xfId="0" applyFont="1"/>
    <xf numFmtId="0" fontId="3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7" fillId="0" borderId="0" xfId="0" applyFont="1"/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31" fillId="0" borderId="0" xfId="0" applyFont="1"/>
    <xf numFmtId="0" fontId="32" fillId="0" borderId="0" xfId="0" applyFont="1"/>
    <xf numFmtId="0" fontId="18" fillId="0" borderId="0" xfId="0" applyFont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49" fontId="3" fillId="5" borderId="0" xfId="0" applyNumberFormat="1" applyFont="1" applyFill="1" applyAlignment="1" applyProtection="1">
      <alignment horizontal="center" vertical="center"/>
      <protection locked="0"/>
    </xf>
    <xf numFmtId="38" fontId="39" fillId="0" borderId="15" xfId="0" applyNumberFormat="1" applyFont="1" applyBorder="1"/>
    <xf numFmtId="0" fontId="39" fillId="0" borderId="15" xfId="0" applyFont="1" applyBorder="1"/>
    <xf numFmtId="0" fontId="13" fillId="4" borderId="0" xfId="0" applyFont="1" applyFill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178" fontId="1" fillId="0" borderId="0" xfId="0" applyNumberFormat="1" applyFont="1" applyAlignment="1">
      <alignment horizontal="center" vertical="top"/>
    </xf>
    <xf numFmtId="0" fontId="0" fillId="0" borderId="2" xfId="0" applyBorder="1" applyAlignment="1">
      <alignment horizontal="right"/>
    </xf>
    <xf numFmtId="0" fontId="38" fillId="0" borderId="0" xfId="0" applyFont="1" applyAlignment="1">
      <alignment vertical="center" shrinkToFit="1"/>
    </xf>
    <xf numFmtId="0" fontId="25" fillId="0" borderId="9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5" fillId="0" borderId="11" xfId="0" applyFont="1" applyBorder="1" applyAlignment="1">
      <alignment vertical="top"/>
    </xf>
    <xf numFmtId="0" fontId="25" fillId="0" borderId="16" xfId="0" applyFont="1" applyBorder="1" applyAlignment="1">
      <alignment vertical="top"/>
    </xf>
    <xf numFmtId="0" fontId="25" fillId="0" borderId="19" xfId="0" applyFont="1" applyBorder="1" applyAlignment="1" applyProtection="1">
      <alignment vertical="top" wrapText="1"/>
      <protection locked="0"/>
    </xf>
    <xf numFmtId="0" fontId="25" fillId="0" borderId="20" xfId="0" applyFont="1" applyBorder="1" applyAlignment="1" applyProtection="1">
      <alignment vertical="top"/>
      <protection locked="0"/>
    </xf>
    <xf numFmtId="0" fontId="25" fillId="0" borderId="21" xfId="0" applyFont="1" applyBorder="1" applyAlignment="1" applyProtection="1">
      <alignment vertical="top"/>
      <protection locked="0"/>
    </xf>
    <xf numFmtId="0" fontId="25" fillId="0" borderId="22" xfId="0" applyFont="1" applyBorder="1" applyAlignment="1" applyProtection="1">
      <alignment vertical="top"/>
      <protection locked="0"/>
    </xf>
    <xf numFmtId="0" fontId="25" fillId="0" borderId="0" xfId="0" applyFont="1" applyAlignment="1" applyProtection="1">
      <alignment vertical="top"/>
      <protection locked="0"/>
    </xf>
    <xf numFmtId="0" fontId="25" fillId="0" borderId="23" xfId="0" applyFont="1" applyBorder="1" applyAlignment="1" applyProtection="1">
      <alignment vertical="top"/>
      <protection locked="0"/>
    </xf>
    <xf numFmtId="0" fontId="25" fillId="0" borderId="24" xfId="0" applyFont="1" applyBorder="1" applyAlignment="1" applyProtection="1">
      <alignment vertical="top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23" xfId="0" applyFont="1" applyBorder="1" applyAlignment="1" applyProtection="1">
      <alignment vertical="center"/>
      <protection locked="0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6" xfId="0" applyFont="1" applyBorder="1" applyAlignment="1" applyProtection="1">
      <alignment vertical="center"/>
      <protection locked="0"/>
    </xf>
    <xf numFmtId="0" fontId="42" fillId="0" borderId="0" xfId="0" applyFont="1" applyAlignment="1" applyProtection="1">
      <alignment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0" borderId="23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10" borderId="0" xfId="0" applyFont="1" applyFill="1" applyAlignment="1">
      <alignment horizontal="left" vertical="center" indent="1"/>
    </xf>
    <xf numFmtId="49" fontId="7" fillId="10" borderId="0" xfId="0" applyNumberFormat="1" applyFont="1" applyFill="1" applyAlignment="1" applyProtection="1">
      <alignment horizontal="center" vertical="center" shrinkToFit="1"/>
      <protection locked="0"/>
    </xf>
    <xf numFmtId="0" fontId="7" fillId="10" borderId="0" xfId="0" applyFont="1" applyFill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43" fillId="11" borderId="17" xfId="0" applyFont="1" applyFill="1" applyBorder="1" applyAlignment="1">
      <alignment horizontal="left" vertical="center" wrapText="1" indent="1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 wrapText="1" shrinkToFit="1"/>
    </xf>
    <xf numFmtId="49" fontId="17" fillId="10" borderId="0" xfId="0" applyNumberFormat="1" applyFont="1" applyFill="1" applyAlignment="1" applyProtection="1">
      <alignment horizontal="distributed" vertical="center"/>
      <protection locked="0"/>
    </xf>
    <xf numFmtId="0" fontId="47" fillId="0" borderId="0" xfId="0" applyFont="1"/>
    <xf numFmtId="178" fontId="24" fillId="0" borderId="0" xfId="0" applyNumberFormat="1" applyFont="1"/>
    <xf numFmtId="179" fontId="24" fillId="0" borderId="0" xfId="0" applyNumberFormat="1" applyFont="1"/>
    <xf numFmtId="0" fontId="31" fillId="0" borderId="0" xfId="0" applyFont="1" applyAlignment="1">
      <alignment horizontal="center" vertical="center"/>
    </xf>
    <xf numFmtId="38" fontId="24" fillId="0" borderId="0" xfId="2" applyFont="1" applyBorder="1" applyAlignment="1" applyProtection="1"/>
    <xf numFmtId="38" fontId="24" fillId="0" borderId="0" xfId="2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4" fillId="0" borderId="0" xfId="0" applyFont="1" applyAlignment="1">
      <alignment horizontal="distributed" vertical="center"/>
    </xf>
    <xf numFmtId="38" fontId="16" fillId="0" borderId="0" xfId="2" applyFont="1" applyBorder="1" applyAlignment="1" applyProtection="1">
      <alignment vertical="center" shrinkToFit="1"/>
    </xf>
    <xf numFmtId="0" fontId="24" fillId="0" borderId="28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38" fontId="24" fillId="0" borderId="28" xfId="2" applyFont="1" applyBorder="1" applyAlignment="1" applyProtection="1"/>
    <xf numFmtId="38" fontId="24" fillId="0" borderId="30" xfId="2" applyFont="1" applyBorder="1" applyAlignment="1" applyProtection="1"/>
    <xf numFmtId="0" fontId="25" fillId="0" borderId="28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38" fontId="16" fillId="0" borderId="21" xfId="2" applyFont="1" applyBorder="1" applyAlignment="1" applyProtection="1">
      <alignment vertical="center" shrinkToFit="1"/>
    </xf>
    <xf numFmtId="38" fontId="16" fillId="0" borderId="23" xfId="2" applyFont="1" applyBorder="1" applyAlignment="1" applyProtection="1">
      <alignment vertical="center" shrinkToFit="1"/>
    </xf>
    <xf numFmtId="38" fontId="16" fillId="0" borderId="26" xfId="2" applyFont="1" applyBorder="1" applyAlignment="1" applyProtection="1">
      <alignment vertical="center" shrinkToFit="1"/>
    </xf>
    <xf numFmtId="0" fontId="16" fillId="0" borderId="0" xfId="0" applyFont="1" applyAlignment="1" applyProtection="1">
      <alignment vertical="top" wrapText="1" shrinkToFi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0" fontId="18" fillId="0" borderId="22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vertical="center" wrapText="1"/>
      <protection locked="0"/>
    </xf>
    <xf numFmtId="0" fontId="24" fillId="0" borderId="20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0" borderId="34" xfId="0" applyFont="1" applyBorder="1"/>
    <xf numFmtId="0" fontId="24" fillId="0" borderId="35" xfId="0" applyFont="1" applyBorder="1"/>
    <xf numFmtId="0" fontId="24" fillId="0" borderId="36" xfId="0" applyFont="1" applyBorder="1"/>
    <xf numFmtId="0" fontId="21" fillId="0" borderId="0" xfId="0" applyFont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distributed" vertical="center"/>
    </xf>
    <xf numFmtId="38" fontId="16" fillId="0" borderId="37" xfId="2" applyFont="1" applyBorder="1" applyAlignment="1" applyProtection="1">
      <alignment vertical="center" shrinkToFit="1"/>
    </xf>
    <xf numFmtId="38" fontId="16" fillId="0" borderId="34" xfId="2" applyFont="1" applyBorder="1" applyAlignment="1" applyProtection="1">
      <alignment vertical="center" shrinkToFit="1"/>
    </xf>
    <xf numFmtId="38" fontId="16" fillId="0" borderId="35" xfId="2" applyFont="1" applyBorder="1" applyAlignment="1" applyProtection="1">
      <alignment vertical="center" shrinkToFit="1"/>
    </xf>
    <xf numFmtId="38" fontId="16" fillId="0" borderId="38" xfId="2" applyFont="1" applyBorder="1" applyAlignment="1" applyProtection="1">
      <alignment vertical="center" shrinkToFit="1"/>
    </xf>
    <xf numFmtId="38" fontId="16" fillId="0" borderId="36" xfId="2" applyFont="1" applyBorder="1" applyAlignment="1" applyProtection="1">
      <alignment vertical="center" shrinkToFit="1"/>
    </xf>
    <xf numFmtId="0" fontId="16" fillId="0" borderId="0" xfId="0" applyFont="1" applyAlignment="1" applyProtection="1">
      <alignment vertical="center" wrapText="1" shrinkToFit="1"/>
      <protection locked="0"/>
    </xf>
    <xf numFmtId="0" fontId="18" fillId="0" borderId="0" xfId="0" applyFont="1" applyAlignment="1" applyProtection="1">
      <alignment horizontal="left" vertical="top" wrapText="1" indent="1" shrinkToFi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18" fillId="0" borderId="39" xfId="0" applyFont="1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18" fillId="0" borderId="40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 shrinkToFi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Protection="1">
      <protection locked="0"/>
    </xf>
    <xf numFmtId="0" fontId="18" fillId="0" borderId="0" xfId="0" applyFont="1"/>
    <xf numFmtId="0" fontId="48" fillId="0" borderId="0" xfId="0" applyFont="1" applyAlignment="1" applyProtection="1">
      <alignment vertical="center" wrapText="1" shrinkToFit="1"/>
      <protection locked="0"/>
    </xf>
    <xf numFmtId="0" fontId="25" fillId="0" borderId="25" xfId="0" applyFont="1" applyBorder="1" applyAlignment="1">
      <alignment vertical="top" wrapText="1"/>
    </xf>
    <xf numFmtId="0" fontId="19" fillId="0" borderId="0" xfId="0" applyFont="1" applyAlignment="1" applyProtection="1">
      <alignment vertical="distributed" wrapText="1" shrinkToFit="1"/>
      <protection locked="0"/>
    </xf>
    <xf numFmtId="0" fontId="24" fillId="0" borderId="16" xfId="0" applyFont="1" applyBorder="1" applyAlignment="1">
      <alignment vertical="center" wrapText="1" shrinkToFit="1"/>
    </xf>
    <xf numFmtId="0" fontId="16" fillId="12" borderId="0" xfId="0" applyFont="1" applyFill="1" applyAlignment="1" applyProtection="1">
      <alignment vertical="top" wrapText="1" shrinkToFit="1"/>
      <protection locked="0"/>
    </xf>
    <xf numFmtId="0" fontId="25" fillId="0" borderId="9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16" xfId="0" applyFont="1" applyBorder="1" applyAlignment="1">
      <alignment horizontal="left" vertical="center"/>
    </xf>
    <xf numFmtId="0" fontId="24" fillId="0" borderId="38" xfId="0" applyFont="1" applyBorder="1"/>
    <xf numFmtId="0" fontId="24" fillId="0" borderId="0" xfId="0" applyFont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38" fontId="24" fillId="0" borderId="16" xfId="2" applyFont="1" applyBorder="1" applyAlignment="1" applyProtection="1"/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44" fillId="11" borderId="96" xfId="0" applyFont="1" applyFill="1" applyBorder="1" applyAlignment="1">
      <alignment horizontal="left" vertical="center" wrapText="1" indent="1"/>
    </xf>
    <xf numFmtId="9" fontId="24" fillId="0" borderId="0" xfId="0" applyNumberFormat="1" applyFont="1"/>
    <xf numFmtId="0" fontId="24" fillId="0" borderId="41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44" fillId="0" borderId="0" xfId="0" applyFont="1" applyAlignment="1" applyProtection="1">
      <alignment vertical="top" wrapText="1"/>
      <protection locked="0"/>
    </xf>
    <xf numFmtId="0" fontId="51" fillId="0" borderId="0" xfId="0" applyFont="1" applyAlignment="1" applyProtection="1">
      <alignment horizontal="center" wrapText="1"/>
      <protection locked="0"/>
    </xf>
    <xf numFmtId="0" fontId="51" fillId="0" borderId="0" xfId="0" quotePrefix="1" applyFont="1" applyAlignment="1" applyProtection="1">
      <alignment horizontal="center" wrapText="1"/>
      <protection locked="0"/>
    </xf>
    <xf numFmtId="38" fontId="51" fillId="0" borderId="15" xfId="0" quotePrefix="1" applyNumberFormat="1" applyFont="1" applyBorder="1" applyAlignment="1" applyProtection="1">
      <alignment wrapText="1"/>
      <protection locked="0"/>
    </xf>
    <xf numFmtId="0" fontId="51" fillId="0" borderId="15" xfId="0" applyFont="1" applyBorder="1" applyAlignment="1" applyProtection="1">
      <alignment wrapText="1"/>
      <protection locked="0"/>
    </xf>
    <xf numFmtId="0" fontId="51" fillId="0" borderId="0" xfId="0" applyFont="1" applyAlignment="1" applyProtection="1">
      <alignment horizontal="center" vertical="top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52" fillId="0" borderId="0" xfId="0" quotePrefix="1" applyFont="1" applyAlignment="1" applyProtection="1">
      <alignment horizontal="center" wrapText="1"/>
      <protection locked="0"/>
    </xf>
    <xf numFmtId="38" fontId="52" fillId="0" borderId="15" xfId="0" quotePrefix="1" applyNumberFormat="1" applyFont="1" applyBorder="1" applyAlignment="1" applyProtection="1">
      <alignment wrapText="1"/>
      <protection locked="0"/>
    </xf>
    <xf numFmtId="0" fontId="52" fillId="0" borderId="15" xfId="0" applyFont="1" applyBorder="1" applyAlignment="1" applyProtection="1">
      <alignment wrapText="1"/>
      <protection locked="0"/>
    </xf>
    <xf numFmtId="0" fontId="52" fillId="0" borderId="0" xfId="0" applyFont="1" applyAlignment="1" applyProtection="1">
      <alignment horizontal="center" vertical="top" wrapText="1"/>
      <protection locked="0"/>
    </xf>
    <xf numFmtId="0" fontId="53" fillId="0" borderId="0" xfId="0" applyFont="1"/>
    <xf numFmtId="0" fontId="52" fillId="0" borderId="0" xfId="0" applyFont="1" applyAlignment="1" applyProtection="1">
      <alignment horizontal="center" vertical="center" wrapText="1"/>
      <protection locked="0"/>
    </xf>
    <xf numFmtId="0" fontId="52" fillId="0" borderId="0" xfId="0" quotePrefix="1" applyFont="1" applyAlignment="1" applyProtection="1">
      <alignment horizontal="center" vertical="center" wrapText="1"/>
      <protection locked="0"/>
    </xf>
    <xf numFmtId="38" fontId="52" fillId="0" borderId="15" xfId="0" quotePrefix="1" applyNumberFormat="1" applyFont="1" applyBorder="1" applyAlignment="1" applyProtection="1">
      <alignment vertical="center" wrapText="1"/>
      <protection locked="0"/>
    </xf>
    <xf numFmtId="0" fontId="52" fillId="0" borderId="15" xfId="0" applyFont="1" applyBorder="1" applyAlignment="1" applyProtection="1">
      <alignment vertical="center" wrapText="1"/>
      <protection locked="0"/>
    </xf>
    <xf numFmtId="0" fontId="54" fillId="2" borderId="0" xfId="0" applyFont="1" applyFill="1"/>
    <xf numFmtId="0" fontId="24" fillId="0" borderId="103" xfId="0" applyFont="1" applyBorder="1"/>
    <xf numFmtId="0" fontId="38" fillId="0" borderId="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0" xfId="1" applyFill="1" applyBorder="1" applyAlignment="1" applyProtection="1"/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 shrinkToFit="1"/>
      <protection locked="0"/>
    </xf>
    <xf numFmtId="49" fontId="7" fillId="0" borderId="43" xfId="0" applyNumberFormat="1" applyFont="1" applyBorder="1" applyAlignment="1" applyProtection="1">
      <alignment horizontal="center" vertical="center" shrinkToFit="1"/>
      <protection locked="0"/>
    </xf>
    <xf numFmtId="0" fontId="0" fillId="6" borderId="0" xfId="0" applyFill="1"/>
    <xf numFmtId="0" fontId="0" fillId="6" borderId="13" xfId="0" applyFill="1" applyBorder="1"/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distributed" vertical="center"/>
      <protection locked="0"/>
    </xf>
    <xf numFmtId="49" fontId="17" fillId="0" borderId="42" xfId="0" applyNumberFormat="1" applyFont="1" applyBorder="1" applyAlignment="1" applyProtection="1">
      <alignment horizontal="distributed" vertical="center"/>
      <protection locked="0"/>
    </xf>
    <xf numFmtId="49" fontId="17" fillId="0" borderId="43" xfId="0" applyNumberFormat="1" applyFont="1" applyBorder="1" applyAlignment="1" applyProtection="1">
      <alignment horizontal="distributed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1" fillId="0" borderId="43" xfId="0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15" fillId="0" borderId="97" xfId="0" applyNumberFormat="1" applyFont="1" applyBorder="1" applyAlignment="1" applyProtection="1">
      <alignment horizontal="left" vertical="center" shrinkToFit="1"/>
      <protection locked="0"/>
    </xf>
    <xf numFmtId="49" fontId="15" fillId="0" borderId="98" xfId="0" applyNumberFormat="1" applyFont="1" applyBorder="1" applyAlignment="1" applyProtection="1">
      <alignment horizontal="left" vertical="center" shrinkToFit="1"/>
      <protection locked="0"/>
    </xf>
    <xf numFmtId="49" fontId="15" fillId="0" borderId="99" xfId="0" applyNumberFormat="1" applyFont="1" applyBorder="1" applyAlignment="1" applyProtection="1">
      <alignment horizontal="left" vertical="center" shrinkToFit="1"/>
      <protection locked="0"/>
    </xf>
    <xf numFmtId="0" fontId="6" fillId="5" borderId="0" xfId="1" applyFill="1" applyAlignment="1" applyProtection="1"/>
    <xf numFmtId="0" fontId="24" fillId="0" borderId="67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38" fontId="16" fillId="0" borderId="17" xfId="2" applyFont="1" applyBorder="1" applyAlignment="1" applyProtection="1">
      <alignment vertical="center" shrinkToFit="1"/>
    </xf>
    <xf numFmtId="0" fontId="52" fillId="0" borderId="15" xfId="0" applyFont="1" applyBorder="1" applyAlignment="1">
      <alignment horizontal="right" vertical="center"/>
    </xf>
    <xf numFmtId="38" fontId="52" fillId="0" borderId="15" xfId="0" applyNumberFormat="1" applyFont="1" applyBorder="1" applyAlignment="1" applyProtection="1">
      <alignment horizontal="center" vertical="center" wrapText="1"/>
      <protection locked="0"/>
    </xf>
    <xf numFmtId="0" fontId="52" fillId="0" borderId="15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31" fontId="18" fillId="0" borderId="9" xfId="0" applyNumberFormat="1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distributed" vertical="center" shrinkToFit="1"/>
    </xf>
    <xf numFmtId="0" fontId="18" fillId="0" borderId="12" xfId="0" applyFont="1" applyBorder="1" applyAlignment="1">
      <alignment horizontal="distributed" vertical="center" shrinkToFit="1"/>
    </xf>
    <xf numFmtId="0" fontId="18" fillId="0" borderId="10" xfId="0" applyFont="1" applyBorder="1" applyAlignment="1">
      <alignment horizontal="distributed" vertical="center" shrinkToFit="1"/>
    </xf>
    <xf numFmtId="0" fontId="18" fillId="0" borderId="0" xfId="0" applyFont="1" applyAlignment="1">
      <alignment horizontal="distributed" vertical="center" shrinkToFit="1"/>
    </xf>
    <xf numFmtId="0" fontId="18" fillId="0" borderId="13" xfId="0" applyFont="1" applyBorder="1" applyAlignment="1">
      <alignment horizontal="distributed" vertical="center" shrinkToFit="1"/>
    </xf>
    <xf numFmtId="0" fontId="18" fillId="0" borderId="11" xfId="0" applyFont="1" applyBorder="1" applyAlignment="1">
      <alignment horizontal="distributed" vertical="center" shrinkToFit="1"/>
    </xf>
    <xf numFmtId="0" fontId="18" fillId="0" borderId="16" xfId="0" applyFont="1" applyBorder="1" applyAlignment="1">
      <alignment horizontal="distributed" vertical="center" shrinkToFit="1"/>
    </xf>
    <xf numFmtId="0" fontId="18" fillId="0" borderId="14" xfId="0" applyFont="1" applyBorder="1" applyAlignment="1">
      <alignment horizontal="distributed" vertical="center" shrinkToFit="1"/>
    </xf>
    <xf numFmtId="0" fontId="25" fillId="0" borderId="15" xfId="0" applyFont="1" applyBorder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16" xfId="0" applyFont="1" applyBorder="1" applyAlignment="1">
      <alignment horizontal="distributed" vertical="center"/>
    </xf>
    <xf numFmtId="0" fontId="24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center" wrapText="1" shrinkToFit="1"/>
    </xf>
    <xf numFmtId="0" fontId="25" fillId="0" borderId="59" xfId="0" applyFont="1" applyBorder="1" applyAlignment="1">
      <alignment horizontal="distributed" vertical="center"/>
    </xf>
    <xf numFmtId="0" fontId="25" fillId="0" borderId="60" xfId="0" applyFont="1" applyBorder="1" applyAlignment="1">
      <alignment horizontal="distributed" vertical="center"/>
    </xf>
    <xf numFmtId="0" fontId="25" fillId="0" borderId="61" xfId="0" applyFont="1" applyBorder="1" applyAlignment="1">
      <alignment horizontal="distributed" vertical="center"/>
    </xf>
    <xf numFmtId="0" fontId="25" fillId="0" borderId="62" xfId="0" applyFont="1" applyBorder="1" applyAlignment="1">
      <alignment horizontal="distributed" vertical="center"/>
    </xf>
    <xf numFmtId="0" fontId="25" fillId="0" borderId="63" xfId="0" applyFont="1" applyBorder="1" applyAlignment="1">
      <alignment horizontal="distributed" vertical="center"/>
    </xf>
    <xf numFmtId="0" fontId="25" fillId="0" borderId="64" xfId="0" applyFont="1" applyBorder="1" applyAlignment="1">
      <alignment horizontal="distributed" vertical="center"/>
    </xf>
    <xf numFmtId="0" fontId="25" fillId="0" borderId="17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38" fontId="18" fillId="0" borderId="41" xfId="0" applyNumberFormat="1" applyFont="1" applyBorder="1" applyAlignment="1">
      <alignment horizontal="right" vertical="center" wrapText="1"/>
    </xf>
    <xf numFmtId="0" fontId="18" fillId="0" borderId="42" xfId="0" applyFont="1" applyBorder="1" applyAlignment="1">
      <alignment horizontal="right" vertical="center" wrapText="1"/>
    </xf>
    <xf numFmtId="0" fontId="18" fillId="0" borderId="43" xfId="0" applyFont="1" applyBorder="1" applyAlignment="1">
      <alignment horizontal="right" vertical="center" wrapText="1"/>
    </xf>
    <xf numFmtId="49" fontId="16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horizontal="left"/>
    </xf>
    <xf numFmtId="0" fontId="24" fillId="0" borderId="29" xfId="0" applyFont="1" applyBorder="1" applyAlignment="1">
      <alignment horizontal="right" vertical="center"/>
    </xf>
    <xf numFmtId="0" fontId="24" fillId="0" borderId="32" xfId="0" applyFont="1" applyBorder="1" applyAlignment="1">
      <alignment horizontal="right" vertical="center"/>
    </xf>
    <xf numFmtId="0" fontId="24" fillId="0" borderId="31" xfId="0" applyFont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184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15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184" fontId="25" fillId="0" borderId="0" xfId="0" applyNumberFormat="1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49" fontId="16" fillId="0" borderId="17" xfId="0" applyNumberFormat="1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0" borderId="16" xfId="0" applyNumberFormat="1" applyFont="1" applyBorder="1" applyAlignment="1">
      <alignment horizontal="left" vertical="center" wrapText="1" shrinkToFit="1"/>
    </xf>
    <xf numFmtId="0" fontId="24" fillId="0" borderId="16" xfId="0" applyFont="1" applyBorder="1" applyAlignment="1">
      <alignment horizontal="left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184" fontId="25" fillId="0" borderId="0" xfId="0" applyNumberFormat="1" applyFont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38" fontId="55" fillId="0" borderId="0" xfId="2" applyFont="1" applyBorder="1" applyAlignment="1">
      <alignment horizontal="center"/>
    </xf>
    <xf numFmtId="0" fontId="51" fillId="0" borderId="15" xfId="0" applyFont="1" applyBorder="1" applyAlignment="1">
      <alignment horizontal="right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5" fillId="0" borderId="17" xfId="0" applyFont="1" applyBorder="1" applyAlignment="1">
      <alignment horizontal="distributed" vertical="center"/>
    </xf>
    <xf numFmtId="0" fontId="24" fillId="0" borderId="45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182" fontId="1" fillId="0" borderId="17" xfId="0" applyNumberFormat="1" applyFont="1" applyBorder="1" applyAlignment="1">
      <alignment horizontal="distributed" vertical="center"/>
    </xf>
    <xf numFmtId="0" fontId="25" fillId="0" borderId="17" xfId="0" quotePrefix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17" xfId="2" applyNumberFormat="1" applyFont="1" applyBorder="1" applyAlignment="1" applyProtection="1">
      <alignment vertical="center" shrinkToFit="1"/>
    </xf>
    <xf numFmtId="38" fontId="53" fillId="0" borderId="15" xfId="0" applyNumberFormat="1" applyFont="1" applyBorder="1" applyAlignment="1" applyProtection="1">
      <alignment horizontal="center" wrapText="1"/>
      <protection locked="0"/>
    </xf>
    <xf numFmtId="0" fontId="53" fillId="0" borderId="15" xfId="0" applyFont="1" applyBorder="1" applyAlignment="1" applyProtection="1">
      <alignment horizontal="center" wrapText="1"/>
      <protection locked="0"/>
    </xf>
    <xf numFmtId="0" fontId="24" fillId="0" borderId="41" xfId="0" applyFont="1" applyBorder="1" applyAlignment="1">
      <alignment horizontal="right" vertical="center"/>
    </xf>
    <xf numFmtId="0" fontId="24" fillId="0" borderId="42" xfId="0" applyFont="1" applyBorder="1" applyAlignment="1">
      <alignment horizontal="right" vertical="center"/>
    </xf>
    <xf numFmtId="0" fontId="24" fillId="0" borderId="43" xfId="0" applyFont="1" applyBorder="1" applyAlignment="1">
      <alignment horizontal="right" vertical="center"/>
    </xf>
    <xf numFmtId="0" fontId="46" fillId="0" borderId="2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26" fillId="0" borderId="0" xfId="1" applyFont="1" applyAlignment="1" applyProtection="1"/>
    <xf numFmtId="38" fontId="18" fillId="12" borderId="9" xfId="2" applyFont="1" applyFill="1" applyBorder="1" applyAlignment="1" applyProtection="1">
      <alignment horizontal="right" vertical="center" wrapText="1"/>
      <protection locked="0"/>
    </xf>
    <xf numFmtId="38" fontId="18" fillId="12" borderId="15" xfId="2" applyFont="1" applyFill="1" applyBorder="1" applyAlignment="1" applyProtection="1">
      <alignment horizontal="right" vertical="center" wrapText="1"/>
      <protection locked="0"/>
    </xf>
    <xf numFmtId="38" fontId="18" fillId="12" borderId="102" xfId="2" applyFont="1" applyFill="1" applyBorder="1" applyAlignment="1" applyProtection="1">
      <alignment horizontal="right" vertical="center" wrapText="1"/>
      <protection locked="0"/>
    </xf>
    <xf numFmtId="0" fontId="24" fillId="0" borderId="9" xfId="0" applyFont="1" applyBorder="1"/>
    <xf numFmtId="0" fontId="24" fillId="0" borderId="15" xfId="0" applyFont="1" applyBorder="1"/>
    <xf numFmtId="0" fontId="24" fillId="0" borderId="12" xfId="0" applyFont="1" applyBorder="1"/>
    <xf numFmtId="0" fontId="24" fillId="0" borderId="10" xfId="0" applyFont="1" applyBorder="1"/>
    <xf numFmtId="0" fontId="24" fillId="0" borderId="0" xfId="0" applyFont="1"/>
    <xf numFmtId="0" fontId="24" fillId="0" borderId="13" xfId="0" applyFont="1" applyBorder="1"/>
    <xf numFmtId="0" fontId="24" fillId="0" borderId="11" xfId="0" applyFont="1" applyBorder="1"/>
    <xf numFmtId="0" fontId="24" fillId="0" borderId="16" xfId="0" applyFont="1" applyBorder="1"/>
    <xf numFmtId="0" fontId="24" fillId="0" borderId="14" xfId="0" applyFont="1" applyBorder="1"/>
    <xf numFmtId="49" fontId="19" fillId="0" borderId="15" xfId="0" applyNumberFormat="1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7" fillId="8" borderId="0" xfId="0" applyFont="1" applyFill="1" applyAlignment="1">
      <alignment horizontal="center" vertical="center"/>
    </xf>
    <xf numFmtId="0" fontId="49" fillId="0" borderId="0" xfId="0" applyFont="1" applyAlignment="1">
      <alignment horizontal="left" vertical="center" shrinkToFit="1"/>
    </xf>
    <xf numFmtId="38" fontId="18" fillId="0" borderId="41" xfId="2" applyFont="1" applyBorder="1" applyAlignment="1" applyProtection="1">
      <alignment horizontal="right" vertical="center" wrapText="1"/>
    </xf>
    <xf numFmtId="38" fontId="18" fillId="0" borderId="42" xfId="2" applyFont="1" applyBorder="1" applyAlignment="1" applyProtection="1">
      <alignment horizontal="right" vertical="center" wrapText="1"/>
    </xf>
    <xf numFmtId="38" fontId="18" fillId="0" borderId="43" xfId="2" applyFont="1" applyBorder="1" applyAlignment="1" applyProtection="1">
      <alignment horizontal="right" vertical="center" wrapText="1"/>
    </xf>
    <xf numFmtId="0" fontId="24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38" fontId="16" fillId="0" borderId="17" xfId="2" applyFont="1" applyBorder="1" applyAlignment="1" applyProtection="1">
      <alignment vertical="center"/>
    </xf>
    <xf numFmtId="184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right" vertical="top"/>
    </xf>
    <xf numFmtId="0" fontId="24" fillId="0" borderId="0" xfId="0" applyFont="1" applyAlignment="1">
      <alignment horizontal="left" vertical="top"/>
    </xf>
    <xf numFmtId="184" fontId="31" fillId="12" borderId="19" xfId="0" applyNumberFormat="1" applyFont="1" applyFill="1" applyBorder="1" applyAlignment="1" applyProtection="1">
      <alignment horizontal="center" vertical="center" shrinkToFit="1"/>
      <protection locked="0"/>
    </xf>
    <xf numFmtId="184" fontId="31" fillId="12" borderId="20" xfId="0" applyNumberFormat="1" applyFont="1" applyFill="1" applyBorder="1" applyAlignment="1" applyProtection="1">
      <alignment horizontal="center" vertical="center" shrinkToFit="1"/>
      <protection locked="0"/>
    </xf>
    <xf numFmtId="184" fontId="31" fillId="12" borderId="21" xfId="0" applyNumberFormat="1" applyFont="1" applyFill="1" applyBorder="1" applyAlignment="1" applyProtection="1">
      <alignment horizontal="center" vertical="center" shrinkToFit="1"/>
      <protection locked="0"/>
    </xf>
    <xf numFmtId="184" fontId="31" fillId="12" borderId="24" xfId="0" applyNumberFormat="1" applyFont="1" applyFill="1" applyBorder="1" applyAlignment="1" applyProtection="1">
      <alignment horizontal="center" vertical="center" shrinkToFit="1"/>
      <protection locked="0"/>
    </xf>
    <xf numFmtId="184" fontId="31" fillId="12" borderId="25" xfId="0" applyNumberFormat="1" applyFont="1" applyFill="1" applyBorder="1" applyAlignment="1" applyProtection="1">
      <alignment horizontal="center" vertical="center" shrinkToFit="1"/>
      <protection locked="0"/>
    </xf>
    <xf numFmtId="184" fontId="31" fillId="12" borderId="26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23" xfId="0" applyFont="1" applyBorder="1" applyAlignment="1" applyProtection="1">
      <alignment horizontal="left" vertical="top"/>
      <protection locked="0"/>
    </xf>
    <xf numFmtId="0" fontId="41" fillId="0" borderId="22" xfId="0" applyFont="1" applyBorder="1" applyAlignment="1" applyProtection="1">
      <alignment horizontal="left" vertical="center" wrapText="1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56" fontId="56" fillId="0" borderId="0" xfId="0" applyNumberFormat="1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56" fontId="55" fillId="0" borderId="22" xfId="0" applyNumberFormat="1" applyFont="1" applyBorder="1" applyAlignment="1" applyProtection="1">
      <alignment horizontal="center" vertical="top"/>
      <protection locked="0"/>
    </xf>
    <xf numFmtId="0" fontId="55" fillId="0" borderId="23" xfId="0" applyFont="1" applyBorder="1" applyAlignment="1" applyProtection="1">
      <alignment horizontal="center" vertical="top"/>
      <protection locked="0"/>
    </xf>
    <xf numFmtId="0" fontId="55" fillId="0" borderId="24" xfId="0" applyFont="1" applyBorder="1" applyAlignment="1" applyProtection="1">
      <alignment horizontal="center" vertical="top"/>
      <protection locked="0"/>
    </xf>
    <xf numFmtId="0" fontId="55" fillId="0" borderId="26" xfId="0" applyFont="1" applyBorder="1" applyAlignment="1" applyProtection="1">
      <alignment horizontal="center" vertical="top"/>
      <protection locked="0"/>
    </xf>
    <xf numFmtId="184" fontId="25" fillId="0" borderId="0" xfId="0" applyNumberFormat="1" applyFont="1" applyAlignment="1">
      <alignment horizontal="left" vertical="top" shrinkToFit="1"/>
    </xf>
    <xf numFmtId="0" fontId="49" fillId="0" borderId="13" xfId="0" applyFont="1" applyBorder="1" applyAlignment="1">
      <alignment horizontal="left" vertical="center" shrinkToFit="1"/>
    </xf>
    <xf numFmtId="0" fontId="24" fillId="0" borderId="9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184" fontId="24" fillId="0" borderId="0" xfId="0" applyNumberFormat="1" applyFont="1" applyAlignment="1">
      <alignment horizontal="center" vertical="center"/>
    </xf>
    <xf numFmtId="0" fontId="50" fillId="0" borderId="0" xfId="0" applyFont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horizontal="left" vertical="top" wrapText="1" shrinkToFit="1"/>
      <protection locked="0"/>
    </xf>
    <xf numFmtId="0" fontId="25" fillId="0" borderId="0" xfId="0" applyFont="1" applyAlignment="1">
      <alignment horizontal="right" vertical="center"/>
    </xf>
    <xf numFmtId="184" fontId="24" fillId="0" borderId="0" xfId="0" applyNumberFormat="1" applyFont="1" applyAlignment="1">
      <alignment horizontal="left" vertical="center"/>
    </xf>
    <xf numFmtId="0" fontId="1" fillId="0" borderId="17" xfId="0" applyFont="1" applyBorder="1" applyAlignment="1">
      <alignment horizontal="distributed" vertical="center"/>
    </xf>
    <xf numFmtId="49" fontId="24" fillId="12" borderId="58" xfId="0" applyNumberFormat="1" applyFont="1" applyFill="1" applyBorder="1" applyAlignment="1" applyProtection="1">
      <alignment horizontal="left" vertical="center"/>
      <protection locked="0"/>
    </xf>
    <xf numFmtId="49" fontId="24" fillId="12" borderId="52" xfId="0" applyNumberFormat="1" applyFont="1" applyFill="1" applyBorder="1" applyAlignment="1" applyProtection="1">
      <alignment horizontal="left" vertical="center"/>
      <protection locked="0"/>
    </xf>
    <xf numFmtId="38" fontId="18" fillId="12" borderId="51" xfId="2" applyFont="1" applyFill="1" applyBorder="1" applyAlignment="1" applyProtection="1">
      <alignment horizontal="right" vertical="center" wrapText="1"/>
      <protection locked="0"/>
    </xf>
    <xf numFmtId="38" fontId="18" fillId="12" borderId="52" xfId="2" applyFont="1" applyFill="1" applyBorder="1" applyAlignment="1" applyProtection="1">
      <alignment horizontal="right" vertical="center" wrapText="1"/>
      <protection locked="0"/>
    </xf>
    <xf numFmtId="38" fontId="18" fillId="12" borderId="53" xfId="2" applyFont="1" applyFill="1" applyBorder="1" applyAlignment="1" applyProtection="1">
      <alignment horizontal="right" vertical="center" wrapText="1"/>
      <protection locked="0"/>
    </xf>
    <xf numFmtId="38" fontId="18" fillId="0" borderId="51" xfId="2" applyFont="1" applyBorder="1" applyAlignment="1" applyProtection="1">
      <alignment horizontal="right" vertical="center" wrapText="1"/>
    </xf>
    <xf numFmtId="38" fontId="18" fillId="0" borderId="52" xfId="2" applyFont="1" applyBorder="1" applyAlignment="1" applyProtection="1">
      <alignment horizontal="right" vertical="center" wrapText="1"/>
    </xf>
    <xf numFmtId="38" fontId="18" fillId="0" borderId="49" xfId="2" applyFont="1" applyBorder="1" applyAlignment="1" applyProtection="1">
      <alignment horizontal="right" vertical="center" wrapText="1"/>
    </xf>
    <xf numFmtId="38" fontId="18" fillId="12" borderId="41" xfId="2" applyFont="1" applyFill="1" applyBorder="1" applyAlignment="1" applyProtection="1">
      <alignment horizontal="right" vertical="center" wrapText="1"/>
      <protection locked="0"/>
    </xf>
    <xf numFmtId="38" fontId="18" fillId="12" borderId="42" xfId="2" applyFont="1" applyFill="1" applyBorder="1" applyAlignment="1" applyProtection="1">
      <alignment horizontal="right" vertical="center" wrapText="1"/>
      <protection locked="0"/>
    </xf>
    <xf numFmtId="38" fontId="18" fillId="12" borderId="54" xfId="2" applyFont="1" applyFill="1" applyBorder="1" applyAlignment="1" applyProtection="1">
      <alignment horizontal="right" vertical="center" wrapText="1"/>
      <protection locked="0"/>
    </xf>
    <xf numFmtId="0" fontId="24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6" fillId="0" borderId="17" xfId="2" applyNumberFormat="1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 wrapText="1" shrinkToFit="1"/>
      <protection locked="0"/>
    </xf>
    <xf numFmtId="38" fontId="16" fillId="0" borderId="65" xfId="2" applyFont="1" applyBorder="1" applyAlignment="1" applyProtection="1">
      <alignment horizontal="right" vertical="center" shrinkToFit="1"/>
    </xf>
    <xf numFmtId="38" fontId="16" fillId="0" borderId="20" xfId="2" applyFont="1" applyBorder="1" applyAlignment="1" applyProtection="1">
      <alignment horizontal="right" vertical="center" shrinkToFit="1"/>
    </xf>
    <xf numFmtId="38" fontId="16" fillId="0" borderId="10" xfId="2" applyFont="1" applyBorder="1" applyAlignment="1" applyProtection="1">
      <alignment horizontal="right" vertical="center" shrinkToFit="1"/>
    </xf>
    <xf numFmtId="38" fontId="16" fillId="0" borderId="0" xfId="2" applyFont="1" applyBorder="1" applyAlignment="1" applyProtection="1">
      <alignment horizontal="right" vertical="center" shrinkToFit="1"/>
    </xf>
    <xf numFmtId="38" fontId="16" fillId="0" borderId="66" xfId="2" applyFont="1" applyBorder="1" applyAlignment="1" applyProtection="1">
      <alignment horizontal="right" vertical="center" shrinkToFit="1"/>
    </xf>
    <xf numFmtId="38" fontId="16" fillId="0" borderId="25" xfId="2" applyFont="1" applyBorder="1" applyAlignment="1" applyProtection="1">
      <alignment horizontal="right" vertical="center" shrinkToFit="1"/>
    </xf>
    <xf numFmtId="0" fontId="24" fillId="0" borderId="0" xfId="0" applyFont="1" applyAlignment="1">
      <alignment horizontal="center" vertical="top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38" fontId="16" fillId="13" borderId="77" xfId="2" applyFont="1" applyFill="1" applyBorder="1" applyAlignment="1" applyProtection="1">
      <alignment vertical="center" shrinkToFit="1"/>
      <protection locked="0"/>
    </xf>
    <xf numFmtId="38" fontId="16" fillId="13" borderId="78" xfId="2" applyFont="1" applyFill="1" applyBorder="1" applyAlignment="1" applyProtection="1">
      <alignment vertical="center" shrinkToFit="1"/>
      <protection locked="0"/>
    </xf>
    <xf numFmtId="38" fontId="16" fillId="13" borderId="79" xfId="2" applyFont="1" applyFill="1" applyBorder="1" applyAlignment="1" applyProtection="1">
      <alignment vertical="center" shrinkToFit="1"/>
      <protection locked="0"/>
    </xf>
    <xf numFmtId="38" fontId="16" fillId="13" borderId="80" xfId="2" applyFont="1" applyFill="1" applyBorder="1" applyAlignment="1" applyProtection="1">
      <alignment vertical="center" shrinkToFit="1"/>
      <protection locked="0"/>
    </xf>
    <xf numFmtId="38" fontId="16" fillId="13" borderId="17" xfId="2" applyFont="1" applyFill="1" applyBorder="1" applyAlignment="1" applyProtection="1">
      <alignment vertical="center" shrinkToFit="1"/>
      <protection locked="0"/>
    </xf>
    <xf numFmtId="38" fontId="16" fillId="13" borderId="81" xfId="2" applyFont="1" applyFill="1" applyBorder="1" applyAlignment="1" applyProtection="1">
      <alignment vertical="center" shrinkToFit="1"/>
      <protection locked="0"/>
    </xf>
    <xf numFmtId="38" fontId="16" fillId="13" borderId="82" xfId="2" applyFont="1" applyFill="1" applyBorder="1" applyAlignment="1" applyProtection="1">
      <alignment vertical="center" shrinkToFit="1"/>
      <protection locked="0"/>
    </xf>
    <xf numFmtId="38" fontId="16" fillId="13" borderId="83" xfId="2" applyFont="1" applyFill="1" applyBorder="1" applyAlignment="1" applyProtection="1">
      <alignment vertical="center" shrinkToFit="1"/>
      <protection locked="0"/>
    </xf>
    <xf numFmtId="38" fontId="16" fillId="13" borderId="84" xfId="2" applyFont="1" applyFill="1" applyBorder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center" vertical="top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shrinkToFit="1"/>
      <protection locked="0"/>
    </xf>
    <xf numFmtId="31" fontId="18" fillId="12" borderId="19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0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1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2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0" xfId="0" applyNumberFormat="1" applyFont="1" applyFill="1" applyAlignment="1" applyProtection="1">
      <alignment horizontal="distributed" vertical="center" shrinkToFit="1"/>
      <protection locked="0"/>
    </xf>
    <xf numFmtId="31" fontId="18" fillId="12" borderId="23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4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5" xfId="0" applyNumberFormat="1" applyFont="1" applyFill="1" applyBorder="1" applyAlignment="1" applyProtection="1">
      <alignment horizontal="distributed" vertical="center" shrinkToFit="1"/>
      <protection locked="0"/>
    </xf>
    <xf numFmtId="31" fontId="18" fillId="12" borderId="26" xfId="0" applyNumberFormat="1" applyFont="1" applyFill="1" applyBorder="1" applyAlignment="1" applyProtection="1">
      <alignment horizontal="distributed" vertical="center" shrinkToFit="1"/>
      <protection locked="0"/>
    </xf>
    <xf numFmtId="38" fontId="16" fillId="13" borderId="55" xfId="2" applyFont="1" applyFill="1" applyBorder="1" applyAlignment="1" applyProtection="1">
      <alignment vertical="center" shrinkToFit="1"/>
      <protection locked="0"/>
    </xf>
    <xf numFmtId="38" fontId="16" fillId="13" borderId="56" xfId="2" applyFont="1" applyFill="1" applyBorder="1" applyAlignment="1" applyProtection="1">
      <alignment vertical="center" shrinkToFit="1"/>
      <protection locked="0"/>
    </xf>
    <xf numFmtId="38" fontId="16" fillId="13" borderId="57" xfId="2" applyFont="1" applyFill="1" applyBorder="1" applyAlignment="1" applyProtection="1">
      <alignment vertical="center" shrinkToFit="1"/>
      <protection locked="0"/>
    </xf>
    <xf numFmtId="38" fontId="16" fillId="0" borderId="85" xfId="2" applyFont="1" applyBorder="1" applyAlignment="1" applyProtection="1">
      <alignment vertical="center" shrinkToFit="1"/>
    </xf>
    <xf numFmtId="0" fontId="19" fillId="0" borderId="0" xfId="0" applyFont="1" applyAlignment="1">
      <alignment horizontal="center" vertical="center" wrapText="1" shrinkToFit="1"/>
    </xf>
    <xf numFmtId="180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184" fontId="25" fillId="12" borderId="20" xfId="0" applyNumberFormat="1" applyFont="1" applyFill="1" applyBorder="1" applyAlignment="1" applyProtection="1">
      <alignment horizontal="center" vertical="center" shrinkToFit="1"/>
      <protection locked="0"/>
    </xf>
    <xf numFmtId="184" fontId="25" fillId="12" borderId="21" xfId="0" applyNumberFormat="1" applyFont="1" applyFill="1" applyBorder="1" applyAlignment="1" applyProtection="1">
      <alignment horizontal="center" vertical="center" shrinkToFit="1"/>
      <protection locked="0"/>
    </xf>
    <xf numFmtId="184" fontId="25" fillId="12" borderId="25" xfId="0" applyNumberFormat="1" applyFont="1" applyFill="1" applyBorder="1" applyAlignment="1" applyProtection="1">
      <alignment horizontal="center" vertical="center" shrinkToFit="1"/>
      <protection locked="0"/>
    </xf>
    <xf numFmtId="184" fontId="25" fillId="12" borderId="26" xfId="0" applyNumberFormat="1" applyFont="1" applyFill="1" applyBorder="1" applyAlignment="1" applyProtection="1">
      <alignment horizontal="center" vertical="center" shrinkToFit="1"/>
      <protection locked="0"/>
    </xf>
    <xf numFmtId="184" fontId="25" fillId="12" borderId="19" xfId="0" applyNumberFormat="1" applyFont="1" applyFill="1" applyBorder="1" applyAlignment="1" applyProtection="1">
      <alignment horizontal="center" vertical="center" shrinkToFit="1"/>
      <protection locked="0"/>
    </xf>
    <xf numFmtId="184" fontId="25" fillId="12" borderId="24" xfId="0" applyNumberFormat="1" applyFont="1" applyFill="1" applyBorder="1" applyAlignment="1" applyProtection="1">
      <alignment horizontal="center" vertical="center" shrinkToFit="1"/>
      <protection locked="0"/>
    </xf>
    <xf numFmtId="49" fontId="31" fillId="13" borderId="48" xfId="0" applyNumberFormat="1" applyFont="1" applyFill="1" applyBorder="1" applyAlignment="1" applyProtection="1">
      <alignment horizontal="center" vertical="center"/>
      <protection locked="0"/>
    </xf>
    <xf numFmtId="49" fontId="31" fillId="13" borderId="49" xfId="0" applyNumberFormat="1" applyFont="1" applyFill="1" applyBorder="1" applyAlignment="1" applyProtection="1">
      <alignment horizontal="center" vertical="center"/>
      <protection locked="0"/>
    </xf>
    <xf numFmtId="184" fontId="2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top" shrinkToFit="1"/>
    </xf>
    <xf numFmtId="49" fontId="31" fillId="13" borderId="101" xfId="0" applyNumberFormat="1" applyFont="1" applyFill="1" applyBorder="1" applyAlignment="1" applyProtection="1">
      <alignment horizontal="center" vertical="center"/>
      <protection locked="0"/>
    </xf>
    <xf numFmtId="49" fontId="31" fillId="13" borderId="12" xfId="0" applyNumberFormat="1" applyFont="1" applyFill="1" applyBorder="1" applyAlignment="1" applyProtection="1">
      <alignment horizontal="center" vertical="center"/>
      <protection locked="0"/>
    </xf>
    <xf numFmtId="49" fontId="24" fillId="12" borderId="50" xfId="0" applyNumberFormat="1" applyFont="1" applyFill="1" applyBorder="1" applyAlignment="1" applyProtection="1">
      <alignment horizontal="left" vertical="center"/>
      <protection locked="0"/>
    </xf>
    <xf numFmtId="49" fontId="24" fillId="12" borderId="42" xfId="0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5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25" fillId="0" borderId="0" xfId="0" applyFont="1" applyAlignment="1">
      <alignment horizontal="distributed" vertical="center" justifyLastLine="1"/>
    </xf>
    <xf numFmtId="0" fontId="25" fillId="0" borderId="15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33" fillId="9" borderId="0" xfId="0" applyFont="1" applyFill="1" applyAlignment="1">
      <alignment vertical="center"/>
    </xf>
    <xf numFmtId="0" fontId="24" fillId="0" borderId="16" xfId="0" applyFont="1" applyBorder="1" applyAlignment="1">
      <alignment horizontal="left"/>
    </xf>
    <xf numFmtId="181" fontId="24" fillId="0" borderId="11" xfId="0" applyNumberFormat="1" applyFont="1" applyBorder="1" applyAlignment="1">
      <alignment horizontal="center" shrinkToFit="1"/>
    </xf>
    <xf numFmtId="181" fontId="24" fillId="0" borderId="16" xfId="0" applyNumberFormat="1" applyFont="1" applyBorder="1" applyAlignment="1">
      <alignment horizontal="center" shrinkToFit="1"/>
    </xf>
    <xf numFmtId="49" fontId="19" fillId="0" borderId="0" xfId="0" applyNumberFormat="1" applyFont="1" applyAlignment="1">
      <alignment horizontal="center" vertical="top"/>
    </xf>
    <xf numFmtId="0" fontId="24" fillId="0" borderId="28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24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shrinkToFit="1"/>
      <protection locked="0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52" fillId="0" borderId="15" xfId="0" applyFont="1" applyBorder="1" applyAlignment="1">
      <alignment horizontal="right"/>
    </xf>
    <xf numFmtId="0" fontId="25" fillId="0" borderId="0" xfId="0" quotePrefix="1" applyFont="1" applyAlignment="1">
      <alignment horizontal="center" vertical="center"/>
    </xf>
    <xf numFmtId="0" fontId="16" fillId="0" borderId="0" xfId="0" applyFont="1" applyAlignment="1" applyProtection="1">
      <alignment horizontal="distributed" vertical="distributed" shrinkToFit="1"/>
      <protection locked="0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shrinkToFit="1"/>
    </xf>
    <xf numFmtId="0" fontId="27" fillId="0" borderId="0" xfId="0" applyFont="1" applyAlignment="1">
      <alignment horizontal="center" vertical="center"/>
    </xf>
    <xf numFmtId="183" fontId="16" fillId="0" borderId="0" xfId="0" applyNumberFormat="1" applyFont="1" applyAlignment="1" applyProtection="1">
      <alignment horizontal="distributed" vertical="center" shrinkToFit="1"/>
      <protection locked="0"/>
    </xf>
    <xf numFmtId="0" fontId="16" fillId="0" borderId="0" xfId="0" applyFont="1" applyAlignment="1" applyProtection="1">
      <alignment horizontal="distributed" vertical="center" shrinkToFit="1"/>
      <protection locked="0"/>
    </xf>
    <xf numFmtId="182" fontId="1" fillId="0" borderId="0" xfId="0" applyNumberFormat="1" applyFont="1" applyAlignment="1" applyProtection="1">
      <alignment horizontal="distributed" vertical="center"/>
      <protection locked="0"/>
    </xf>
    <xf numFmtId="38" fontId="16" fillId="0" borderId="0" xfId="2" applyFont="1" applyBorder="1" applyAlignment="1" applyProtection="1">
      <alignment vertical="center" shrinkToFit="1"/>
    </xf>
    <xf numFmtId="178" fontId="20" fillId="0" borderId="0" xfId="0" applyNumberFormat="1" applyFont="1" applyAlignment="1">
      <alignment horizontal="center" vertical="top"/>
    </xf>
    <xf numFmtId="0" fontId="18" fillId="0" borderId="0" xfId="0" applyFont="1" applyAlignment="1" applyProtection="1">
      <alignment horizontal="left" vertical="center" wrapText="1"/>
      <protection locked="0"/>
    </xf>
    <xf numFmtId="38" fontId="16" fillId="0" borderId="0" xfId="2" applyFont="1" applyBorder="1" applyAlignment="1" applyProtection="1">
      <alignment vertical="center" shrinkToFit="1"/>
      <protection locked="0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179" fontId="21" fillId="0" borderId="0" xfId="0" applyNumberFormat="1" applyFont="1" applyAlignment="1">
      <alignment horizontal="center" vertical="top"/>
    </xf>
    <xf numFmtId="0" fontId="24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 wrapText="1" indent="1" shrinkToFit="1"/>
    </xf>
    <xf numFmtId="31" fontId="18" fillId="0" borderId="0" xfId="0" applyNumberFormat="1" applyFont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3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Alignment="1">
      <alignment horizontal="center"/>
    </xf>
    <xf numFmtId="179" fontId="21" fillId="0" borderId="15" xfId="0" applyNumberFormat="1" applyFont="1" applyBorder="1" applyAlignment="1">
      <alignment horizontal="center" vertical="top"/>
    </xf>
    <xf numFmtId="183" fontId="16" fillId="0" borderId="0" xfId="0" applyNumberFormat="1" applyFont="1" applyAlignment="1">
      <alignment horizontal="distributed" vertical="center" shrinkToFit="1"/>
    </xf>
    <xf numFmtId="0" fontId="24" fillId="0" borderId="8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8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8" fontId="20" fillId="0" borderId="9" xfId="0" applyNumberFormat="1" applyFont="1" applyBorder="1" applyAlignment="1">
      <alignment horizontal="center" vertical="top"/>
    </xf>
    <xf numFmtId="178" fontId="20" fillId="0" borderId="15" xfId="0" applyNumberFormat="1" applyFont="1" applyBorder="1" applyAlignment="1">
      <alignment horizontal="center" vertical="top"/>
    </xf>
    <xf numFmtId="0" fontId="16" fillId="0" borderId="0" xfId="0" applyFont="1" applyAlignment="1">
      <alignment horizontal="left" vertical="center" shrinkToFit="1"/>
    </xf>
    <xf numFmtId="0" fontId="57" fillId="0" borderId="0" xfId="0" applyFont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 shrinkToFit="1"/>
    </xf>
    <xf numFmtId="0" fontId="19" fillId="0" borderId="0" xfId="0" applyFont="1" applyAlignment="1" applyProtection="1">
      <alignment horizontal="center" vertical="center" shrinkToFit="1"/>
      <protection locked="0"/>
    </xf>
    <xf numFmtId="49" fontId="50" fillId="12" borderId="0" xfId="0" applyNumberFormat="1" applyFont="1" applyFill="1" applyAlignment="1" applyProtection="1">
      <alignment horizontal="left" vertical="center" wrapText="1" shrinkToFit="1"/>
      <protection locked="0"/>
    </xf>
    <xf numFmtId="0" fontId="25" fillId="0" borderId="41" xfId="0" applyFont="1" applyBorder="1" applyAlignment="1">
      <alignment horizontal="distributed" vertical="center"/>
    </xf>
    <xf numFmtId="0" fontId="25" fillId="0" borderId="18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38" fontId="16" fillId="12" borderId="55" xfId="2" applyFont="1" applyFill="1" applyBorder="1" applyAlignment="1" applyProtection="1">
      <alignment vertical="center" shrinkToFit="1"/>
      <protection locked="0"/>
    </xf>
    <xf numFmtId="38" fontId="16" fillId="12" borderId="56" xfId="2" applyFont="1" applyFill="1" applyBorder="1" applyAlignment="1" applyProtection="1">
      <alignment vertical="center" shrinkToFit="1"/>
      <protection locked="0"/>
    </xf>
    <xf numFmtId="38" fontId="16" fillId="12" borderId="57" xfId="2" applyFont="1" applyFill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distributed" vertical="center" wrapText="1" shrinkToFit="1"/>
      <protection locked="0"/>
    </xf>
    <xf numFmtId="0" fontId="18" fillId="12" borderId="0" xfId="0" applyFont="1" applyFill="1" applyAlignment="1" applyProtection="1">
      <alignment horizontal="left" vertical="top" wrapText="1" shrinkToFit="1"/>
      <protection locked="0"/>
    </xf>
    <xf numFmtId="38" fontId="16" fillId="0" borderId="14" xfId="2" applyFont="1" applyBorder="1" applyAlignment="1" applyProtection="1">
      <alignment vertical="center"/>
    </xf>
    <xf numFmtId="38" fontId="16" fillId="0" borderId="85" xfId="2" applyFont="1" applyBorder="1" applyAlignment="1" applyProtection="1">
      <alignment vertical="center"/>
    </xf>
    <xf numFmtId="38" fontId="16" fillId="0" borderId="43" xfId="2" applyFont="1" applyBorder="1" applyAlignment="1" applyProtection="1">
      <alignment vertical="center"/>
    </xf>
    <xf numFmtId="38" fontId="16" fillId="0" borderId="12" xfId="2" applyFont="1" applyBorder="1" applyAlignment="1" applyProtection="1">
      <alignment vertical="center"/>
    </xf>
    <xf numFmtId="38" fontId="16" fillId="0" borderId="18" xfId="2" applyFont="1" applyBorder="1" applyAlignment="1" applyProtection="1">
      <alignment vertical="center"/>
    </xf>
    <xf numFmtId="182" fontId="0" fillId="12" borderId="77" xfId="0" applyNumberFormat="1" applyFill="1" applyBorder="1" applyAlignment="1" applyProtection="1">
      <alignment horizontal="distributed" vertical="center"/>
      <protection locked="0"/>
    </xf>
    <xf numFmtId="182" fontId="1" fillId="12" borderId="78" xfId="0" applyNumberFormat="1" applyFont="1" applyFill="1" applyBorder="1" applyAlignment="1" applyProtection="1">
      <alignment horizontal="distributed" vertical="center"/>
      <protection locked="0"/>
    </xf>
    <xf numFmtId="182" fontId="1" fillId="12" borderId="79" xfId="0" applyNumberFormat="1" applyFont="1" applyFill="1" applyBorder="1" applyAlignment="1" applyProtection="1">
      <alignment horizontal="distributed" vertical="center"/>
      <protection locked="0"/>
    </xf>
    <xf numFmtId="182" fontId="1" fillId="12" borderId="80" xfId="0" applyNumberFormat="1" applyFont="1" applyFill="1" applyBorder="1" applyAlignment="1" applyProtection="1">
      <alignment horizontal="distributed" vertical="center"/>
      <protection locked="0"/>
    </xf>
    <xf numFmtId="182" fontId="1" fillId="12" borderId="17" xfId="0" applyNumberFormat="1" applyFont="1" applyFill="1" applyBorder="1" applyAlignment="1" applyProtection="1">
      <alignment horizontal="distributed" vertical="center"/>
      <protection locked="0"/>
    </xf>
    <xf numFmtId="182" fontId="1" fillId="12" borderId="81" xfId="0" applyNumberFormat="1" applyFont="1" applyFill="1" applyBorder="1" applyAlignment="1" applyProtection="1">
      <alignment horizontal="distributed" vertical="center"/>
      <protection locked="0"/>
    </xf>
    <xf numFmtId="182" fontId="1" fillId="12" borderId="82" xfId="0" applyNumberFormat="1" applyFont="1" applyFill="1" applyBorder="1" applyAlignment="1" applyProtection="1">
      <alignment horizontal="distributed" vertical="center"/>
      <protection locked="0"/>
    </xf>
    <xf numFmtId="182" fontId="1" fillId="12" borderId="83" xfId="0" applyNumberFormat="1" applyFont="1" applyFill="1" applyBorder="1" applyAlignment="1" applyProtection="1">
      <alignment horizontal="distributed" vertical="center"/>
      <protection locked="0"/>
    </xf>
    <xf numFmtId="182" fontId="1" fillId="12" borderId="84" xfId="0" applyNumberFormat="1" applyFont="1" applyFill="1" applyBorder="1" applyAlignment="1" applyProtection="1">
      <alignment horizontal="distributed" vertical="center"/>
      <protection locked="0"/>
    </xf>
    <xf numFmtId="0" fontId="47" fillId="0" borderId="0" xfId="0" applyFont="1" applyAlignment="1" applyProtection="1">
      <alignment horizontal="left" vertical="center" wrapText="1" shrinkToFit="1"/>
      <protection locked="0"/>
    </xf>
    <xf numFmtId="0" fontId="18" fillId="12" borderId="0" xfId="0" applyFont="1" applyFill="1" applyAlignment="1" applyProtection="1">
      <alignment horizontal="left" vertical="center"/>
      <protection locked="0"/>
    </xf>
    <xf numFmtId="0" fontId="25" fillId="0" borderId="85" xfId="0" applyFont="1" applyBorder="1" applyAlignment="1">
      <alignment horizontal="distributed" vertical="center"/>
    </xf>
    <xf numFmtId="0" fontId="25" fillId="0" borderId="11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9" fontId="24" fillId="0" borderId="0" xfId="0" quotePrefix="1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5" fillId="0" borderId="9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4" fillId="0" borderId="51" xfId="0" applyFont="1" applyBorder="1" applyAlignment="1">
      <alignment horizontal="right" vertical="center"/>
    </xf>
    <xf numFmtId="0" fontId="24" fillId="0" borderId="52" xfId="0" applyFont="1" applyBorder="1" applyAlignment="1">
      <alignment horizontal="right" vertical="center"/>
    </xf>
    <xf numFmtId="0" fontId="24" fillId="0" borderId="49" xfId="0" applyFont="1" applyBorder="1" applyAlignment="1">
      <alignment horizontal="right" vertical="center"/>
    </xf>
    <xf numFmtId="0" fontId="24" fillId="0" borderId="16" xfId="0" applyFont="1" applyBorder="1" applyAlignment="1" applyProtection="1">
      <alignment horizontal="center" wrapText="1"/>
      <protection locked="0"/>
    </xf>
    <xf numFmtId="38" fontId="24" fillId="0" borderId="16" xfId="2" applyFont="1" applyBorder="1" applyAlignment="1">
      <alignment horizontal="right" indent="1"/>
    </xf>
    <xf numFmtId="38" fontId="24" fillId="0" borderId="16" xfId="2" applyFont="1" applyBorder="1" applyAlignment="1" applyProtection="1">
      <alignment horizontal="right" indent="1"/>
    </xf>
    <xf numFmtId="49" fontId="31" fillId="13" borderId="46" xfId="0" applyNumberFormat="1" applyFont="1" applyFill="1" applyBorder="1" applyAlignment="1" applyProtection="1">
      <alignment horizontal="center" vertical="center"/>
      <protection locked="0"/>
    </xf>
    <xf numFmtId="49" fontId="31" fillId="13" borderId="43" xfId="0" applyNumberFormat="1" applyFont="1" applyFill="1" applyBorder="1" applyAlignment="1" applyProtection="1">
      <alignment horizontal="center" vertical="center"/>
      <protection locked="0"/>
    </xf>
    <xf numFmtId="49" fontId="24" fillId="12" borderId="100" xfId="0" applyNumberFormat="1" applyFont="1" applyFill="1" applyBorder="1" applyAlignment="1" applyProtection="1">
      <alignment horizontal="left" vertical="center"/>
      <protection locked="0"/>
    </xf>
    <xf numFmtId="49" fontId="24" fillId="12" borderId="15" xfId="0" applyNumberFormat="1" applyFont="1" applyFill="1" applyBorder="1" applyAlignment="1" applyProtection="1">
      <alignment horizontal="left" vertical="center"/>
      <protection locked="0"/>
    </xf>
    <xf numFmtId="38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 applyProtection="1">
      <alignment horizontal="center" wrapText="1"/>
      <protection locked="0"/>
    </xf>
    <xf numFmtId="0" fontId="33" fillId="5" borderId="0" xfId="0" applyFont="1" applyFill="1" applyAlignment="1">
      <alignment vertical="center"/>
    </xf>
    <xf numFmtId="0" fontId="24" fillId="0" borderId="17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31" fillId="0" borderId="29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181" fontId="24" fillId="0" borderId="11" xfId="0" applyNumberFormat="1" applyFont="1" applyBorder="1" applyAlignment="1" applyProtection="1">
      <alignment horizontal="center" shrinkToFit="1"/>
      <protection locked="0"/>
    </xf>
    <xf numFmtId="181" fontId="24" fillId="0" borderId="16" xfId="0" applyNumberFormat="1" applyFont="1" applyBorder="1" applyAlignment="1" applyProtection="1">
      <alignment horizontal="center" shrinkToFit="1"/>
      <protection locked="0"/>
    </xf>
    <xf numFmtId="38" fontId="27" fillId="14" borderId="0" xfId="2" applyFont="1" applyFill="1" applyAlignment="1">
      <alignment horizontal="center" vertical="center"/>
    </xf>
    <xf numFmtId="49" fontId="15" fillId="0" borderId="41" xfId="0" applyNumberFormat="1" applyFont="1" applyBorder="1" applyAlignment="1" applyProtection="1">
      <alignment horizontal="left" vertical="center" shrinkToFit="1"/>
      <protection locked="0"/>
    </xf>
    <xf numFmtId="49" fontId="15" fillId="0" borderId="42" xfId="0" applyNumberFormat="1" applyFont="1" applyBorder="1" applyAlignment="1" applyProtection="1">
      <alignment horizontal="left" vertical="center" shrinkToFit="1"/>
      <protection locked="0"/>
    </xf>
    <xf numFmtId="49" fontId="15" fillId="0" borderId="43" xfId="0" applyNumberFormat="1" applyFont="1" applyBorder="1" applyAlignment="1" applyProtection="1">
      <alignment horizontal="left" vertical="center" shrinkToFit="1"/>
      <protection locked="0"/>
    </xf>
    <xf numFmtId="49" fontId="1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0" xfId="2" applyNumberFormat="1" applyFont="1" applyBorder="1" applyAlignment="1" applyProtection="1">
      <alignment vertical="center" shrinkToFit="1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distributed" vertical="distributed" shrinkToFit="1"/>
    </xf>
    <xf numFmtId="0" fontId="30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6" fillId="0" borderId="0" xfId="0" applyFont="1" applyAlignment="1">
      <alignment horizontal="distributed" vertical="center" shrinkToFit="1"/>
    </xf>
    <xf numFmtId="0" fontId="24" fillId="0" borderId="0" xfId="2" applyNumberFormat="1" applyFont="1" applyBorder="1" applyAlignment="1" applyProtection="1">
      <alignment horizontal="right"/>
    </xf>
    <xf numFmtId="0" fontId="24" fillId="0" borderId="0" xfId="0" applyFont="1" applyAlignment="1">
      <alignment horizontal="center" wrapText="1"/>
    </xf>
    <xf numFmtId="0" fontId="4" fillId="0" borderId="0" xfId="2" applyNumberFormat="1" applyFont="1" applyBorder="1" applyAlignment="1" applyProtection="1">
      <alignment horizontal="right" vertical="top" wrapText="1"/>
    </xf>
    <xf numFmtId="0" fontId="14" fillId="7" borderId="0" xfId="0" applyFont="1" applyFill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16" fillId="0" borderId="0" xfId="2" applyNumberFormat="1" applyFont="1" applyBorder="1" applyAlignment="1" applyProtection="1">
      <alignment vertical="center"/>
    </xf>
    <xf numFmtId="0" fontId="25" fillId="0" borderId="0" xfId="0" applyFont="1" applyAlignment="1">
      <alignment vertical="top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top" wrapText="1" shrinkToFit="1"/>
    </xf>
    <xf numFmtId="0" fontId="25" fillId="0" borderId="0" xfId="0" applyFont="1" applyAlignment="1">
      <alignment horizontal="center" vertical="center" justifyLastLine="1"/>
    </xf>
    <xf numFmtId="0" fontId="25" fillId="0" borderId="0" xfId="0" applyFont="1" applyAlignment="1">
      <alignment horizontal="center"/>
    </xf>
    <xf numFmtId="38" fontId="4" fillId="0" borderId="11" xfId="2" applyFont="1" applyBorder="1" applyAlignment="1" applyProtection="1">
      <alignment horizontal="right" vertical="top" wrapText="1"/>
    </xf>
    <xf numFmtId="38" fontId="4" fillId="0" borderId="16" xfId="2" applyFont="1" applyBorder="1" applyAlignment="1" applyProtection="1">
      <alignment horizontal="right" vertical="top" wrapText="1"/>
    </xf>
    <xf numFmtId="0" fontId="24" fillId="0" borderId="14" xfId="0" applyFont="1" applyBorder="1" applyAlignment="1">
      <alignment horizontal="center"/>
    </xf>
    <xf numFmtId="0" fontId="33" fillId="7" borderId="0" xfId="0" applyFont="1" applyFill="1" applyAlignment="1">
      <alignment vertical="center"/>
    </xf>
    <xf numFmtId="181" fontId="24" fillId="0" borderId="11" xfId="0" applyNumberFormat="1" applyFont="1" applyBorder="1" applyAlignment="1">
      <alignment horizontal="center"/>
    </xf>
    <xf numFmtId="181" fontId="24" fillId="0" borderId="16" xfId="0" applyNumberFormat="1" applyFont="1" applyBorder="1" applyAlignment="1">
      <alignment horizontal="center"/>
    </xf>
    <xf numFmtId="38" fontId="24" fillId="0" borderId="16" xfId="2" applyFont="1" applyBorder="1" applyAlignment="1">
      <alignment horizontal="right"/>
    </xf>
    <xf numFmtId="181" fontId="24" fillId="0" borderId="88" xfId="0" applyNumberFormat="1" applyFont="1" applyBorder="1" applyAlignment="1">
      <alignment horizontal="center"/>
    </xf>
    <xf numFmtId="181" fontId="24" fillId="0" borderId="89" xfId="0" applyNumberFormat="1" applyFont="1" applyBorder="1" applyAlignment="1">
      <alignment horizontal="center"/>
    </xf>
    <xf numFmtId="181" fontId="24" fillId="0" borderId="90" xfId="0" applyNumberFormat="1" applyFont="1" applyBorder="1" applyAlignment="1">
      <alignment horizontal="center"/>
    </xf>
    <xf numFmtId="38" fontId="24" fillId="0" borderId="16" xfId="2" applyFont="1" applyBorder="1" applyAlignment="1" applyProtection="1">
      <alignment horizontal="right"/>
    </xf>
    <xf numFmtId="0" fontId="24" fillId="0" borderId="16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38" fontId="18" fillId="0" borderId="91" xfId="2" applyFont="1" applyBorder="1" applyAlignment="1" applyProtection="1">
      <alignment horizontal="right" vertical="center" wrapText="1"/>
    </xf>
    <xf numFmtId="38" fontId="18" fillId="0" borderId="92" xfId="2" applyFont="1" applyBorder="1" applyAlignment="1" applyProtection="1">
      <alignment horizontal="right" vertical="center" wrapText="1"/>
    </xf>
    <xf numFmtId="38" fontId="18" fillId="0" borderId="93" xfId="2" applyFont="1" applyBorder="1" applyAlignment="1" applyProtection="1">
      <alignment horizontal="right" vertical="center" wrapText="1"/>
    </xf>
    <xf numFmtId="0" fontId="24" fillId="0" borderId="12" xfId="0" applyFont="1" applyBorder="1" applyAlignment="1">
      <alignment horizontal="left"/>
    </xf>
    <xf numFmtId="0" fontId="24" fillId="0" borderId="88" xfId="0" applyFont="1" applyBorder="1" applyAlignment="1">
      <alignment horizontal="center"/>
    </xf>
    <xf numFmtId="0" fontId="24" fillId="0" borderId="89" xfId="0" applyFont="1" applyBorder="1" applyAlignment="1">
      <alignment horizontal="center"/>
    </xf>
    <xf numFmtId="0" fontId="24" fillId="0" borderId="9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94" xfId="0" applyFont="1" applyBorder="1" applyAlignment="1">
      <alignment horizontal="left" vertical="center"/>
    </xf>
    <xf numFmtId="0" fontId="24" fillId="0" borderId="92" xfId="0" applyFont="1" applyBorder="1" applyAlignment="1">
      <alignment horizontal="left" vertical="center"/>
    </xf>
    <xf numFmtId="0" fontId="24" fillId="0" borderId="95" xfId="0" applyFont="1" applyBorder="1" applyAlignment="1">
      <alignment horizontal="left" vertical="center"/>
    </xf>
    <xf numFmtId="0" fontId="24" fillId="0" borderId="11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38" fontId="18" fillId="0" borderId="11" xfId="2" applyFont="1" applyBorder="1" applyAlignment="1" applyProtection="1">
      <alignment horizontal="right" vertical="center" wrapText="1"/>
    </xf>
    <xf numFmtId="38" fontId="18" fillId="0" borderId="16" xfId="2" applyFont="1" applyBorder="1" applyAlignment="1" applyProtection="1">
      <alignment horizontal="right" vertical="center" wrapText="1"/>
    </xf>
    <xf numFmtId="38" fontId="18" fillId="0" borderId="14" xfId="2" applyFont="1" applyBorder="1" applyAlignment="1" applyProtection="1">
      <alignment horizontal="right" vertical="center" wrapText="1"/>
    </xf>
    <xf numFmtId="0" fontId="24" fillId="0" borderId="50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38" fontId="18" fillId="0" borderId="54" xfId="2" applyFont="1" applyBorder="1" applyAlignment="1" applyProtection="1">
      <alignment horizontal="right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38" fontId="18" fillId="0" borderId="53" xfId="2" applyFont="1" applyBorder="1" applyAlignment="1" applyProtection="1">
      <alignment horizontal="right" vertical="center" wrapText="1"/>
    </xf>
    <xf numFmtId="0" fontId="25" fillId="0" borderId="19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25" fillId="0" borderId="22" xfId="0" applyFont="1" applyBorder="1" applyAlignment="1">
      <alignment horizontal="left" vertical="top"/>
    </xf>
    <xf numFmtId="0" fontId="25" fillId="0" borderId="23" xfId="0" applyFont="1" applyBorder="1" applyAlignment="1">
      <alignment horizontal="left" vertical="top"/>
    </xf>
    <xf numFmtId="0" fontId="25" fillId="0" borderId="24" xfId="0" applyFont="1" applyBorder="1" applyAlignment="1">
      <alignment horizontal="left" vertical="top"/>
    </xf>
    <xf numFmtId="0" fontId="25" fillId="0" borderId="25" xfId="0" applyFont="1" applyBorder="1" applyAlignment="1">
      <alignment horizontal="left" vertical="top"/>
    </xf>
    <xf numFmtId="0" fontId="25" fillId="0" borderId="26" xfId="0" applyFont="1" applyBorder="1" applyAlignment="1">
      <alignment horizontal="left" vertical="top"/>
    </xf>
    <xf numFmtId="38" fontId="16" fillId="0" borderId="77" xfId="2" applyFont="1" applyBorder="1" applyAlignment="1" applyProtection="1">
      <alignment vertical="center" shrinkToFit="1"/>
    </xf>
    <xf numFmtId="38" fontId="16" fillId="0" borderId="78" xfId="2" applyFont="1" applyBorder="1" applyAlignment="1" applyProtection="1">
      <alignment vertical="center" shrinkToFit="1"/>
    </xf>
    <xf numFmtId="38" fontId="16" fillId="0" borderId="79" xfId="2" applyFont="1" applyBorder="1" applyAlignment="1" applyProtection="1">
      <alignment vertical="center" shrinkToFit="1"/>
    </xf>
    <xf numFmtId="38" fontId="16" fillId="0" borderId="80" xfId="2" applyFont="1" applyBorder="1" applyAlignment="1" applyProtection="1">
      <alignment vertical="center" shrinkToFit="1"/>
    </xf>
    <xf numFmtId="38" fontId="16" fillId="0" borderId="81" xfId="2" applyFont="1" applyBorder="1" applyAlignment="1" applyProtection="1">
      <alignment vertical="center" shrinkToFit="1"/>
    </xf>
    <xf numFmtId="38" fontId="16" fillId="0" borderId="82" xfId="2" applyFont="1" applyBorder="1" applyAlignment="1" applyProtection="1">
      <alignment vertical="center" shrinkToFit="1"/>
    </xf>
    <xf numFmtId="38" fontId="16" fillId="0" borderId="83" xfId="2" applyFont="1" applyBorder="1" applyAlignment="1" applyProtection="1">
      <alignment vertical="center" shrinkToFit="1"/>
    </xf>
    <xf numFmtId="38" fontId="16" fillId="0" borderId="84" xfId="2" applyFont="1" applyBorder="1" applyAlignment="1" applyProtection="1">
      <alignment vertical="center" shrinkToFit="1"/>
    </xf>
    <xf numFmtId="31" fontId="16" fillId="0" borderId="19" xfId="0" applyNumberFormat="1" applyFont="1" applyBorder="1" applyAlignment="1">
      <alignment horizontal="left" vertical="center" shrinkToFit="1"/>
    </xf>
    <xf numFmtId="31" fontId="16" fillId="0" borderId="20" xfId="0" applyNumberFormat="1" applyFont="1" applyBorder="1" applyAlignment="1">
      <alignment horizontal="left" vertical="center" shrinkToFit="1"/>
    </xf>
    <xf numFmtId="31" fontId="16" fillId="0" borderId="21" xfId="0" applyNumberFormat="1" applyFont="1" applyBorder="1" applyAlignment="1">
      <alignment horizontal="left" vertical="center" shrinkToFit="1"/>
    </xf>
    <xf numFmtId="31" fontId="16" fillId="0" borderId="22" xfId="0" applyNumberFormat="1" applyFont="1" applyBorder="1" applyAlignment="1">
      <alignment horizontal="left" vertical="center" shrinkToFit="1"/>
    </xf>
    <xf numFmtId="31" fontId="16" fillId="0" borderId="0" xfId="0" applyNumberFormat="1" applyFont="1" applyAlignment="1">
      <alignment horizontal="left" vertical="center" shrinkToFit="1"/>
    </xf>
    <xf numFmtId="31" fontId="16" fillId="0" borderId="23" xfId="0" applyNumberFormat="1" applyFont="1" applyBorder="1" applyAlignment="1">
      <alignment horizontal="left" vertical="center" shrinkToFit="1"/>
    </xf>
    <xf numFmtId="31" fontId="16" fillId="0" borderId="24" xfId="0" applyNumberFormat="1" applyFont="1" applyBorder="1" applyAlignment="1">
      <alignment horizontal="left" vertical="center" shrinkToFit="1"/>
    </xf>
    <xf numFmtId="31" fontId="16" fillId="0" borderId="25" xfId="0" applyNumberFormat="1" applyFont="1" applyBorder="1" applyAlignment="1">
      <alignment horizontal="left" vertical="center" shrinkToFit="1"/>
    </xf>
    <xf numFmtId="31" fontId="16" fillId="0" borderId="26" xfId="0" applyNumberFormat="1" applyFont="1" applyBorder="1" applyAlignment="1">
      <alignment horizontal="left" vertical="center" shrinkToFit="1"/>
    </xf>
    <xf numFmtId="49" fontId="18" fillId="0" borderId="16" xfId="0" applyNumberFormat="1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26" fillId="0" borderId="0" xfId="1" applyNumberFormat="1" applyFont="1" applyAlignment="1" applyProtection="1"/>
    <xf numFmtId="0" fontId="16" fillId="0" borderId="19" xfId="0" applyFont="1" applyBorder="1" applyAlignment="1">
      <alignment horizontal="left" vertical="top" wrapText="1" shrinkToFit="1"/>
    </xf>
    <xf numFmtId="0" fontId="16" fillId="0" borderId="20" xfId="0" applyFont="1" applyBorder="1" applyAlignment="1">
      <alignment horizontal="left" vertical="top" wrapText="1" shrinkToFit="1"/>
    </xf>
    <xf numFmtId="0" fontId="16" fillId="0" borderId="21" xfId="0" applyFont="1" applyBorder="1" applyAlignment="1">
      <alignment horizontal="left" vertical="top" wrapText="1" shrinkToFit="1"/>
    </xf>
    <xf numFmtId="0" fontId="16" fillId="0" borderId="22" xfId="0" applyFont="1" applyBorder="1" applyAlignment="1">
      <alignment horizontal="left" vertical="top" wrapText="1" shrinkToFit="1"/>
    </xf>
    <xf numFmtId="0" fontId="16" fillId="0" borderId="23" xfId="0" applyFont="1" applyBorder="1" applyAlignment="1">
      <alignment horizontal="left" vertical="top" wrapText="1" shrinkToFit="1"/>
    </xf>
    <xf numFmtId="0" fontId="16" fillId="0" borderId="24" xfId="0" applyFont="1" applyBorder="1" applyAlignment="1">
      <alignment horizontal="left" vertical="top" wrapText="1" shrinkToFit="1"/>
    </xf>
    <xf numFmtId="0" fontId="16" fillId="0" borderId="25" xfId="0" applyFont="1" applyBorder="1" applyAlignment="1">
      <alignment horizontal="left" vertical="top" wrapText="1" shrinkToFit="1"/>
    </xf>
    <xf numFmtId="0" fontId="16" fillId="0" borderId="26" xfId="0" applyFont="1" applyBorder="1" applyAlignment="1">
      <alignment horizontal="left" vertical="top" wrapText="1" shrinkToFit="1"/>
    </xf>
    <xf numFmtId="0" fontId="16" fillId="0" borderId="77" xfId="0" applyFont="1" applyBorder="1" applyAlignment="1">
      <alignment horizontal="distributed" vertical="center"/>
    </xf>
    <xf numFmtId="0" fontId="16" fillId="0" borderId="78" xfId="0" applyFont="1" applyBorder="1" applyAlignment="1">
      <alignment horizontal="distributed" vertical="center"/>
    </xf>
    <xf numFmtId="0" fontId="16" fillId="0" borderId="79" xfId="0" applyFont="1" applyBorder="1" applyAlignment="1">
      <alignment horizontal="distributed" vertical="center"/>
    </xf>
    <xf numFmtId="0" fontId="16" fillId="0" borderId="82" xfId="0" applyFont="1" applyBorder="1" applyAlignment="1">
      <alignment horizontal="distributed" vertical="center"/>
    </xf>
    <xf numFmtId="0" fontId="16" fillId="0" borderId="83" xfId="0" applyFont="1" applyBorder="1" applyAlignment="1">
      <alignment horizontal="distributed" vertical="center"/>
    </xf>
    <xf numFmtId="0" fontId="16" fillId="0" borderId="84" xfId="0" applyFont="1" applyBorder="1" applyAlignment="1">
      <alignment horizontal="distributed" vertical="center"/>
    </xf>
    <xf numFmtId="0" fontId="24" fillId="0" borderId="15" xfId="0" applyFont="1" applyBorder="1" applyAlignment="1">
      <alignment horizontal="distributed" vertical="center"/>
    </xf>
    <xf numFmtId="0" fontId="24" fillId="0" borderId="16" xfId="0" applyFont="1" applyBorder="1" applyAlignment="1">
      <alignment horizontal="distributed" vertical="center"/>
    </xf>
    <xf numFmtId="182" fontId="30" fillId="0" borderId="77" xfId="0" applyNumberFormat="1" applyFont="1" applyBorder="1" applyAlignment="1">
      <alignment horizontal="distributed" vertical="center"/>
    </xf>
    <xf numFmtId="182" fontId="30" fillId="0" borderId="78" xfId="0" applyNumberFormat="1" applyFont="1" applyBorder="1" applyAlignment="1">
      <alignment horizontal="distributed" vertical="center"/>
    </xf>
    <xf numFmtId="182" fontId="30" fillId="0" borderId="79" xfId="0" applyNumberFormat="1" applyFont="1" applyBorder="1" applyAlignment="1">
      <alignment horizontal="distributed" vertical="center"/>
    </xf>
    <xf numFmtId="182" fontId="30" fillId="0" borderId="80" xfId="0" applyNumberFormat="1" applyFont="1" applyBorder="1" applyAlignment="1">
      <alignment horizontal="distributed" vertical="center"/>
    </xf>
    <xf numFmtId="182" fontId="30" fillId="0" borderId="17" xfId="0" applyNumberFormat="1" applyFont="1" applyBorder="1" applyAlignment="1">
      <alignment horizontal="distributed" vertical="center"/>
    </xf>
    <xf numFmtId="182" fontId="30" fillId="0" borderId="81" xfId="0" applyNumberFormat="1" applyFont="1" applyBorder="1" applyAlignment="1">
      <alignment horizontal="distributed" vertical="center"/>
    </xf>
    <xf numFmtId="182" fontId="30" fillId="0" borderId="82" xfId="0" applyNumberFormat="1" applyFont="1" applyBorder="1" applyAlignment="1">
      <alignment horizontal="distributed" vertical="center"/>
    </xf>
    <xf numFmtId="182" fontId="30" fillId="0" borderId="83" xfId="0" applyNumberFormat="1" applyFont="1" applyBorder="1" applyAlignment="1">
      <alignment horizontal="distributed" vertical="center"/>
    </xf>
    <xf numFmtId="182" fontId="30" fillId="0" borderId="84" xfId="0" applyNumberFormat="1" applyFont="1" applyBorder="1" applyAlignment="1">
      <alignment horizontal="distributed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 indent="1" shrinkToFit="1"/>
    </xf>
    <xf numFmtId="0" fontId="16" fillId="0" borderId="16" xfId="0" applyFont="1" applyBorder="1" applyAlignment="1">
      <alignment horizontal="center" vertical="center" wrapText="1" shrinkToFit="1"/>
    </xf>
    <xf numFmtId="38" fontId="16" fillId="0" borderId="9" xfId="2" applyFont="1" applyBorder="1" applyAlignment="1" applyProtection="1">
      <alignment vertical="center" shrinkToFit="1"/>
    </xf>
    <xf numFmtId="38" fontId="16" fillId="0" borderId="15" xfId="2" applyFont="1" applyBorder="1" applyAlignment="1" applyProtection="1">
      <alignment vertical="center" shrinkToFit="1"/>
    </xf>
    <xf numFmtId="38" fontId="16" fillId="0" borderId="12" xfId="2" applyFont="1" applyBorder="1" applyAlignment="1" applyProtection="1">
      <alignment vertical="center" shrinkToFit="1"/>
    </xf>
    <xf numFmtId="38" fontId="16" fillId="0" borderId="10" xfId="2" applyFont="1" applyBorder="1" applyAlignment="1" applyProtection="1">
      <alignment vertical="center" shrinkToFit="1"/>
    </xf>
    <xf numFmtId="38" fontId="16" fillId="0" borderId="13" xfId="2" applyFont="1" applyBorder="1" applyAlignment="1" applyProtection="1">
      <alignment vertical="center" shrinkToFit="1"/>
    </xf>
    <xf numFmtId="38" fontId="16" fillId="0" borderId="11" xfId="2" applyFont="1" applyBorder="1" applyAlignment="1" applyProtection="1">
      <alignment vertical="center" shrinkToFit="1"/>
    </xf>
    <xf numFmtId="38" fontId="16" fillId="0" borderId="16" xfId="2" applyFont="1" applyBorder="1" applyAlignment="1" applyProtection="1">
      <alignment vertical="center" shrinkToFit="1"/>
    </xf>
    <xf numFmtId="38" fontId="16" fillId="0" borderId="14" xfId="2" applyFont="1" applyBorder="1" applyAlignment="1" applyProtection="1">
      <alignment vertical="center" shrinkToFit="1"/>
    </xf>
    <xf numFmtId="0" fontId="18" fillId="0" borderId="10" xfId="0" applyFont="1" applyBorder="1" applyAlignment="1">
      <alignment horizontal="left" vertical="center" indent="1"/>
    </xf>
    <xf numFmtId="0" fontId="24" fillId="0" borderId="15" xfId="0" applyFont="1" applyBorder="1" applyAlignment="1">
      <alignment horizontal="center" vertical="top"/>
    </xf>
    <xf numFmtId="181" fontId="61" fillId="12" borderId="88" xfId="0" applyNumberFormat="1" applyFont="1" applyFill="1" applyBorder="1" applyAlignment="1" applyProtection="1">
      <alignment horizontal="center" shrinkToFit="1"/>
      <protection locked="0"/>
    </xf>
    <xf numFmtId="181" fontId="61" fillId="12" borderId="89" xfId="0" applyNumberFormat="1" applyFont="1" applyFill="1" applyBorder="1" applyAlignment="1" applyProtection="1">
      <alignment horizontal="center" shrinkToFit="1"/>
      <protection locked="0"/>
    </xf>
    <xf numFmtId="181" fontId="61" fillId="0" borderId="11" xfId="0" applyNumberFormat="1" applyFont="1" applyBorder="1" applyAlignment="1">
      <alignment horizontal="center" shrinkToFit="1"/>
    </xf>
    <xf numFmtId="181" fontId="61" fillId="0" borderId="16" xfId="0" applyNumberFormat="1" applyFont="1" applyBorder="1" applyAlignment="1">
      <alignment horizont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10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9"/>
  <sheetViews>
    <sheetView view="pageBreakPreview" zoomScaleNormal="100" workbookViewId="0">
      <selection activeCell="D4" sqref="D4"/>
    </sheetView>
  </sheetViews>
  <sheetFormatPr defaultRowHeight="12"/>
  <cols>
    <col min="1" max="3" width="5.5703125" style="9" customWidth="1"/>
    <col min="4" max="4" width="39.28515625" style="9" customWidth="1"/>
    <col min="5" max="5" width="6.28515625" style="9" customWidth="1"/>
    <col min="6" max="6" width="39.5703125" style="9" customWidth="1"/>
    <col min="7" max="16384" width="9.140625" style="9"/>
  </cols>
  <sheetData>
    <row r="1" spans="3:7" ht="17.25">
      <c r="D1" s="233" t="s">
        <v>128</v>
      </c>
      <c r="E1" s="234"/>
      <c r="F1" s="235"/>
    </row>
    <row r="2" spans="3:7">
      <c r="D2" s="236" t="s">
        <v>147</v>
      </c>
      <c r="E2" s="237"/>
      <c r="F2" s="238"/>
    </row>
    <row r="3" spans="3:7" ht="13.5" customHeight="1" thickBot="1">
      <c r="D3" s="10"/>
      <c r="F3" s="16"/>
    </row>
    <row r="4" spans="3:7" ht="59.25" customHeight="1" thickTop="1" thickBot="1">
      <c r="C4" s="11"/>
      <c r="D4" s="13" t="s">
        <v>54</v>
      </c>
      <c r="E4" s="12"/>
      <c r="F4" s="18" t="s">
        <v>71</v>
      </c>
      <c r="G4" s="14"/>
    </row>
    <row r="5" spans="3:7" ht="42.75" customHeight="1" thickTop="1" thickBot="1">
      <c r="D5" s="15" t="s">
        <v>55</v>
      </c>
      <c r="F5" s="16" t="s">
        <v>69</v>
      </c>
    </row>
    <row r="6" spans="3:7" ht="59.25" customHeight="1" thickTop="1" thickBot="1">
      <c r="C6" s="11"/>
      <c r="D6" s="13" t="s">
        <v>56</v>
      </c>
      <c r="E6" s="12"/>
      <c r="F6" s="13" t="s">
        <v>72</v>
      </c>
      <c r="G6" s="14"/>
    </row>
    <row r="7" spans="3:7" ht="48" customHeight="1" thickTop="1" thickBot="1">
      <c r="D7" s="16" t="s">
        <v>57</v>
      </c>
      <c r="F7" s="16" t="s">
        <v>70</v>
      </c>
    </row>
    <row r="8" spans="3:7" ht="59.25" customHeight="1" thickTop="1" thickBot="1">
      <c r="C8" s="12"/>
      <c r="D8" s="13" t="s">
        <v>59</v>
      </c>
    </row>
    <row r="9" spans="3:7" ht="40.5" customHeight="1" thickTop="1">
      <c r="D9" s="16" t="s">
        <v>73</v>
      </c>
      <c r="F9" s="109" t="s">
        <v>146</v>
      </c>
    </row>
  </sheetData>
  <mergeCells count="2">
    <mergeCell ref="D1:F1"/>
    <mergeCell ref="D2:F2"/>
  </mergeCells>
  <phoneticPr fontId="2"/>
  <hyperlinks>
    <hyperlink ref="D4" location="指定用紙の取り扱いに関して!A1" display="最初にお読みください" xr:uid="{00000000-0004-0000-0000-000000000000}"/>
    <hyperlink ref="D6" location="基本情報入力!A1" display="基本情報入力" xr:uid="{00000000-0004-0000-0000-000001000000}"/>
    <hyperlink ref="F4" location="入力例＿基本情報入力!A1" display="入力例　基本情報入力" xr:uid="{00000000-0004-0000-0000-000002000000}"/>
    <hyperlink ref="D8" location="'請求書（工事外注用）'!A1" display="請求書（工事外注用）" xr:uid="{00000000-0004-0000-0000-000003000000}"/>
    <hyperlink ref="F6" location="'入力例＿請求書（外注）'!A1" display="入力例　請求書（外注）" xr:uid="{00000000-0004-0000-0000-000004000000}"/>
  </hyperlinks>
  <pageMargins left="0.75" right="0.75" top="1" bottom="1" header="0.51200000000000001" footer="0.51200000000000001"/>
  <pageSetup paperSize="9" scale="93" orientation="portrait" verticalDpi="300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A7" sqref="A7"/>
    </sheetView>
  </sheetViews>
  <sheetFormatPr defaultRowHeight="12"/>
  <cols>
    <col min="1" max="1" width="90.85546875" style="4" customWidth="1"/>
    <col min="2" max="2" width="4.42578125" style="4" customWidth="1"/>
    <col min="3" max="16384" width="9.140625" style="4"/>
  </cols>
  <sheetData>
    <row r="1" spans="1:5">
      <c r="A1" s="6"/>
      <c r="D1" s="239" t="s">
        <v>58</v>
      </c>
      <c r="E1" s="239"/>
    </row>
    <row r="2" spans="1:5" ht="14.25">
      <c r="A2" s="2" t="s">
        <v>40</v>
      </c>
      <c r="D2" s="239"/>
      <c r="E2" s="239"/>
    </row>
    <row r="4" spans="1:5" ht="14.25">
      <c r="A4" s="2" t="s">
        <v>41</v>
      </c>
    </row>
    <row r="5" spans="1:5">
      <c r="A5" s="6" t="s">
        <v>121</v>
      </c>
    </row>
    <row r="7" spans="1:5" ht="26.25" customHeight="1">
      <c r="A7" s="3" t="s">
        <v>42</v>
      </c>
    </row>
    <row r="9" spans="1:5" ht="17.25" customHeight="1">
      <c r="A9" s="5" t="s">
        <v>62</v>
      </c>
    </row>
    <row r="10" spans="1:5">
      <c r="A10" s="4" t="s">
        <v>75</v>
      </c>
    </row>
    <row r="11" spans="1:5" ht="18" customHeight="1">
      <c r="A11" s="4" t="s">
        <v>74</v>
      </c>
    </row>
    <row r="13" spans="1:5" ht="21" customHeight="1">
      <c r="A13" s="3" t="s">
        <v>43</v>
      </c>
    </row>
    <row r="14" spans="1:5" ht="14.25" customHeight="1"/>
    <row r="15" spans="1:5">
      <c r="A15" s="4" t="s">
        <v>122</v>
      </c>
    </row>
    <row r="16" spans="1:5">
      <c r="A16" s="4" t="s">
        <v>123</v>
      </c>
    </row>
    <row r="17" spans="1:1">
      <c r="A17" s="4" t="s">
        <v>61</v>
      </c>
    </row>
    <row r="18" spans="1:1">
      <c r="A18" s="4" t="s">
        <v>60</v>
      </c>
    </row>
    <row r="19" spans="1:1">
      <c r="A19" s="4" t="s">
        <v>124</v>
      </c>
    </row>
    <row r="21" spans="1:1">
      <c r="A21" s="231" t="s">
        <v>125</v>
      </c>
    </row>
    <row r="22" spans="1:1">
      <c r="A22" s="231" t="s">
        <v>50</v>
      </c>
    </row>
    <row r="24" spans="1:1" ht="24" customHeight="1">
      <c r="A24" s="3" t="s">
        <v>44</v>
      </c>
    </row>
    <row r="25" spans="1:1" ht="17.25" customHeight="1"/>
    <row r="26" spans="1:1">
      <c r="A26" s="4" t="s">
        <v>140</v>
      </c>
    </row>
    <row r="27" spans="1:1">
      <c r="A27" s="4" t="s">
        <v>132</v>
      </c>
    </row>
    <row r="28" spans="1:1">
      <c r="A28" s="4" t="s">
        <v>126</v>
      </c>
    </row>
    <row r="29" spans="1:1">
      <c r="A29" s="4" t="s">
        <v>131</v>
      </c>
    </row>
    <row r="30" spans="1:1">
      <c r="A30" s="4" t="s">
        <v>129</v>
      </c>
    </row>
    <row r="32" spans="1:1">
      <c r="A32" s="17" t="s">
        <v>58</v>
      </c>
    </row>
  </sheetData>
  <sheetProtection sheet="1" objects="1" scenarios="1"/>
  <mergeCells count="1">
    <mergeCell ref="D1:E2"/>
  </mergeCells>
  <phoneticPr fontId="2"/>
  <hyperlinks>
    <hyperlink ref="A32" location="目次!A1" display="目次へ戻る" xr:uid="{00000000-0004-0000-0100-000000000000}"/>
    <hyperlink ref="D1:E2" location="目次!A1" display="目次へ戻る" xr:uid="{00000000-0004-0000-0100-000001000000}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N40"/>
  <sheetViews>
    <sheetView showGridLines="0" tabSelected="1" view="pageBreakPreview" zoomScaleNormal="100" workbookViewId="0">
      <selection activeCell="R28" sqref="R28"/>
    </sheetView>
  </sheetViews>
  <sheetFormatPr defaultRowHeight="12"/>
  <cols>
    <col min="1" max="1" width="21.42578125" style="62" customWidth="1"/>
    <col min="2" max="7" width="5.85546875" style="62" customWidth="1"/>
    <col min="8" max="8" width="5.5703125" style="62" customWidth="1"/>
    <col min="9" max="9" width="6.28515625" style="62" customWidth="1"/>
    <col min="10" max="16384" width="9.140625" style="62"/>
  </cols>
  <sheetData>
    <row r="1" spans="1:14">
      <c r="A1" s="62" t="s">
        <v>23</v>
      </c>
      <c r="M1" s="266" t="s">
        <v>58</v>
      </c>
      <c r="N1" s="266"/>
    </row>
    <row r="2" spans="1:14">
      <c r="A2" s="62" t="s">
        <v>24</v>
      </c>
      <c r="M2" s="266"/>
      <c r="N2" s="266"/>
    </row>
    <row r="3" spans="1:14">
      <c r="A3" s="62" t="s">
        <v>25</v>
      </c>
    </row>
    <row r="5" spans="1:14">
      <c r="A5" s="245" t="s">
        <v>45</v>
      </c>
      <c r="B5" s="245"/>
      <c r="C5" s="245"/>
      <c r="D5" s="245"/>
      <c r="E5" s="246"/>
      <c r="F5" s="255" t="s">
        <v>63</v>
      </c>
      <c r="G5" s="256"/>
    </row>
    <row r="7" spans="1:14">
      <c r="A7" s="64" t="s">
        <v>32</v>
      </c>
    </row>
    <row r="9" spans="1:14">
      <c r="A9" s="65" t="s">
        <v>26</v>
      </c>
    </row>
    <row r="10" spans="1:14">
      <c r="A10" s="65" t="s">
        <v>52</v>
      </c>
    </row>
    <row r="12" spans="1:14" ht="13.5" customHeight="1">
      <c r="A12" s="71" t="s">
        <v>29</v>
      </c>
      <c r="B12" s="260" t="s">
        <v>156</v>
      </c>
      <c r="C12" s="261"/>
      <c r="D12" s="74" t="s">
        <v>48</v>
      </c>
      <c r="E12" s="260" t="s">
        <v>179</v>
      </c>
      <c r="F12" s="262"/>
      <c r="G12" s="67"/>
    </row>
    <row r="13" spans="1:14" ht="33.75" customHeight="1">
      <c r="A13" s="72" t="s">
        <v>30</v>
      </c>
      <c r="B13" s="247" t="s">
        <v>176</v>
      </c>
      <c r="C13" s="247"/>
      <c r="D13" s="247"/>
      <c r="E13" s="247"/>
      <c r="F13" s="247"/>
      <c r="G13" s="247"/>
      <c r="H13" s="247"/>
      <c r="I13" s="247"/>
      <c r="J13" s="247"/>
    </row>
    <row r="14" spans="1:14" ht="20.25" customHeight="1">
      <c r="A14" s="72" t="s">
        <v>27</v>
      </c>
      <c r="B14" s="248" t="s">
        <v>177</v>
      </c>
      <c r="C14" s="248"/>
      <c r="D14" s="248"/>
      <c r="E14" s="248"/>
      <c r="F14" s="248"/>
      <c r="G14" s="248"/>
      <c r="H14" s="248"/>
      <c r="I14" s="248"/>
      <c r="J14" s="248"/>
    </row>
    <row r="15" spans="1:14" ht="18" customHeight="1">
      <c r="A15" s="72" t="s">
        <v>28</v>
      </c>
      <c r="B15" s="248" t="s">
        <v>178</v>
      </c>
      <c r="C15" s="248"/>
      <c r="D15" s="248"/>
      <c r="E15" s="248"/>
      <c r="F15" s="248"/>
      <c r="G15" s="248"/>
      <c r="H15" s="248"/>
      <c r="I15" s="248"/>
      <c r="J15" s="248"/>
    </row>
    <row r="16" spans="1:14" s="65" customFormat="1" ht="14.25" customHeight="1">
      <c r="A16" s="72" t="s">
        <v>31</v>
      </c>
      <c r="B16" s="243" t="s">
        <v>157</v>
      </c>
      <c r="C16" s="244"/>
      <c r="D16" s="75" t="s">
        <v>49</v>
      </c>
      <c r="E16" s="243" t="s">
        <v>113</v>
      </c>
      <c r="F16" s="244"/>
      <c r="G16" s="76" t="s">
        <v>49</v>
      </c>
      <c r="H16" s="243" t="s">
        <v>110</v>
      </c>
      <c r="I16" s="244"/>
    </row>
    <row r="17" spans="1:10" s="65" customFormat="1" ht="14.25" customHeight="1" thickBot="1">
      <c r="A17" s="132"/>
      <c r="B17" s="133"/>
      <c r="C17" s="133"/>
      <c r="D17" s="134"/>
      <c r="E17" s="133"/>
      <c r="F17" s="133"/>
      <c r="G17" s="134"/>
      <c r="H17" s="133"/>
      <c r="I17" s="133"/>
      <c r="J17" s="135"/>
    </row>
    <row r="18" spans="1:10" s="65" customFormat="1" ht="24.75" customHeight="1" thickBot="1">
      <c r="A18" s="211" t="s">
        <v>154</v>
      </c>
      <c r="B18" s="263" t="s">
        <v>181</v>
      </c>
      <c r="C18" s="264"/>
      <c r="D18" s="264"/>
      <c r="E18" s="264"/>
      <c r="F18" s="264"/>
      <c r="G18" s="264"/>
      <c r="H18" s="264"/>
      <c r="I18" s="264"/>
      <c r="J18" s="265"/>
    </row>
    <row r="19" spans="1:10" s="65" customFormat="1" ht="14.25" customHeight="1">
      <c r="A19" s="132"/>
      <c r="B19" s="133"/>
      <c r="C19" s="133"/>
      <c r="D19" s="134"/>
      <c r="E19" s="133"/>
      <c r="F19" s="133"/>
      <c r="G19" s="134"/>
      <c r="H19" s="133"/>
      <c r="I19" s="133"/>
      <c r="J19" s="135"/>
    </row>
    <row r="21" spans="1:10">
      <c r="A21" s="64" t="s">
        <v>46</v>
      </c>
    </row>
    <row r="23" spans="1:10">
      <c r="A23" s="62" t="s">
        <v>33</v>
      </c>
    </row>
    <row r="24" spans="1:10">
      <c r="A24" s="62" t="s">
        <v>51</v>
      </c>
    </row>
    <row r="25" spans="1:10">
      <c r="A25" s="62" t="s">
        <v>34</v>
      </c>
    </row>
    <row r="27" spans="1:10" ht="17.25" customHeight="1">
      <c r="A27" s="72" t="s">
        <v>141</v>
      </c>
      <c r="B27" s="257" t="s">
        <v>113</v>
      </c>
      <c r="C27" s="258"/>
      <c r="D27" s="258"/>
      <c r="E27" s="258"/>
      <c r="F27" s="258"/>
      <c r="G27" s="259"/>
      <c r="H27" s="77"/>
    </row>
    <row r="28" spans="1:10" ht="17.25" customHeight="1">
      <c r="A28" s="132"/>
      <c r="B28" s="139"/>
      <c r="C28" s="139"/>
      <c r="D28" s="139"/>
      <c r="E28" s="139"/>
      <c r="F28" s="139"/>
      <c r="G28" s="139"/>
      <c r="H28" s="77"/>
    </row>
    <row r="30" spans="1:10">
      <c r="A30" s="64" t="s">
        <v>7</v>
      </c>
    </row>
    <row r="33" spans="1:8" ht="17.25" customHeight="1">
      <c r="A33" s="73" t="s">
        <v>35</v>
      </c>
      <c r="B33" s="249" t="s">
        <v>187</v>
      </c>
      <c r="C33" s="250"/>
      <c r="D33" s="250"/>
      <c r="E33" s="251"/>
    </row>
    <row r="34" spans="1:8" ht="17.25" customHeight="1">
      <c r="A34" s="73" t="s">
        <v>47</v>
      </c>
      <c r="B34" s="252" t="s">
        <v>188</v>
      </c>
      <c r="C34" s="253"/>
      <c r="D34" s="253"/>
      <c r="E34" s="254"/>
    </row>
    <row r="35" spans="1:8" ht="17.25" customHeight="1">
      <c r="A35" s="73" t="s">
        <v>159</v>
      </c>
      <c r="B35" s="249" t="s">
        <v>180</v>
      </c>
      <c r="C35" s="250"/>
      <c r="D35" s="250"/>
      <c r="E35" s="250"/>
      <c r="F35" s="250"/>
      <c r="G35" s="251"/>
    </row>
    <row r="36" spans="1:8" ht="16.5" customHeight="1">
      <c r="A36" s="73" t="s">
        <v>36</v>
      </c>
      <c r="B36" s="1" t="s">
        <v>67</v>
      </c>
    </row>
    <row r="37" spans="1:8" ht="16.5" customHeight="1">
      <c r="A37" s="73" t="s">
        <v>37</v>
      </c>
      <c r="B37" s="240" t="s">
        <v>160</v>
      </c>
      <c r="C37" s="241"/>
      <c r="D37" s="241"/>
      <c r="E37" s="241"/>
      <c r="F37" s="241"/>
      <c r="G37" s="241"/>
      <c r="H37" s="242"/>
    </row>
    <row r="38" spans="1:8" ht="12" customHeight="1">
      <c r="A38" s="101"/>
      <c r="B38" s="102"/>
      <c r="C38" s="102"/>
      <c r="D38" s="102"/>
      <c r="E38" s="102"/>
      <c r="F38" s="102"/>
      <c r="G38" s="102"/>
      <c r="H38" s="102"/>
    </row>
    <row r="39" spans="1:8" ht="12" customHeight="1"/>
    <row r="40" spans="1:8">
      <c r="A40" s="63" t="s">
        <v>58</v>
      </c>
    </row>
  </sheetData>
  <sheetProtection sheet="1"/>
  <mergeCells count="17">
    <mergeCell ref="M1:N2"/>
    <mergeCell ref="B37:H37"/>
    <mergeCell ref="H16:I16"/>
    <mergeCell ref="A5:E5"/>
    <mergeCell ref="B13:J13"/>
    <mergeCell ref="B14:J14"/>
    <mergeCell ref="B15:J15"/>
    <mergeCell ref="B33:E33"/>
    <mergeCell ref="B34:E34"/>
    <mergeCell ref="F5:G5"/>
    <mergeCell ref="B35:G35"/>
    <mergeCell ref="B27:G27"/>
    <mergeCell ref="B12:C12"/>
    <mergeCell ref="E12:F12"/>
    <mergeCell ref="B16:C16"/>
    <mergeCell ref="E16:F16"/>
    <mergeCell ref="B18:J18"/>
  </mergeCells>
  <phoneticPr fontId="2"/>
  <dataValidations xWindow="386" yWindow="221" count="5">
    <dataValidation type="list" allowBlank="1" showInputMessage="1" showErrorMessage="1" prompt="ゴム印を「する」か「しない」か選択してください。使用「する」場合には、会社名・代表社名・郵便番号・住所が請求書に表示されません。" sqref="F5" xr:uid="{00000000-0002-0000-0200-000000000000}">
      <formula1>"する,しない"</formula1>
    </dataValidation>
    <dataValidation type="list" allowBlank="1" showInputMessage="1" showErrorMessage="1" sqref="B36" xr:uid="{00000000-0002-0000-0200-000001000000}">
      <formula1>"普通,当座"</formula1>
    </dataValidation>
    <dataValidation imeMode="halfKatakana" allowBlank="1" showInputMessage="1" showErrorMessage="1" sqref="B35" xr:uid="{00000000-0002-0000-0200-000002000000}"/>
    <dataValidation operator="equal" allowBlank="1" showInputMessage="1" showErrorMessage="1" sqref="B27:G28" xr:uid="{00000000-0002-0000-0200-000003000000}"/>
    <dataValidation type="textLength" operator="equal" allowBlank="1" showInputMessage="1" showErrorMessage="1" sqref="B37:H38" xr:uid="{00000000-0002-0000-0200-000004000000}">
      <formula1>7</formula1>
    </dataValidation>
  </dataValidations>
  <hyperlinks>
    <hyperlink ref="A40" location="目次!A1" display="目次へ戻る" xr:uid="{00000000-0004-0000-0200-000000000000}"/>
    <hyperlink ref="M1:N2" location="目次!A1" display="目次へ戻る" xr:uid="{00000000-0004-0000-0200-000001000000}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W371"/>
  <sheetViews>
    <sheetView showGridLines="0" showZeros="0" zoomScaleNormal="100" zoomScaleSheetLayoutView="120" workbookViewId="0">
      <selection activeCell="AR61" sqref="AR61:AU61"/>
    </sheetView>
  </sheetViews>
  <sheetFormatPr defaultRowHeight="12"/>
  <cols>
    <col min="1" max="1" width="0.42578125" style="19" customWidth="1"/>
    <col min="2" max="15" width="2.28515625" style="19" customWidth="1"/>
    <col min="16" max="27" width="1.85546875" style="19" customWidth="1"/>
    <col min="28" max="59" width="1.7109375" style="19" customWidth="1"/>
    <col min="60" max="60" width="0.42578125" style="19" customWidth="1"/>
    <col min="61" max="91" width="1.7109375" style="19" customWidth="1"/>
    <col min="92" max="16384" width="9.140625" style="19"/>
  </cols>
  <sheetData>
    <row r="1" spans="2:75" ht="15" customHeight="1"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N1" s="361" t="s">
        <v>58</v>
      </c>
      <c r="BO1" s="361"/>
      <c r="BP1" s="361"/>
      <c r="BQ1" s="361"/>
      <c r="BR1" s="361"/>
      <c r="BS1" s="361"/>
      <c r="BT1" s="361"/>
      <c r="BU1" s="361"/>
      <c r="BV1" s="361"/>
      <c r="BW1" s="361"/>
    </row>
    <row r="2" spans="2:75" ht="7.5" customHeight="1">
      <c r="F2" s="376" t="s">
        <v>76</v>
      </c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110"/>
      <c r="Y2" s="110"/>
      <c r="Z2" s="110"/>
      <c r="AA2" s="110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N2" s="361"/>
      <c r="BO2" s="361"/>
      <c r="BP2" s="361"/>
      <c r="BQ2" s="361"/>
      <c r="BR2" s="361"/>
      <c r="BS2" s="361"/>
      <c r="BT2" s="361"/>
      <c r="BU2" s="361"/>
      <c r="BV2" s="361"/>
      <c r="BW2" s="361"/>
    </row>
    <row r="3" spans="2:75" ht="7.5" customHeight="1"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110"/>
      <c r="Y3" s="110"/>
      <c r="Z3" s="110"/>
      <c r="AA3" s="110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</row>
    <row r="4" spans="2:75" ht="7.5" customHeight="1"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110"/>
      <c r="Y4" s="110"/>
      <c r="Z4" s="110"/>
      <c r="AA4" s="110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69"/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</row>
    <row r="5" spans="2:75" ht="5.25" customHeight="1">
      <c r="W5" s="377" t="s">
        <v>153</v>
      </c>
      <c r="X5" s="377"/>
      <c r="Y5" s="377"/>
      <c r="Z5" s="377"/>
      <c r="AA5" s="377"/>
      <c r="AB5" s="377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</row>
    <row r="6" spans="2:75" ht="7.5" customHeight="1">
      <c r="G6" s="369" t="s">
        <v>77</v>
      </c>
      <c r="H6" s="369"/>
      <c r="I6" s="554">
        <f>AL33</f>
        <v>45230</v>
      </c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369" t="s">
        <v>78</v>
      </c>
      <c r="V6" s="369"/>
      <c r="W6" s="377"/>
      <c r="X6" s="377"/>
      <c r="Y6" s="377"/>
      <c r="Z6" s="377"/>
      <c r="AA6" s="377"/>
      <c r="AB6" s="377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</row>
    <row r="7" spans="2:75" ht="7.5" customHeight="1">
      <c r="G7" s="369"/>
      <c r="H7" s="369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369"/>
      <c r="V7" s="369"/>
      <c r="W7" s="377"/>
      <c r="X7" s="377"/>
      <c r="Y7" s="377"/>
      <c r="Z7" s="377"/>
      <c r="AA7" s="377"/>
      <c r="AB7" s="377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</row>
    <row r="8" spans="2:75" ht="4.5" customHeight="1"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W8" s="377"/>
      <c r="X8" s="377"/>
      <c r="Y8" s="377"/>
      <c r="Z8" s="377"/>
      <c r="AA8" s="377"/>
      <c r="AB8" s="377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</row>
    <row r="9" spans="2:75" ht="4.5" customHeight="1"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</row>
    <row r="10" spans="2:75" ht="4.5" customHeight="1"/>
    <row r="11" spans="2:75" ht="12" customHeight="1">
      <c r="E11" s="552" t="s">
        <v>85</v>
      </c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AD11" s="21" t="s">
        <v>21</v>
      </c>
    </row>
    <row r="12" spans="2:75" ht="13.5"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AD12" s="561" t="s">
        <v>133</v>
      </c>
      <c r="AE12" s="562"/>
      <c r="AF12" s="375" t="str">
        <f>IF(基本情報入力!F5="しない",基本情報入力!B12,"")</f>
        <v>950</v>
      </c>
      <c r="AG12" s="375"/>
      <c r="AH12" s="375"/>
      <c r="AI12" s="375"/>
      <c r="AJ12" s="375"/>
      <c r="AK12" s="553" t="s">
        <v>134</v>
      </c>
      <c r="AL12" s="553"/>
      <c r="AM12" s="553"/>
      <c r="AN12" s="374" t="str">
        <f>IF(基本情報入力!F5="しない",基本情報入力!E12,"")</f>
        <v>00000</v>
      </c>
      <c r="AO12" s="374"/>
      <c r="AP12" s="374"/>
      <c r="AQ12" s="374"/>
      <c r="AR12" s="374"/>
      <c r="AS12" s="374"/>
      <c r="AT12" s="374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9"/>
      <c r="BG12" s="40"/>
    </row>
    <row r="13" spans="2:75" ht="12" customHeight="1">
      <c r="I13" s="485" t="s">
        <v>4</v>
      </c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AD13" s="138"/>
      <c r="AE13" s="566" t="str">
        <f>IF(基本情報入力!$F$5="しない",基本情報入力!B13,"")</f>
        <v>新潟市江南区下〇〇◯2-2-17</v>
      </c>
      <c r="AF13" s="566"/>
      <c r="AG13" s="566"/>
      <c r="AH13" s="566"/>
      <c r="AI13" s="566"/>
      <c r="AJ13" s="566"/>
      <c r="AK13" s="566"/>
      <c r="AL13" s="566"/>
      <c r="AM13" s="566"/>
      <c r="AN13" s="566"/>
      <c r="AO13" s="566"/>
      <c r="AP13" s="566"/>
      <c r="AQ13" s="566"/>
      <c r="AR13" s="566"/>
      <c r="AS13" s="566"/>
      <c r="AT13" s="566"/>
      <c r="AU13" s="566"/>
      <c r="AV13" s="566"/>
      <c r="AW13" s="566"/>
      <c r="AX13" s="566"/>
      <c r="AY13" s="566"/>
      <c r="AZ13" s="566"/>
      <c r="BA13" s="566"/>
      <c r="BB13" s="566"/>
      <c r="BC13" s="566"/>
      <c r="BD13" s="566"/>
      <c r="BE13" s="566"/>
      <c r="BF13" s="530"/>
      <c r="BG13" s="41"/>
    </row>
    <row r="14" spans="2:75" ht="12" customHeight="1"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AD14" s="138"/>
      <c r="AE14" s="566"/>
      <c r="AF14" s="566"/>
      <c r="AG14" s="566"/>
      <c r="AH14" s="566"/>
      <c r="AI14" s="566"/>
      <c r="AJ14" s="566"/>
      <c r="AK14" s="566"/>
      <c r="AL14" s="566"/>
      <c r="AM14" s="566"/>
      <c r="AN14" s="566"/>
      <c r="AO14" s="566"/>
      <c r="AP14" s="566"/>
      <c r="AQ14" s="566"/>
      <c r="AR14" s="566"/>
      <c r="AS14" s="566"/>
      <c r="AT14" s="566"/>
      <c r="AU14" s="566"/>
      <c r="AV14" s="566"/>
      <c r="AW14" s="566"/>
      <c r="AX14" s="566"/>
      <c r="AY14" s="566"/>
      <c r="AZ14" s="566"/>
      <c r="BA14" s="566"/>
      <c r="BB14" s="566"/>
      <c r="BC14" s="566"/>
      <c r="BD14" s="566"/>
      <c r="BE14" s="566"/>
      <c r="BF14" s="530"/>
      <c r="BG14" s="41"/>
    </row>
    <row r="15" spans="2:75" ht="6.75" customHeight="1">
      <c r="AD15" s="138"/>
      <c r="AE15" s="566"/>
      <c r="AF15" s="566"/>
      <c r="AG15" s="566"/>
      <c r="AH15" s="566"/>
      <c r="AI15" s="566"/>
      <c r="AJ15" s="566"/>
      <c r="AK15" s="566"/>
      <c r="AL15" s="566"/>
      <c r="AM15" s="566"/>
      <c r="AN15" s="566"/>
      <c r="AO15" s="566"/>
      <c r="AP15" s="566"/>
      <c r="AQ15" s="566"/>
      <c r="AR15" s="566"/>
      <c r="AS15" s="566"/>
      <c r="AT15" s="566"/>
      <c r="AU15" s="566"/>
      <c r="AV15" s="566"/>
      <c r="AW15" s="566"/>
      <c r="AX15" s="566"/>
      <c r="AY15" s="566"/>
      <c r="AZ15" s="566"/>
      <c r="BA15" s="566"/>
      <c r="BB15" s="566"/>
      <c r="BC15" s="566"/>
      <c r="BD15" s="566"/>
      <c r="BE15" s="566"/>
      <c r="BF15" s="493"/>
      <c r="BG15" s="41"/>
    </row>
    <row r="16" spans="2:75" ht="6.75" customHeight="1">
      <c r="B16" s="191"/>
      <c r="C16" s="191"/>
      <c r="D16" s="191"/>
      <c r="E16" s="191"/>
      <c r="F16" s="191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D16" s="43"/>
      <c r="AE16" s="563" t="str">
        <f>IF(基本情報入力!$F$5="しない",基本情報入力!B14,"")</f>
        <v>〇〇〇〇 株式会社</v>
      </c>
      <c r="AF16" s="563"/>
      <c r="AG16" s="563"/>
      <c r="AH16" s="563"/>
      <c r="AI16" s="563"/>
      <c r="AJ16" s="563"/>
      <c r="AK16" s="563"/>
      <c r="AL16" s="563"/>
      <c r="AM16" s="563"/>
      <c r="AN16" s="563"/>
      <c r="AO16" s="563"/>
      <c r="AP16" s="563"/>
      <c r="AQ16" s="563"/>
      <c r="AR16" s="563"/>
      <c r="AS16" s="563"/>
      <c r="AT16" s="563"/>
      <c r="AU16" s="563"/>
      <c r="AV16" s="563"/>
      <c r="AW16" s="563"/>
      <c r="AX16" s="563"/>
      <c r="AY16" s="563"/>
      <c r="AZ16" s="563"/>
      <c r="BA16" s="563"/>
      <c r="BB16" s="563"/>
      <c r="BC16" s="563"/>
      <c r="BD16" s="563"/>
      <c r="BE16" s="563"/>
      <c r="BF16" s="493"/>
      <c r="BG16" s="41"/>
    </row>
    <row r="17" spans="1:69" ht="17.25" customHeight="1">
      <c r="B17" s="575" t="s">
        <v>170</v>
      </c>
      <c r="C17" s="575"/>
      <c r="D17" s="575"/>
      <c r="E17" s="575"/>
      <c r="F17" s="575"/>
      <c r="G17" s="576" t="s">
        <v>189</v>
      </c>
      <c r="H17" s="576"/>
      <c r="I17" s="576"/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6"/>
      <c r="Y17" s="576"/>
      <c r="Z17" s="576"/>
      <c r="AA17" s="576"/>
      <c r="AD17" s="43"/>
      <c r="AE17" s="563"/>
      <c r="AF17" s="563"/>
      <c r="AG17" s="563"/>
      <c r="AH17" s="563"/>
      <c r="AI17" s="563"/>
      <c r="AJ17" s="563"/>
      <c r="AK17" s="563"/>
      <c r="AL17" s="563"/>
      <c r="AM17" s="563"/>
      <c r="AN17" s="563"/>
      <c r="AO17" s="563"/>
      <c r="AP17" s="563"/>
      <c r="AQ17" s="563"/>
      <c r="AR17" s="563"/>
      <c r="AS17" s="563"/>
      <c r="AT17" s="563"/>
      <c r="AU17" s="563"/>
      <c r="AV17" s="563"/>
      <c r="AW17" s="563"/>
      <c r="AX17" s="563"/>
      <c r="AY17" s="563"/>
      <c r="AZ17" s="563"/>
      <c r="BA17" s="563"/>
      <c r="BB17" s="563"/>
      <c r="BC17" s="563"/>
      <c r="BD17" s="563"/>
      <c r="BE17" s="563"/>
      <c r="BF17" s="42"/>
      <c r="BG17" s="41"/>
    </row>
    <row r="18" spans="1:69" ht="23.25" customHeight="1">
      <c r="B18" s="191"/>
      <c r="C18" s="191"/>
      <c r="D18" s="191"/>
      <c r="E18" s="191"/>
      <c r="F18" s="191"/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  <c r="U18" s="576"/>
      <c r="V18" s="576"/>
      <c r="W18" s="576"/>
      <c r="X18" s="576"/>
      <c r="Y18" s="576"/>
      <c r="Z18" s="576"/>
      <c r="AA18" s="576"/>
      <c r="AD18" s="137"/>
      <c r="AE18" s="317" t="str">
        <f>IF(基本情報入力!$F$5="しない",基本情報入力!B15,"")</f>
        <v>代表取締役  　◯◯　◯◯</v>
      </c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564" t="s">
        <v>193</v>
      </c>
      <c r="BG18" s="565"/>
    </row>
    <row r="19" spans="1:69" ht="17.25" customHeight="1">
      <c r="B19" s="567" t="s">
        <v>171</v>
      </c>
      <c r="C19" s="567"/>
      <c r="D19" s="567"/>
      <c r="E19" s="567"/>
      <c r="F19" s="567"/>
      <c r="G19" s="568">
        <v>2030000</v>
      </c>
      <c r="H19" s="568"/>
      <c r="I19" s="568"/>
      <c r="J19" s="568"/>
      <c r="K19" s="568"/>
      <c r="L19" s="568"/>
      <c r="M19" s="568"/>
      <c r="N19" s="195"/>
      <c r="O19" s="195"/>
      <c r="P19" s="195"/>
      <c r="Q19" s="187"/>
      <c r="R19" s="187"/>
      <c r="S19" s="187"/>
      <c r="T19" s="185"/>
      <c r="U19" s="185"/>
      <c r="V19" s="185"/>
      <c r="W19" s="185"/>
      <c r="X19" s="185"/>
      <c r="Y19" s="185"/>
      <c r="Z19" s="169"/>
      <c r="AA19" s="169"/>
      <c r="AB19" s="24"/>
      <c r="AD19" s="137"/>
      <c r="AE19" s="275" t="str">
        <f>IF(基本情報入力!$F$5="しない",基本情報入力!B16,"")</f>
        <v>025</v>
      </c>
      <c r="AF19" s="275"/>
      <c r="AG19" s="275"/>
      <c r="AH19" s="275"/>
      <c r="AI19" s="275"/>
      <c r="AJ19" s="326" t="str">
        <f>IF(基本情報入力!$F$5="しない",基本情報入力!D16,"")</f>
        <v>-</v>
      </c>
      <c r="AK19" s="326" t="str">
        <f>IF(基本情報入力!$F$5="しない",基本情報入力!H16,"")</f>
        <v>0000</v>
      </c>
      <c r="AL19" s="276" t="str">
        <f>IF(基本情報入力!$F$5="しない",基本情報入力!E16,"")</f>
        <v>000</v>
      </c>
      <c r="AM19" s="276"/>
      <c r="AN19" s="276"/>
      <c r="AO19" s="276"/>
      <c r="AP19" s="326" t="str">
        <f>IF(基本情報入力!$F$5="しない",基本情報入力!G16,"")</f>
        <v>-</v>
      </c>
      <c r="AQ19" s="326">
        <f>IF(基本情報入力!$F$5="しない",基本情報入力!N16,"")</f>
        <v>0</v>
      </c>
      <c r="AR19" s="276" t="str">
        <f>IF(基本情報入力!$F$5="しない",基本情報入力!H16,"")</f>
        <v>0000</v>
      </c>
      <c r="AS19" s="276"/>
      <c r="AT19" s="276"/>
      <c r="AU19" s="276"/>
      <c r="AV19" s="276"/>
      <c r="AW19" s="147"/>
      <c r="AX19" s="147"/>
      <c r="AY19" s="147"/>
      <c r="AZ19" s="147"/>
      <c r="BA19" s="147"/>
      <c r="BB19" s="147"/>
      <c r="BC19" s="147"/>
      <c r="BD19" s="147"/>
      <c r="BE19" s="147"/>
      <c r="BF19" s="108"/>
      <c r="BG19" s="41"/>
    </row>
    <row r="20" spans="1:69" ht="15" customHeight="1">
      <c r="B20" s="567"/>
      <c r="C20" s="567"/>
      <c r="D20" s="567"/>
      <c r="E20" s="567"/>
      <c r="F20" s="567"/>
      <c r="G20" s="591"/>
      <c r="H20" s="591"/>
      <c r="I20" s="591"/>
      <c r="J20" s="591"/>
      <c r="K20" s="591"/>
      <c r="L20" s="591"/>
      <c r="M20" s="591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25"/>
      <c r="AD20" s="44"/>
      <c r="AE20" s="321" t="s">
        <v>158</v>
      </c>
      <c r="AF20" s="321"/>
      <c r="AG20" s="321"/>
      <c r="AH20" s="321"/>
      <c r="AI20" s="321"/>
      <c r="AJ20" s="321"/>
      <c r="AK20" s="321"/>
      <c r="AL20" s="321"/>
      <c r="AM20" s="321"/>
      <c r="AN20" s="324" t="str">
        <f>基本情報入力!B18</f>
        <v>T311000100****</v>
      </c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45"/>
      <c r="BG20" s="46"/>
    </row>
    <row r="21" spans="1:69" ht="10.5" customHeight="1">
      <c r="B21" s="197"/>
      <c r="C21" s="197"/>
      <c r="D21" s="197"/>
      <c r="E21" s="197"/>
      <c r="F21" s="197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</row>
    <row r="22" spans="1:69" ht="12" customHeight="1">
      <c r="B22" s="433" t="s">
        <v>172</v>
      </c>
      <c r="C22" s="433"/>
      <c r="D22" s="433"/>
      <c r="E22" s="433"/>
      <c r="F22" s="433"/>
      <c r="G22" s="592" t="s">
        <v>184</v>
      </c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192"/>
      <c r="AD22" s="327" t="s">
        <v>46</v>
      </c>
      <c r="AE22" s="327"/>
      <c r="AF22" s="327"/>
      <c r="AG22" s="327"/>
      <c r="AH22" s="327"/>
      <c r="AI22" s="327"/>
      <c r="AJ22" s="327"/>
      <c r="AK22" s="327"/>
      <c r="AL22" s="318" t="str">
        <f>基本情報入力!B27</f>
        <v>000</v>
      </c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</row>
    <row r="23" spans="1:69" ht="12" customHeight="1">
      <c r="B23" s="433"/>
      <c r="C23" s="433"/>
      <c r="D23" s="433"/>
      <c r="E23" s="433"/>
      <c r="F23" s="433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192"/>
      <c r="AD23" s="327"/>
      <c r="AE23" s="327"/>
      <c r="AF23" s="327"/>
      <c r="AG23" s="327"/>
      <c r="AH23" s="327"/>
      <c r="AI23" s="327"/>
      <c r="AJ23" s="327"/>
      <c r="AK23" s="327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Q23" s="7"/>
    </row>
    <row r="24" spans="1:69" ht="12.75" customHeight="1" thickBot="1">
      <c r="A24" s="23"/>
      <c r="B24" s="492"/>
      <c r="C24" s="492"/>
      <c r="D24" s="492"/>
      <c r="E24" s="492"/>
      <c r="F24" s="492"/>
      <c r="G24" s="492"/>
      <c r="H24" s="492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69" ht="15" customHeight="1">
      <c r="A25" s="23"/>
      <c r="B25" s="170"/>
      <c r="C25" s="358" t="s">
        <v>164</v>
      </c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173"/>
      <c r="O25" s="188"/>
      <c r="P25" s="435">
        <f>AS57+AS58</f>
        <v>4572700</v>
      </c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166"/>
      <c r="AB25" s="306" t="s">
        <v>53</v>
      </c>
      <c r="AC25" s="268"/>
      <c r="AD25" s="29"/>
      <c r="AE25" s="286" t="s">
        <v>7</v>
      </c>
      <c r="AF25" s="286"/>
      <c r="AG25" s="286"/>
      <c r="AH25" s="286"/>
      <c r="AI25" s="286"/>
      <c r="AJ25" s="286"/>
      <c r="AK25" s="32"/>
      <c r="AL25" s="291" t="str">
        <f>基本情報入力!B33</f>
        <v>第四北越銀行</v>
      </c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351" t="str">
        <f>基本情報入力!B34</f>
        <v>亀田支店</v>
      </c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</row>
    <row r="26" spans="1:69" ht="15" customHeight="1">
      <c r="A26" s="25"/>
      <c r="B26" s="171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158"/>
      <c r="O26" s="189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167"/>
      <c r="AB26" s="306"/>
      <c r="AC26" s="268"/>
      <c r="AD26" s="30"/>
      <c r="AE26" s="287"/>
      <c r="AF26" s="287"/>
      <c r="AG26" s="287"/>
      <c r="AH26" s="287"/>
      <c r="AI26" s="287"/>
      <c r="AJ26" s="287"/>
      <c r="AK26" s="33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351"/>
      <c r="AX26" s="351"/>
      <c r="AY26" s="351"/>
      <c r="AZ26" s="351"/>
      <c r="BA26" s="351"/>
      <c r="BB26" s="351"/>
      <c r="BC26" s="351"/>
      <c r="BD26" s="351"/>
      <c r="BE26" s="351"/>
      <c r="BF26" s="351"/>
      <c r="BG26" s="351"/>
    </row>
    <row r="27" spans="1:69" ht="4.5" customHeight="1" thickBot="1">
      <c r="A27" s="25"/>
      <c r="B27" s="172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174"/>
      <c r="O27" s="190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168"/>
      <c r="AB27" s="306"/>
      <c r="AC27" s="268"/>
      <c r="AD27" s="31"/>
      <c r="AE27" s="288"/>
      <c r="AF27" s="288"/>
      <c r="AG27" s="288"/>
      <c r="AH27" s="288"/>
      <c r="AI27" s="288"/>
      <c r="AJ27" s="288"/>
      <c r="AK27" s="34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</row>
    <row r="28" spans="1:69">
      <c r="AD28" s="29"/>
      <c r="AE28" s="286" t="s">
        <v>8</v>
      </c>
      <c r="AF28" s="286"/>
      <c r="AG28" s="286"/>
      <c r="AH28" s="286"/>
      <c r="AI28" s="286"/>
      <c r="AJ28" s="286"/>
      <c r="AK28" s="32"/>
      <c r="AL28" s="491" t="str">
        <f>基本情報入力!B35</f>
        <v>ｺｳｻﾞﾒｲ(ｶ</v>
      </c>
      <c r="AM28" s="491"/>
      <c r="AN28" s="491"/>
      <c r="AO28" s="491"/>
      <c r="AP28" s="491"/>
      <c r="AQ28" s="491"/>
      <c r="AR28" s="491"/>
      <c r="AS28" s="491"/>
      <c r="AT28" s="491"/>
      <c r="AU28" s="491"/>
      <c r="AV28" s="491"/>
      <c r="AW28" s="491"/>
      <c r="AX28" s="491"/>
      <c r="AY28" s="491"/>
      <c r="AZ28" s="491"/>
      <c r="BA28" s="491"/>
      <c r="BB28" s="491"/>
      <c r="BC28" s="491"/>
      <c r="BD28" s="491"/>
      <c r="BE28" s="491"/>
      <c r="BF28" s="491"/>
      <c r="BG28" s="491"/>
    </row>
    <row r="29" spans="1:69" ht="12" customHeight="1">
      <c r="B29" s="555" t="s">
        <v>165</v>
      </c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175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1"/>
      <c r="AB29" s="267" t="s">
        <v>53</v>
      </c>
      <c r="AC29" s="268"/>
      <c r="AD29" s="31"/>
      <c r="AE29" s="288"/>
      <c r="AF29" s="288"/>
      <c r="AG29" s="288"/>
      <c r="AH29" s="288"/>
      <c r="AI29" s="288"/>
      <c r="AJ29" s="288"/>
      <c r="AK29" s="34"/>
      <c r="AL29" s="491"/>
      <c r="AM29" s="491"/>
      <c r="AN29" s="491"/>
      <c r="AO29" s="491"/>
      <c r="AP29" s="491"/>
      <c r="AQ29" s="491"/>
      <c r="AR29" s="491"/>
      <c r="AS29" s="491"/>
      <c r="AT29" s="491"/>
      <c r="AU29" s="491"/>
      <c r="AV29" s="491"/>
      <c r="AW29" s="491"/>
      <c r="AX29" s="491"/>
      <c r="AY29" s="491"/>
      <c r="AZ29" s="491"/>
      <c r="BA29" s="491"/>
      <c r="BB29" s="491"/>
      <c r="BC29" s="491"/>
      <c r="BD29" s="491"/>
      <c r="BE29" s="491"/>
      <c r="BF29" s="491"/>
      <c r="BG29" s="491"/>
    </row>
    <row r="30" spans="1:69" ht="12" customHeight="1">
      <c r="B30" s="557"/>
      <c r="C30" s="558"/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O30" s="176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82"/>
      <c r="AB30" s="267"/>
      <c r="AC30" s="268"/>
      <c r="AD30" s="29"/>
      <c r="AE30" s="292" t="s">
        <v>9</v>
      </c>
      <c r="AF30" s="293"/>
      <c r="AG30" s="293"/>
      <c r="AH30" s="293"/>
      <c r="AI30" s="293"/>
      <c r="AJ30" s="294"/>
      <c r="AK30" s="32"/>
      <c r="AL30" s="336" t="str">
        <f>基本情報入力!B36</f>
        <v>普通</v>
      </c>
      <c r="AM30" s="336"/>
      <c r="AN30" s="336"/>
      <c r="AO30" s="336"/>
      <c r="AP30" s="336"/>
      <c r="AQ30" s="336"/>
      <c r="AR30" s="336"/>
      <c r="AS30" s="304" t="str">
        <f>基本情報入力!B37</f>
        <v>1111111</v>
      </c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5"/>
    </row>
    <row r="31" spans="1:69" ht="12" customHeight="1">
      <c r="B31" s="559"/>
      <c r="C31" s="560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177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4"/>
      <c r="AB31" s="267"/>
      <c r="AC31" s="268"/>
      <c r="AD31" s="31"/>
      <c r="AE31" s="295"/>
      <c r="AF31" s="296"/>
      <c r="AG31" s="296"/>
      <c r="AH31" s="296"/>
      <c r="AI31" s="296"/>
      <c r="AJ31" s="297"/>
      <c r="AK31" s="34"/>
      <c r="AL31" s="336"/>
      <c r="AM31" s="336"/>
      <c r="AN31" s="336"/>
      <c r="AO31" s="336"/>
      <c r="AP31" s="336"/>
      <c r="AQ31" s="336"/>
      <c r="AR31" s="336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5"/>
    </row>
    <row r="32" spans="1:69" ht="9" customHeight="1" thickBot="1">
      <c r="BA32" s="20"/>
      <c r="BB32" s="20"/>
      <c r="BC32" s="20"/>
      <c r="BD32" s="20"/>
      <c r="BE32" s="20"/>
      <c r="BF32" s="20"/>
      <c r="BG32" s="20"/>
    </row>
    <row r="33" spans="2:60" ht="12.75" thickBot="1">
      <c r="B33" s="350" t="s">
        <v>135</v>
      </c>
      <c r="C33" s="327"/>
      <c r="D33" s="345" t="s">
        <v>10</v>
      </c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569"/>
      <c r="P33" s="572">
        <v>11500000</v>
      </c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4"/>
      <c r="AB33" s="315" t="s">
        <v>88</v>
      </c>
      <c r="AC33" s="315"/>
      <c r="AD33" s="47"/>
      <c r="AE33" s="286" t="s">
        <v>1</v>
      </c>
      <c r="AF33" s="286"/>
      <c r="AG33" s="286"/>
      <c r="AH33" s="286"/>
      <c r="AI33" s="286"/>
      <c r="AJ33" s="286"/>
      <c r="AK33" s="106"/>
      <c r="AL33" s="458">
        <v>45230</v>
      </c>
      <c r="AM33" s="459"/>
      <c r="AN33" s="459"/>
      <c r="AO33" s="459"/>
      <c r="AP33" s="459"/>
      <c r="AQ33" s="459"/>
      <c r="AR33" s="459"/>
      <c r="AS33" s="459"/>
      <c r="AT33" s="459"/>
      <c r="AU33" s="459"/>
      <c r="AV33" s="459"/>
      <c r="AW33" s="460"/>
      <c r="BA33" s="20"/>
      <c r="BB33" s="20"/>
      <c r="BC33" s="20"/>
      <c r="BD33" s="20"/>
      <c r="BE33" s="20"/>
      <c r="BF33" s="20"/>
      <c r="BG33" s="20"/>
    </row>
    <row r="34" spans="2:60" ht="6.75" customHeight="1" thickBot="1">
      <c r="B34" s="327"/>
      <c r="C34" s="327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569"/>
      <c r="P34" s="572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4"/>
      <c r="AB34" s="315"/>
      <c r="AC34" s="315"/>
      <c r="AD34" s="48"/>
      <c r="AE34" s="287"/>
      <c r="AF34" s="287"/>
      <c r="AG34" s="287"/>
      <c r="AH34" s="287"/>
      <c r="AI34" s="287"/>
      <c r="AJ34" s="287"/>
      <c r="AK34" s="26"/>
      <c r="AL34" s="461"/>
      <c r="AM34" s="462"/>
      <c r="AN34" s="462"/>
      <c r="AO34" s="462"/>
      <c r="AP34" s="462"/>
      <c r="AQ34" s="462"/>
      <c r="AR34" s="462"/>
      <c r="AS34" s="462"/>
      <c r="AT34" s="462"/>
      <c r="AU34" s="462"/>
      <c r="AV34" s="462"/>
      <c r="AW34" s="463"/>
    </row>
    <row r="35" spans="2:60" ht="17.25" customHeight="1" thickBot="1">
      <c r="B35" s="327"/>
      <c r="C35" s="327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569"/>
      <c r="P35" s="572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74"/>
      <c r="AB35" s="315"/>
      <c r="AC35" s="315"/>
      <c r="AD35" s="49"/>
      <c r="AE35" s="288"/>
      <c r="AF35" s="288"/>
      <c r="AG35" s="288"/>
      <c r="AH35" s="288"/>
      <c r="AI35" s="288"/>
      <c r="AJ35" s="288"/>
      <c r="AK35" s="107"/>
      <c r="AL35" s="464"/>
      <c r="AM35" s="465"/>
      <c r="AN35" s="465"/>
      <c r="AO35" s="465"/>
      <c r="AP35" s="465"/>
      <c r="AQ35" s="465"/>
      <c r="AR35" s="465"/>
      <c r="AS35" s="465"/>
      <c r="AT35" s="465"/>
      <c r="AU35" s="465"/>
      <c r="AV35" s="465"/>
      <c r="AW35" s="466"/>
    </row>
    <row r="36" spans="2:60" ht="6.75" customHeight="1" thickBot="1">
      <c r="B36" s="350" t="s">
        <v>2</v>
      </c>
      <c r="C36" s="327"/>
      <c r="D36" s="345" t="s">
        <v>11</v>
      </c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569"/>
      <c r="P36" s="467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9"/>
      <c r="AB36" s="315"/>
      <c r="AC36" s="315"/>
    </row>
    <row r="37" spans="2:60" ht="6.75" customHeight="1" thickBot="1">
      <c r="B37" s="327"/>
      <c r="C37" s="327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569"/>
      <c r="P37" s="467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469"/>
      <c r="AB37" s="315"/>
      <c r="AC37" s="315"/>
      <c r="AD37" s="26"/>
      <c r="AE37" s="323" t="s">
        <v>38</v>
      </c>
      <c r="AF37" s="323"/>
      <c r="AG37" s="323"/>
      <c r="AH37" s="323"/>
      <c r="AI37" s="323"/>
      <c r="AJ37" s="323"/>
      <c r="AK37" s="26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</row>
    <row r="38" spans="2:60" ht="12" customHeight="1" thickBot="1">
      <c r="B38" s="327"/>
      <c r="C38" s="327"/>
      <c r="D38" s="345"/>
      <c r="E38" s="345"/>
      <c r="F38" s="345"/>
      <c r="G38" s="345"/>
      <c r="H38" s="345"/>
      <c r="I38" s="345"/>
      <c r="J38" s="345"/>
      <c r="K38" s="570"/>
      <c r="L38" s="570"/>
      <c r="M38" s="570"/>
      <c r="N38" s="570"/>
      <c r="O38" s="571"/>
      <c r="P38" s="467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9"/>
      <c r="AB38" s="315"/>
      <c r="AC38" s="315"/>
      <c r="AD38" s="26"/>
      <c r="AE38" s="323"/>
      <c r="AF38" s="323"/>
      <c r="AG38" s="323"/>
      <c r="AH38" s="323"/>
      <c r="AI38" s="323"/>
      <c r="AJ38" s="323"/>
      <c r="AK38" s="26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</row>
    <row r="39" spans="2:60" ht="6.75" customHeight="1">
      <c r="B39" s="350" t="s">
        <v>3</v>
      </c>
      <c r="C39" s="327"/>
      <c r="D39" s="345" t="s">
        <v>22</v>
      </c>
      <c r="E39" s="345"/>
      <c r="F39" s="345"/>
      <c r="G39" s="345"/>
      <c r="H39" s="345"/>
      <c r="I39" s="345"/>
      <c r="J39" s="569"/>
      <c r="K39" s="582">
        <v>0.36147826</v>
      </c>
      <c r="L39" s="583"/>
      <c r="M39" s="583"/>
      <c r="N39" s="583"/>
      <c r="O39" s="584"/>
      <c r="P39" s="577">
        <f>IF(P36="",P33*K39,P36*K39)</f>
        <v>4156999.9899999998</v>
      </c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314"/>
      <c r="AC39" s="315"/>
      <c r="AD39" s="115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7"/>
      <c r="BH39" s="26"/>
    </row>
    <row r="40" spans="2:60" ht="6.75" customHeight="1">
      <c r="B40" s="327"/>
      <c r="C40" s="327"/>
      <c r="D40" s="345"/>
      <c r="E40" s="345"/>
      <c r="F40" s="345"/>
      <c r="G40" s="345"/>
      <c r="H40" s="345"/>
      <c r="I40" s="345"/>
      <c r="J40" s="569"/>
      <c r="K40" s="585"/>
      <c r="L40" s="586"/>
      <c r="M40" s="586"/>
      <c r="N40" s="586"/>
      <c r="O40" s="587"/>
      <c r="P40" s="579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14"/>
      <c r="AC40" s="315"/>
      <c r="AD40" s="393"/>
      <c r="AE40" s="394"/>
      <c r="AF40" s="394"/>
      <c r="AG40" s="394"/>
      <c r="AH40" s="394"/>
      <c r="AI40" s="394"/>
      <c r="AJ40" s="394"/>
      <c r="AK40" s="394"/>
      <c r="AL40" s="394"/>
      <c r="AM40" s="394"/>
      <c r="AN40" s="394"/>
      <c r="AO40" s="394"/>
      <c r="AP40" s="394"/>
      <c r="AQ40" s="394"/>
      <c r="AR40" s="394"/>
      <c r="AS40" s="394"/>
      <c r="AT40" s="394"/>
      <c r="AU40" s="394"/>
      <c r="AV40" s="394"/>
      <c r="AW40" s="394"/>
      <c r="AX40" s="394"/>
      <c r="AY40" s="394"/>
      <c r="AZ40" s="394"/>
      <c r="BA40" s="394"/>
      <c r="BB40" s="394"/>
      <c r="BC40" s="394"/>
      <c r="BD40" s="394"/>
      <c r="BE40" s="394"/>
      <c r="BF40" s="394"/>
      <c r="BG40" s="395"/>
      <c r="BH40" s="26"/>
    </row>
    <row r="41" spans="2:60" ht="12" customHeight="1" thickBot="1">
      <c r="B41" s="327"/>
      <c r="C41" s="327"/>
      <c r="D41" s="345"/>
      <c r="E41" s="345"/>
      <c r="F41" s="345"/>
      <c r="G41" s="345"/>
      <c r="H41" s="345"/>
      <c r="I41" s="345"/>
      <c r="J41" s="569"/>
      <c r="K41" s="588"/>
      <c r="L41" s="589"/>
      <c r="M41" s="589"/>
      <c r="N41" s="589"/>
      <c r="O41" s="590"/>
      <c r="P41" s="580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314"/>
      <c r="AC41" s="315"/>
      <c r="AD41" s="393"/>
      <c r="AE41" s="394"/>
      <c r="AF41" s="394"/>
      <c r="AG41" s="394"/>
      <c r="AH41" s="394"/>
      <c r="AI41" s="394"/>
      <c r="AJ41" s="394"/>
      <c r="AK41" s="394"/>
      <c r="AL41" s="394"/>
      <c r="AM41" s="394"/>
      <c r="AN41" s="394"/>
      <c r="AO41" s="394"/>
      <c r="AP41" s="394"/>
      <c r="AQ41" s="394"/>
      <c r="AR41" s="394"/>
      <c r="AS41" s="394"/>
      <c r="AT41" s="394"/>
      <c r="AU41" s="394"/>
      <c r="AV41" s="394"/>
      <c r="AW41" s="394"/>
      <c r="AX41" s="394"/>
      <c r="AY41" s="394"/>
      <c r="AZ41" s="394"/>
      <c r="BA41" s="394"/>
      <c r="BB41" s="394"/>
      <c r="BC41" s="394"/>
      <c r="BD41" s="394"/>
      <c r="BE41" s="394"/>
      <c r="BF41" s="394"/>
      <c r="BG41" s="395"/>
      <c r="BH41" s="26"/>
    </row>
    <row r="42" spans="2:60" ht="7.5" customHeight="1">
      <c r="B42" s="350" t="s">
        <v>136</v>
      </c>
      <c r="C42" s="327"/>
      <c r="D42" s="345" t="s">
        <v>12</v>
      </c>
      <c r="E42" s="345"/>
      <c r="F42" s="345"/>
      <c r="G42" s="345"/>
      <c r="H42" s="345"/>
      <c r="I42" s="345"/>
      <c r="J42" s="345"/>
      <c r="K42" s="593"/>
      <c r="L42" s="593"/>
      <c r="M42" s="593"/>
      <c r="N42" s="593"/>
      <c r="O42" s="594"/>
      <c r="P42" s="445">
        <v>0</v>
      </c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7"/>
      <c r="AB42" s="315"/>
      <c r="AC42" s="315"/>
      <c r="AD42" s="393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4"/>
      <c r="AU42" s="394"/>
      <c r="AV42" s="394"/>
      <c r="AW42" s="394"/>
      <c r="AX42" s="394"/>
      <c r="AY42" s="394"/>
      <c r="AZ42" s="394"/>
      <c r="BA42" s="394"/>
      <c r="BB42" s="394"/>
      <c r="BC42" s="394"/>
      <c r="BD42" s="394"/>
      <c r="BE42" s="394"/>
      <c r="BF42" s="394"/>
      <c r="BG42" s="395"/>
      <c r="BH42" s="26"/>
    </row>
    <row r="43" spans="2:60" ht="7.5" customHeight="1">
      <c r="B43" s="327"/>
      <c r="C43" s="327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569"/>
      <c r="P43" s="448"/>
      <c r="Q43" s="449"/>
      <c r="R43" s="449"/>
      <c r="S43" s="449"/>
      <c r="T43" s="449"/>
      <c r="U43" s="449"/>
      <c r="V43" s="449"/>
      <c r="W43" s="449"/>
      <c r="X43" s="449"/>
      <c r="Y43" s="449"/>
      <c r="Z43" s="449"/>
      <c r="AA43" s="450"/>
      <c r="AB43" s="315"/>
      <c r="AC43" s="315"/>
      <c r="AD43" s="393"/>
      <c r="AE43" s="394"/>
      <c r="AF43" s="394"/>
      <c r="AG43" s="394"/>
      <c r="AH43" s="394"/>
      <c r="AI43" s="394"/>
      <c r="AJ43" s="394"/>
      <c r="AK43" s="394"/>
      <c r="AL43" s="394"/>
      <c r="AM43" s="394"/>
      <c r="AN43" s="394"/>
      <c r="AO43" s="394"/>
      <c r="AP43" s="394"/>
      <c r="AQ43" s="394"/>
      <c r="AR43" s="394"/>
      <c r="AS43" s="394"/>
      <c r="AT43" s="394"/>
      <c r="AU43" s="394"/>
      <c r="AV43" s="394"/>
      <c r="AW43" s="394"/>
      <c r="AX43" s="394"/>
      <c r="AY43" s="394"/>
      <c r="AZ43" s="394"/>
      <c r="BA43" s="394"/>
      <c r="BB43" s="394"/>
      <c r="BC43" s="394"/>
      <c r="BD43" s="394"/>
      <c r="BE43" s="394"/>
      <c r="BF43" s="394"/>
      <c r="BG43" s="395"/>
      <c r="BH43" s="26"/>
    </row>
    <row r="44" spans="2:60" ht="12" customHeight="1" thickBot="1">
      <c r="B44" s="327"/>
      <c r="C44" s="327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569"/>
      <c r="P44" s="451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3"/>
      <c r="AB44" s="315"/>
      <c r="AC44" s="315"/>
      <c r="AD44" s="393"/>
      <c r="AE44" s="394"/>
      <c r="AF44" s="394"/>
      <c r="AG44" s="394"/>
      <c r="AH44" s="394"/>
      <c r="AI44" s="394"/>
      <c r="AJ44" s="394"/>
      <c r="AK44" s="394"/>
      <c r="AL44" s="394"/>
      <c r="AM44" s="394"/>
      <c r="AN44" s="394"/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5"/>
      <c r="BH44" s="26"/>
    </row>
    <row r="45" spans="2:60" ht="7.5" customHeight="1" thickBot="1">
      <c r="B45" s="350" t="s">
        <v>137</v>
      </c>
      <c r="C45" s="327"/>
      <c r="D45" s="345" t="s">
        <v>13</v>
      </c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470">
        <f>AS57</f>
        <v>4157000</v>
      </c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314"/>
      <c r="AC45" s="315"/>
      <c r="AD45" s="118"/>
      <c r="AE45" s="454"/>
      <c r="AF45" s="454"/>
      <c r="AG45" s="119"/>
      <c r="AH45" s="119"/>
      <c r="AI45" s="119"/>
      <c r="AJ45" s="119"/>
      <c r="AK45" s="119"/>
      <c r="AL45" s="119"/>
      <c r="AM45" s="119"/>
      <c r="AN45" s="119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0"/>
      <c r="BH45" s="26"/>
    </row>
    <row r="46" spans="2:60" ht="7.5" customHeight="1">
      <c r="B46" s="327"/>
      <c r="C46" s="327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314"/>
      <c r="AC46" s="315"/>
      <c r="AD46" s="118"/>
      <c r="AE46" s="127">
        <v>0</v>
      </c>
      <c r="AF46" s="457" t="str">
        <f>IF(AO46=0,0,IF(AY49&gt;BF49,IF(AO46&lt;BD46,"税率は8％です","10％税率"),"税率は8％です"))</f>
        <v>10％税率</v>
      </c>
      <c r="AG46" s="457"/>
      <c r="AH46" s="457"/>
      <c r="AI46" s="457"/>
      <c r="AJ46" s="457"/>
      <c r="AK46" s="457"/>
      <c r="AL46" s="457"/>
      <c r="AM46" s="457"/>
      <c r="AN46" s="128"/>
      <c r="AO46" s="387">
        <v>45230</v>
      </c>
      <c r="AP46" s="388"/>
      <c r="AQ46" s="388"/>
      <c r="AR46" s="388"/>
      <c r="AS46" s="388"/>
      <c r="AT46" s="389"/>
      <c r="AU46" s="396" t="s">
        <v>151</v>
      </c>
      <c r="AV46" s="397"/>
      <c r="AW46" s="397"/>
      <c r="AX46" s="397"/>
      <c r="AY46" s="397"/>
      <c r="AZ46" s="397"/>
      <c r="BA46" s="397"/>
      <c r="BB46" s="397"/>
      <c r="BC46" s="397"/>
      <c r="BD46" s="398">
        <v>43556</v>
      </c>
      <c r="BE46" s="399"/>
      <c r="BF46" s="399"/>
      <c r="BG46" s="120"/>
      <c r="BH46" s="26"/>
    </row>
    <row r="47" spans="2:60" ht="12" customHeight="1" thickBot="1">
      <c r="B47" s="327"/>
      <c r="C47" s="327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314"/>
      <c r="AC47" s="315"/>
      <c r="AD47" s="118"/>
      <c r="AE47" s="127"/>
      <c r="AF47" s="457"/>
      <c r="AG47" s="457"/>
      <c r="AH47" s="457"/>
      <c r="AI47" s="457"/>
      <c r="AJ47" s="457"/>
      <c r="AK47" s="457"/>
      <c r="AL47" s="457"/>
      <c r="AM47" s="457"/>
      <c r="AN47" s="128"/>
      <c r="AO47" s="390"/>
      <c r="AP47" s="391"/>
      <c r="AQ47" s="391"/>
      <c r="AR47" s="391"/>
      <c r="AS47" s="391"/>
      <c r="AT47" s="392"/>
      <c r="AU47" s="396"/>
      <c r="AV47" s="397"/>
      <c r="AW47" s="397"/>
      <c r="AX47" s="397"/>
      <c r="AY47" s="397"/>
      <c r="AZ47" s="397"/>
      <c r="BA47" s="397"/>
      <c r="BB47" s="397"/>
      <c r="BC47" s="397"/>
      <c r="BD47" s="399"/>
      <c r="BE47" s="399"/>
      <c r="BF47" s="399"/>
      <c r="BG47" s="120"/>
      <c r="BH47" s="26"/>
    </row>
    <row r="48" spans="2:60" ht="7.5" customHeight="1" thickBot="1">
      <c r="B48" s="350" t="s">
        <v>138</v>
      </c>
      <c r="C48" s="327"/>
      <c r="D48" s="345" t="s">
        <v>14</v>
      </c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269">
        <f>IF(P36="",ROUND(P33-(P42+P45),0),ROUND(P36-(P42+P45),0))</f>
        <v>7343000</v>
      </c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314"/>
      <c r="AC48" s="315"/>
      <c r="AD48" s="118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20"/>
      <c r="BH48" s="26"/>
    </row>
    <row r="49" spans="2:62" ht="7.5" customHeight="1">
      <c r="B49" s="327"/>
      <c r="C49" s="327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314"/>
      <c r="AC49" s="315"/>
      <c r="AD49" s="118"/>
      <c r="AE49" s="455" t="s">
        <v>150</v>
      </c>
      <c r="AF49" s="455"/>
      <c r="AG49" s="455"/>
      <c r="AH49" s="455"/>
      <c r="AI49" s="455"/>
      <c r="AJ49" s="455"/>
      <c r="AK49" s="455"/>
      <c r="AL49" s="455"/>
      <c r="AM49" s="441" t="s">
        <v>149</v>
      </c>
      <c r="AN49" s="442"/>
      <c r="AO49" s="480">
        <v>45231</v>
      </c>
      <c r="AP49" s="476"/>
      <c r="AQ49" s="476"/>
      <c r="AR49" s="476"/>
      <c r="AS49" s="476"/>
      <c r="AT49" s="477"/>
      <c r="AU49" s="122"/>
      <c r="AV49" s="441" t="s">
        <v>148</v>
      </c>
      <c r="AW49" s="441"/>
      <c r="AX49" s="123"/>
      <c r="AY49" s="476">
        <v>45291</v>
      </c>
      <c r="AZ49" s="476"/>
      <c r="BA49" s="476"/>
      <c r="BB49" s="476"/>
      <c r="BC49" s="476"/>
      <c r="BD49" s="476"/>
      <c r="BE49" s="477"/>
      <c r="BF49" s="400">
        <v>43738</v>
      </c>
      <c r="BG49" s="401"/>
      <c r="BH49" s="26"/>
    </row>
    <row r="50" spans="2:62" ht="12" customHeight="1" thickBot="1">
      <c r="B50" s="327"/>
      <c r="C50" s="327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314"/>
      <c r="AC50" s="315"/>
      <c r="AD50" s="121"/>
      <c r="AE50" s="456"/>
      <c r="AF50" s="456"/>
      <c r="AG50" s="456"/>
      <c r="AH50" s="456"/>
      <c r="AI50" s="456"/>
      <c r="AJ50" s="456"/>
      <c r="AK50" s="456"/>
      <c r="AL50" s="456"/>
      <c r="AM50" s="443"/>
      <c r="AN50" s="444"/>
      <c r="AO50" s="481"/>
      <c r="AP50" s="478"/>
      <c r="AQ50" s="478"/>
      <c r="AR50" s="478"/>
      <c r="AS50" s="478"/>
      <c r="AT50" s="479"/>
      <c r="AU50" s="124"/>
      <c r="AV50" s="443"/>
      <c r="AW50" s="443"/>
      <c r="AX50" s="125"/>
      <c r="AY50" s="478"/>
      <c r="AZ50" s="478"/>
      <c r="BA50" s="478"/>
      <c r="BB50" s="478"/>
      <c r="BC50" s="478"/>
      <c r="BD50" s="478"/>
      <c r="BE50" s="479"/>
      <c r="BF50" s="402"/>
      <c r="BG50" s="403"/>
      <c r="BH50" s="26"/>
    </row>
    <row r="51" spans="2:62" ht="12" customHeight="1"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</row>
    <row r="52" spans="2:62" ht="21" customHeight="1" thickBot="1">
      <c r="B52" s="550"/>
      <c r="C52" s="550"/>
      <c r="D52" s="550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95"/>
      <c r="P52" s="425" t="s">
        <v>91</v>
      </c>
      <c r="Q52" s="426"/>
      <c r="R52" s="426"/>
      <c r="S52" s="426"/>
      <c r="T52" s="426"/>
      <c r="U52" s="426"/>
      <c r="V52" s="426"/>
      <c r="W52" s="426"/>
      <c r="X52" s="426"/>
      <c r="Y52" s="426"/>
      <c r="Z52" s="426"/>
      <c r="AA52" s="426"/>
      <c r="AB52" s="426"/>
      <c r="AC52" s="426"/>
      <c r="AD52" s="426"/>
      <c r="AE52" s="426"/>
      <c r="AF52" s="426"/>
      <c r="AG52" s="426"/>
      <c r="AH52" s="426"/>
      <c r="AI52" s="426"/>
      <c r="AJ52" s="426"/>
      <c r="AK52" s="426"/>
      <c r="AL52" s="426"/>
      <c r="AM52" s="426"/>
      <c r="AN52" s="426"/>
      <c r="AO52" s="426"/>
      <c r="AP52" s="426"/>
      <c r="AQ52" s="426"/>
      <c r="AR52" s="427"/>
      <c r="AS52" s="429" t="s">
        <v>163</v>
      </c>
      <c r="AT52" s="430"/>
      <c r="AU52" s="430"/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430"/>
      <c r="BG52" s="431"/>
      <c r="BH52" s="51"/>
    </row>
    <row r="53" spans="2:62" ht="21" customHeight="1">
      <c r="B53" s="381"/>
      <c r="C53" s="381"/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596"/>
      <c r="O53" s="382"/>
      <c r="P53" s="414" t="s">
        <v>182</v>
      </c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82"/>
      <c r="AR53" s="483"/>
      <c r="AS53" s="416">
        <v>130000</v>
      </c>
      <c r="AT53" s="417"/>
      <c r="AU53" s="417"/>
      <c r="AV53" s="417"/>
      <c r="AW53" s="417"/>
      <c r="AX53" s="417"/>
      <c r="AY53" s="417"/>
      <c r="AZ53" s="417"/>
      <c r="BA53" s="417"/>
      <c r="BB53" s="417"/>
      <c r="BC53" s="417"/>
      <c r="BD53" s="417"/>
      <c r="BE53" s="417"/>
      <c r="BF53" s="417"/>
      <c r="BG53" s="418"/>
      <c r="BH53" s="36"/>
      <c r="BI53" s="212"/>
      <c r="BJ53" s="212"/>
    </row>
    <row r="54" spans="2:62" ht="21" customHeight="1"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2"/>
      <c r="P54" s="488" t="s">
        <v>183</v>
      </c>
      <c r="Q54" s="489"/>
      <c r="R54" s="489"/>
      <c r="S54" s="489"/>
      <c r="T54" s="489"/>
      <c r="U54" s="489"/>
      <c r="V54" s="489"/>
      <c r="W54" s="489"/>
      <c r="X54" s="489"/>
      <c r="Y54" s="489"/>
      <c r="Z54" s="489"/>
      <c r="AA54" s="489"/>
      <c r="AB54" s="489"/>
      <c r="AC54" s="489"/>
      <c r="AD54" s="489"/>
      <c r="AE54" s="489"/>
      <c r="AF54" s="489"/>
      <c r="AG54" s="489"/>
      <c r="AH54" s="489"/>
      <c r="AI54" s="489"/>
      <c r="AJ54" s="489"/>
      <c r="AK54" s="489"/>
      <c r="AL54" s="489"/>
      <c r="AM54" s="489"/>
      <c r="AN54" s="489"/>
      <c r="AO54" s="489"/>
      <c r="AP54" s="489"/>
      <c r="AQ54" s="607"/>
      <c r="AR54" s="608"/>
      <c r="AS54" s="422">
        <v>1600000</v>
      </c>
      <c r="AT54" s="423"/>
      <c r="AU54" s="423"/>
      <c r="AV54" s="423"/>
      <c r="AW54" s="423"/>
      <c r="AX54" s="423"/>
      <c r="AY54" s="423"/>
      <c r="AZ54" s="423"/>
      <c r="BA54" s="423"/>
      <c r="BB54" s="423"/>
      <c r="BC54" s="423"/>
      <c r="BD54" s="423"/>
      <c r="BE54" s="423"/>
      <c r="BF54" s="423"/>
      <c r="BG54" s="424"/>
      <c r="BH54" s="36"/>
    </row>
    <row r="55" spans="2:62" ht="21" customHeight="1"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2"/>
      <c r="P55" s="488" t="s">
        <v>185</v>
      </c>
      <c r="Q55" s="489"/>
      <c r="R55" s="489"/>
      <c r="S55" s="489"/>
      <c r="T55" s="489"/>
      <c r="U55" s="489"/>
      <c r="V55" s="489"/>
      <c r="W55" s="489"/>
      <c r="X55" s="489"/>
      <c r="Y55" s="489"/>
      <c r="Z55" s="489"/>
      <c r="AA55" s="489"/>
      <c r="AB55" s="489"/>
      <c r="AC55" s="489"/>
      <c r="AD55" s="489"/>
      <c r="AE55" s="489"/>
      <c r="AF55" s="489"/>
      <c r="AG55" s="489"/>
      <c r="AH55" s="489"/>
      <c r="AI55" s="489"/>
      <c r="AJ55" s="489"/>
      <c r="AK55" s="489"/>
      <c r="AL55" s="489"/>
      <c r="AM55" s="489"/>
      <c r="AN55" s="489"/>
      <c r="AO55" s="489"/>
      <c r="AP55" s="489"/>
      <c r="AQ55" s="607"/>
      <c r="AR55" s="608"/>
      <c r="AS55" s="422">
        <v>2055000</v>
      </c>
      <c r="AT55" s="423"/>
      <c r="AU55" s="423"/>
      <c r="AV55" s="423"/>
      <c r="AW55" s="423"/>
      <c r="AX55" s="423"/>
      <c r="AY55" s="423"/>
      <c r="AZ55" s="423"/>
      <c r="BA55" s="423"/>
      <c r="BB55" s="423"/>
      <c r="BC55" s="423"/>
      <c r="BD55" s="423"/>
      <c r="BE55" s="423"/>
      <c r="BF55" s="423"/>
      <c r="BG55" s="424"/>
      <c r="BH55" s="36"/>
    </row>
    <row r="56" spans="2:62" ht="21" customHeight="1" thickBot="1"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2"/>
      <c r="P56" s="609" t="s">
        <v>186</v>
      </c>
      <c r="Q56" s="610"/>
      <c r="R56" s="610"/>
      <c r="S56" s="610"/>
      <c r="T56" s="610"/>
      <c r="U56" s="610"/>
      <c r="V56" s="610"/>
      <c r="W56" s="610"/>
      <c r="X56" s="610"/>
      <c r="Y56" s="610"/>
      <c r="Z56" s="610"/>
      <c r="AA56" s="610"/>
      <c r="AB56" s="610"/>
      <c r="AC56" s="610"/>
      <c r="AD56" s="610"/>
      <c r="AE56" s="610"/>
      <c r="AF56" s="610"/>
      <c r="AG56" s="610"/>
      <c r="AH56" s="610"/>
      <c r="AI56" s="610"/>
      <c r="AJ56" s="610"/>
      <c r="AK56" s="610"/>
      <c r="AL56" s="610"/>
      <c r="AM56" s="610"/>
      <c r="AN56" s="610"/>
      <c r="AO56" s="610"/>
      <c r="AP56" s="610"/>
      <c r="AQ56" s="486"/>
      <c r="AR56" s="487"/>
      <c r="AS56" s="362">
        <v>372000</v>
      </c>
      <c r="AT56" s="363"/>
      <c r="AU56" s="363"/>
      <c r="AV56" s="363"/>
      <c r="AW56" s="363"/>
      <c r="AX56" s="363"/>
      <c r="AY56" s="363"/>
      <c r="AZ56" s="363"/>
      <c r="BA56" s="363"/>
      <c r="BB56" s="363"/>
      <c r="BC56" s="363"/>
      <c r="BD56" s="363"/>
      <c r="BE56" s="363"/>
      <c r="BF56" s="363"/>
      <c r="BG56" s="364"/>
      <c r="BH56" s="36"/>
    </row>
    <row r="57" spans="2:62" ht="21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601" t="s">
        <v>191</v>
      </c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2"/>
      <c r="AQ57" s="602"/>
      <c r="AR57" s="603"/>
      <c r="AS57" s="419">
        <f>SUM(AS53:BG56)</f>
        <v>4157000</v>
      </c>
      <c r="AT57" s="420"/>
      <c r="AU57" s="420"/>
      <c r="AV57" s="420"/>
      <c r="AW57" s="420"/>
      <c r="AX57" s="420"/>
      <c r="AY57" s="420"/>
      <c r="AZ57" s="420"/>
      <c r="BA57" s="420"/>
      <c r="BB57" s="420"/>
      <c r="BC57" s="420"/>
      <c r="BD57" s="420"/>
      <c r="BE57" s="420"/>
      <c r="BF57" s="420"/>
      <c r="BG57" s="421"/>
      <c r="BH57" s="36"/>
    </row>
    <row r="58" spans="2:62" ht="21" customHeight="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55" t="s">
        <v>192</v>
      </c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7"/>
      <c r="AS58" s="378">
        <f>ROUNDDOWN(AX59*10/100,0)</f>
        <v>415700</v>
      </c>
      <c r="AT58" s="379"/>
      <c r="AU58" s="379"/>
      <c r="AV58" s="379"/>
      <c r="AW58" s="379"/>
      <c r="AX58" s="379"/>
      <c r="AY58" s="379"/>
      <c r="AZ58" s="379"/>
      <c r="BA58" s="379"/>
      <c r="BB58" s="379"/>
      <c r="BC58" s="379"/>
      <c r="BD58" s="379"/>
      <c r="BE58" s="379"/>
      <c r="BF58" s="379"/>
      <c r="BG58" s="380"/>
      <c r="BH58" s="36"/>
    </row>
    <row r="59" spans="2:62" ht="13.5" customHeight="1">
      <c r="B59" s="340">
        <f>SUMIF(AQ53:AR56,"0％",AS53:BG56)</f>
        <v>0</v>
      </c>
      <c r="C59" s="340"/>
      <c r="D59" s="340"/>
      <c r="E59" s="340"/>
      <c r="F59" s="340"/>
      <c r="G59" s="340"/>
      <c r="H59" s="340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41" t="s">
        <v>190</v>
      </c>
      <c r="AI59" s="341"/>
      <c r="AJ59" s="341"/>
      <c r="AK59" s="341"/>
      <c r="AL59" s="341"/>
      <c r="AM59" s="341"/>
      <c r="AN59" s="341"/>
      <c r="AO59" s="341"/>
      <c r="AP59" s="341"/>
      <c r="AQ59" s="341"/>
      <c r="AR59" s="341"/>
      <c r="AS59" s="216"/>
      <c r="AT59" s="217" t="s">
        <v>77</v>
      </c>
      <c r="AU59" s="218"/>
      <c r="AV59" s="219"/>
      <c r="AW59" s="219"/>
      <c r="AX59" s="611">
        <f>AS57-B59</f>
        <v>4157000</v>
      </c>
      <c r="AY59" s="612"/>
      <c r="AZ59" s="612"/>
      <c r="BA59" s="612"/>
      <c r="BB59" s="612"/>
      <c r="BC59" s="612"/>
      <c r="BD59" s="612"/>
      <c r="BE59" s="612"/>
      <c r="BF59" s="612"/>
      <c r="BG59" s="220" t="s">
        <v>78</v>
      </c>
      <c r="BH59" s="215"/>
    </row>
    <row r="60" spans="2:62" ht="16.5" customHeight="1">
      <c r="B60" s="598" t="s">
        <v>175</v>
      </c>
      <c r="C60" s="598"/>
      <c r="D60" s="598"/>
      <c r="E60" s="598"/>
      <c r="F60" s="598"/>
      <c r="G60" s="598"/>
      <c r="H60" s="598"/>
      <c r="I60" s="598"/>
      <c r="J60" s="598"/>
      <c r="K60" s="598"/>
      <c r="L60" s="598"/>
      <c r="M60" s="598"/>
      <c r="N60" s="598"/>
      <c r="O60" s="598"/>
      <c r="P60" s="598"/>
      <c r="Q60" s="598"/>
      <c r="R60" s="598"/>
      <c r="S60" s="598"/>
      <c r="T60" s="598"/>
      <c r="U60" s="598"/>
      <c r="V60" s="598"/>
      <c r="W60" s="598"/>
      <c r="X60" s="598"/>
      <c r="Y60" s="598"/>
      <c r="Z60" s="598"/>
      <c r="AA60" s="598"/>
      <c r="AB60" s="598"/>
      <c r="AC60" s="598"/>
      <c r="AD60" s="598"/>
      <c r="AE60" s="598"/>
      <c r="AF60" s="598"/>
      <c r="AG60" s="598"/>
      <c r="AH60" s="598"/>
      <c r="AI60" s="598"/>
      <c r="AJ60" s="598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6"/>
    </row>
    <row r="61" spans="2:62" ht="21" customHeight="1" thickBot="1">
      <c r="B61" s="599" t="s">
        <v>101</v>
      </c>
      <c r="C61" s="600"/>
      <c r="D61" s="600"/>
      <c r="E61" s="600"/>
      <c r="F61" s="600"/>
      <c r="G61" s="600"/>
      <c r="H61" s="600"/>
      <c r="I61" s="600"/>
      <c r="J61" s="600"/>
      <c r="K61" s="600"/>
      <c r="L61" s="600"/>
      <c r="M61" s="600"/>
      <c r="N61" s="600"/>
      <c r="O61" s="600"/>
      <c r="P61" s="600"/>
      <c r="Q61" s="600"/>
      <c r="R61" s="207"/>
      <c r="S61" s="206"/>
      <c r="T61" s="206"/>
      <c r="U61" s="206"/>
      <c r="V61" s="206"/>
      <c r="W61" s="206"/>
      <c r="X61" s="206"/>
      <c r="Y61" s="206"/>
      <c r="Z61" s="206"/>
      <c r="AA61" s="206"/>
      <c r="AB61" s="200" t="s">
        <v>173</v>
      </c>
      <c r="AC61" s="201"/>
      <c r="AD61" s="201"/>
      <c r="AE61" s="201"/>
      <c r="AF61" s="201"/>
      <c r="AG61" s="201"/>
      <c r="AH61" s="201"/>
      <c r="AI61" s="201"/>
      <c r="AJ61" s="201"/>
      <c r="AK61" s="80"/>
      <c r="AL61" s="80"/>
      <c r="AM61" s="496" t="s">
        <v>103</v>
      </c>
      <c r="AN61" s="496"/>
      <c r="AO61" s="496"/>
      <c r="AP61" s="496"/>
      <c r="AQ61" s="496"/>
      <c r="AR61" s="519">
        <v>60</v>
      </c>
      <c r="AS61" s="519"/>
      <c r="AT61" s="519"/>
      <c r="AU61" s="519"/>
      <c r="AV61" s="313" t="s">
        <v>104</v>
      </c>
      <c r="AW61" s="313"/>
      <c r="AX61" s="207"/>
      <c r="AY61" s="207"/>
      <c r="AZ61" s="207"/>
      <c r="BA61" s="207"/>
      <c r="BB61" s="207"/>
      <c r="BC61" s="207"/>
      <c r="BD61" s="207"/>
      <c r="BE61" s="207"/>
      <c r="BF61" s="207"/>
      <c r="BG61" s="209"/>
      <c r="BH61" s="36"/>
    </row>
    <row r="62" spans="2:62" ht="21" customHeight="1" thickBot="1">
      <c r="B62" s="765">
        <f>IF(AB62="","",1-AB62)</f>
        <v>0.8</v>
      </c>
      <c r="C62" s="766"/>
      <c r="D62" s="766"/>
      <c r="E62" s="766"/>
      <c r="F62" s="605">
        <f>P25-AJ62</f>
        <v>3657700</v>
      </c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05"/>
      <c r="Y62" s="320" t="s">
        <v>53</v>
      </c>
      <c r="Z62" s="320"/>
      <c r="AA62" s="204"/>
      <c r="AB62" s="763">
        <v>0.2</v>
      </c>
      <c r="AC62" s="764"/>
      <c r="AD62" s="764"/>
      <c r="AE62" s="764"/>
      <c r="AF62" s="764"/>
      <c r="AG62" s="232"/>
      <c r="AH62" s="208"/>
      <c r="AI62" s="208"/>
      <c r="AJ62" s="606">
        <f>IF(AB62=100%,P25,ROUND(P25*AB62,-3))</f>
        <v>915000</v>
      </c>
      <c r="AK62" s="606"/>
      <c r="AL62" s="606"/>
      <c r="AM62" s="606"/>
      <c r="AN62" s="606"/>
      <c r="AO62" s="606"/>
      <c r="AP62" s="606"/>
      <c r="AQ62" s="606"/>
      <c r="AR62" s="606"/>
      <c r="AS62" s="606"/>
      <c r="AT62" s="606"/>
      <c r="AU62" s="606"/>
      <c r="AV62" s="606"/>
      <c r="AW62" s="606"/>
      <c r="AX62" s="606"/>
      <c r="AY62" s="606"/>
      <c r="AZ62" s="606"/>
      <c r="BA62" s="606"/>
      <c r="BB62" s="606"/>
      <c r="BC62" s="606"/>
      <c r="BD62" s="606"/>
      <c r="BE62" s="604" t="s">
        <v>53</v>
      </c>
      <c r="BF62" s="604"/>
      <c r="BG62" s="210"/>
      <c r="BH62" s="36"/>
    </row>
    <row r="63" spans="2:62" ht="14.25">
      <c r="B63" s="91" t="s">
        <v>15</v>
      </c>
      <c r="C63" s="92"/>
      <c r="D63" s="92"/>
      <c r="E63" s="92"/>
      <c r="F63" s="92"/>
      <c r="G63" s="92"/>
      <c r="H63" s="94"/>
      <c r="I63" s="94"/>
      <c r="J63" s="94"/>
      <c r="K63" s="103"/>
      <c r="L63" s="104"/>
      <c r="M63" s="104"/>
      <c r="N63" s="104"/>
      <c r="O63" s="104"/>
      <c r="P63" s="94"/>
      <c r="Q63" s="94"/>
      <c r="R63" s="94"/>
      <c r="S63" s="94"/>
      <c r="T63" s="94"/>
      <c r="U63" s="94"/>
      <c r="V63" s="94"/>
      <c r="W63" s="94"/>
      <c r="X63" s="94"/>
      <c r="Y63" s="94"/>
    </row>
    <row r="64" spans="2:62">
      <c r="B64" s="94"/>
      <c r="C64" s="92"/>
      <c r="D64" s="92"/>
      <c r="E64" s="92"/>
      <c r="F64" s="92"/>
      <c r="G64" s="92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</row>
    <row r="65" spans="2:59">
      <c r="B65" s="94" t="s">
        <v>16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</row>
    <row r="66" spans="2:59">
      <c r="B66" s="94"/>
      <c r="C66" s="94" t="s">
        <v>97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</row>
    <row r="67" spans="2:59">
      <c r="B67" s="94"/>
      <c r="C67" s="94" t="s">
        <v>17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spans="2:59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</row>
    <row r="69" spans="2:59">
      <c r="B69" s="94" t="s">
        <v>18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</row>
    <row r="70" spans="2:59">
      <c r="B70" s="94"/>
      <c r="C70" s="94" t="s">
        <v>98</v>
      </c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</row>
    <row r="71" spans="2:59">
      <c r="B71" s="94"/>
      <c r="C71" s="94" t="s">
        <v>144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</row>
    <row r="72" spans="2:59">
      <c r="B72" s="94"/>
      <c r="C72" s="94" t="s">
        <v>100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</row>
    <row r="73" spans="2:59">
      <c r="B73" s="94"/>
      <c r="C73" s="94" t="s">
        <v>99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</row>
    <row r="74" spans="2:59">
      <c r="B74" s="94"/>
      <c r="C74" s="94" t="s">
        <v>107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</row>
    <row r="75" spans="2:59">
      <c r="B75" s="94" t="s">
        <v>19</v>
      </c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AD75" s="93"/>
      <c r="AE75" s="93"/>
      <c r="AF75" s="93"/>
      <c r="AG75" s="93"/>
      <c r="AH75" s="93"/>
      <c r="AI75" s="93"/>
      <c r="AJ75" s="93"/>
    </row>
    <row r="76" spans="2:59" ht="9.75" customHeight="1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AD76" s="93"/>
      <c r="AE76" s="93"/>
      <c r="AF76" s="93"/>
      <c r="AG76" s="93"/>
      <c r="AH76" s="93"/>
      <c r="AI76" s="93"/>
      <c r="AJ76" s="93"/>
    </row>
    <row r="77" spans="2:59" ht="16.5" customHeight="1">
      <c r="B77" s="490" t="s">
        <v>20</v>
      </c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0"/>
      <c r="V77" s="490"/>
      <c r="W77" s="490"/>
      <c r="X77" s="490"/>
      <c r="Y77" s="490"/>
      <c r="Z77" s="490"/>
      <c r="AA77" s="490"/>
      <c r="AB77" s="490"/>
      <c r="AC77" s="490"/>
      <c r="AD77" s="490"/>
      <c r="AE77" s="490"/>
      <c r="AF77" s="490"/>
      <c r="AG77" s="490"/>
      <c r="AH77" s="490"/>
      <c r="AI77" s="490"/>
      <c r="AJ77" s="490"/>
      <c r="AK77" s="490"/>
      <c r="AL77" s="490"/>
      <c r="AM77" s="490"/>
      <c r="AN77" s="490"/>
      <c r="AO77" s="490"/>
      <c r="AP77" s="490"/>
      <c r="AQ77" s="490"/>
      <c r="AR77" s="490"/>
      <c r="AS77" s="490"/>
      <c r="AT77" s="490"/>
      <c r="AU77" s="490"/>
      <c r="AV77" s="490"/>
      <c r="AW77" s="490"/>
      <c r="AX77" s="490"/>
      <c r="AY77" s="490"/>
      <c r="AZ77" s="490"/>
      <c r="BA77" s="490"/>
      <c r="BB77" s="490"/>
      <c r="BC77" s="490"/>
      <c r="BD77" s="490"/>
      <c r="BE77" s="490"/>
      <c r="BF77" s="490"/>
      <c r="BG77" s="490"/>
    </row>
    <row r="78" spans="2:59" s="27" customFormat="1" ht="120" customHeight="1">
      <c r="B78" s="105" t="s">
        <v>39</v>
      </c>
    </row>
    <row r="79" spans="2:59" ht="15" customHeight="1">
      <c r="AC79" s="298" t="s">
        <v>96</v>
      </c>
      <c r="AD79" s="298"/>
      <c r="AE79" s="298"/>
      <c r="AF79" s="298"/>
      <c r="AG79" s="298"/>
      <c r="AH79" s="298"/>
      <c r="AI79" s="298" t="s">
        <v>95</v>
      </c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334" t="s">
        <v>94</v>
      </c>
      <c r="AU79" s="335"/>
      <c r="AV79" s="335"/>
      <c r="AW79" s="335"/>
      <c r="AX79" s="335"/>
      <c r="AY79" s="333"/>
      <c r="AZ79" s="334" t="s">
        <v>93</v>
      </c>
      <c r="BA79" s="335"/>
      <c r="BB79" s="335"/>
      <c r="BC79" s="335"/>
      <c r="BD79" s="335"/>
      <c r="BE79" s="335"/>
      <c r="BF79" s="335"/>
      <c r="BG79" s="333"/>
    </row>
    <row r="80" spans="2:59" ht="7.5" customHeight="1">
      <c r="F80" s="376" t="s">
        <v>76</v>
      </c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110"/>
      <c r="Y80" s="110"/>
      <c r="Z80" s="110"/>
      <c r="AA80" s="110"/>
      <c r="AC80" s="289"/>
      <c r="AD80" s="289"/>
      <c r="AE80" s="289"/>
      <c r="AF80" s="289"/>
      <c r="AG80" s="289"/>
      <c r="AH80" s="289"/>
      <c r="AI80" s="365"/>
      <c r="AJ80" s="366"/>
      <c r="AK80" s="366"/>
      <c r="AL80" s="366"/>
      <c r="AM80" s="366"/>
      <c r="AN80" s="366"/>
      <c r="AO80" s="366"/>
      <c r="AP80" s="366"/>
      <c r="AQ80" s="366"/>
      <c r="AR80" s="366"/>
      <c r="AS80" s="367"/>
      <c r="AT80" s="289"/>
      <c r="AU80" s="289"/>
      <c r="AV80" s="289"/>
      <c r="AW80" s="289"/>
      <c r="AX80" s="289"/>
      <c r="AY80" s="289"/>
      <c r="AZ80" s="289"/>
      <c r="BA80" s="289"/>
      <c r="BB80" s="289"/>
      <c r="BC80" s="289"/>
      <c r="BD80" s="289"/>
      <c r="BE80" s="289"/>
      <c r="BF80" s="289"/>
      <c r="BG80" s="289"/>
    </row>
    <row r="81" spans="2:59" ht="7.5" customHeight="1"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110"/>
      <c r="Y81" s="110"/>
      <c r="Z81" s="110"/>
      <c r="AA81" s="110"/>
      <c r="AC81" s="289"/>
      <c r="AD81" s="289"/>
      <c r="AE81" s="289"/>
      <c r="AF81" s="289"/>
      <c r="AG81" s="289"/>
      <c r="AH81" s="289"/>
      <c r="AI81" s="368"/>
      <c r="AJ81" s="369"/>
      <c r="AK81" s="369"/>
      <c r="AL81" s="369"/>
      <c r="AM81" s="369"/>
      <c r="AN81" s="369"/>
      <c r="AO81" s="369"/>
      <c r="AP81" s="369"/>
      <c r="AQ81" s="369"/>
      <c r="AR81" s="369"/>
      <c r="AS81" s="370"/>
      <c r="AT81" s="289"/>
      <c r="AU81" s="289"/>
      <c r="AV81" s="289"/>
      <c r="AW81" s="289"/>
      <c r="AX81" s="289"/>
      <c r="AY81" s="289"/>
      <c r="AZ81" s="289"/>
      <c r="BA81" s="289"/>
      <c r="BB81" s="289"/>
      <c r="BC81" s="289"/>
      <c r="BD81" s="289"/>
      <c r="BE81" s="289"/>
      <c r="BF81" s="289"/>
      <c r="BG81" s="289"/>
    </row>
    <row r="82" spans="2:59" ht="7.5" customHeight="1"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110"/>
      <c r="Y82" s="110"/>
      <c r="Z82" s="110"/>
      <c r="AA82" s="110"/>
      <c r="AC82" s="289"/>
      <c r="AD82" s="289"/>
      <c r="AE82" s="289"/>
      <c r="AF82" s="289"/>
      <c r="AG82" s="289"/>
      <c r="AH82" s="289"/>
      <c r="AI82" s="368"/>
      <c r="AJ82" s="369"/>
      <c r="AK82" s="369"/>
      <c r="AL82" s="369"/>
      <c r="AM82" s="369"/>
      <c r="AN82" s="369"/>
      <c r="AO82" s="369"/>
      <c r="AP82" s="369"/>
      <c r="AQ82" s="369"/>
      <c r="AR82" s="369"/>
      <c r="AS82" s="370"/>
      <c r="AT82" s="289"/>
      <c r="AU82" s="289"/>
      <c r="AV82" s="289"/>
      <c r="AW82" s="289"/>
      <c r="AX82" s="289"/>
      <c r="AY82" s="289"/>
      <c r="AZ82" s="289"/>
      <c r="BA82" s="289"/>
      <c r="BB82" s="289"/>
      <c r="BC82" s="289"/>
      <c r="BD82" s="289"/>
      <c r="BE82" s="289"/>
      <c r="BF82" s="289"/>
      <c r="BG82" s="289"/>
    </row>
    <row r="83" spans="2:59" ht="5.25" customHeight="1">
      <c r="W83" s="377" t="s">
        <v>153</v>
      </c>
      <c r="X83" s="377"/>
      <c r="Y83" s="377"/>
      <c r="Z83" s="377"/>
      <c r="AA83" s="377"/>
      <c r="AB83" s="405"/>
      <c r="AC83" s="289"/>
      <c r="AD83" s="289"/>
      <c r="AE83" s="289"/>
      <c r="AF83" s="289"/>
      <c r="AG83" s="289"/>
      <c r="AH83" s="289"/>
      <c r="AI83" s="368"/>
      <c r="AJ83" s="369"/>
      <c r="AK83" s="369"/>
      <c r="AL83" s="369"/>
      <c r="AM83" s="369"/>
      <c r="AN83" s="369"/>
      <c r="AO83" s="369"/>
      <c r="AP83" s="369"/>
      <c r="AQ83" s="369"/>
      <c r="AR83" s="369"/>
      <c r="AS83" s="370"/>
      <c r="AT83" s="289"/>
      <c r="AU83" s="289"/>
      <c r="AV83" s="289"/>
      <c r="AW83" s="289"/>
      <c r="AX83" s="289"/>
      <c r="AY83" s="289"/>
      <c r="AZ83" s="289"/>
      <c r="BA83" s="289"/>
      <c r="BB83" s="289"/>
      <c r="BC83" s="289"/>
      <c r="BD83" s="289"/>
      <c r="BE83" s="289"/>
      <c r="BF83" s="289"/>
      <c r="BG83" s="289"/>
    </row>
    <row r="84" spans="2:59" ht="7.5" customHeight="1">
      <c r="G84" s="369" t="s">
        <v>77</v>
      </c>
      <c r="H84" s="369"/>
      <c r="I84" s="554">
        <f>AL114</f>
        <v>45230</v>
      </c>
      <c r="J84" s="554"/>
      <c r="K84" s="554"/>
      <c r="L84" s="554"/>
      <c r="M84" s="554"/>
      <c r="N84" s="554"/>
      <c r="O84" s="554"/>
      <c r="P84" s="554"/>
      <c r="Q84" s="554"/>
      <c r="R84" s="554"/>
      <c r="S84" s="554"/>
      <c r="T84" s="554"/>
      <c r="U84" s="369" t="s">
        <v>78</v>
      </c>
      <c r="V84" s="369"/>
      <c r="W84" s="377"/>
      <c r="X84" s="377"/>
      <c r="Y84" s="377"/>
      <c r="Z84" s="377"/>
      <c r="AA84" s="377"/>
      <c r="AB84" s="405"/>
      <c r="AC84" s="289"/>
      <c r="AD84" s="289"/>
      <c r="AE84" s="289"/>
      <c r="AF84" s="289"/>
      <c r="AG84" s="289"/>
      <c r="AH84" s="289"/>
      <c r="AI84" s="368"/>
      <c r="AJ84" s="369"/>
      <c r="AK84" s="369"/>
      <c r="AL84" s="369"/>
      <c r="AM84" s="369"/>
      <c r="AN84" s="369"/>
      <c r="AO84" s="369"/>
      <c r="AP84" s="369"/>
      <c r="AQ84" s="369"/>
      <c r="AR84" s="369"/>
      <c r="AS84" s="370"/>
      <c r="AT84" s="289"/>
      <c r="AU84" s="289"/>
      <c r="AV84" s="289"/>
      <c r="AW84" s="289"/>
      <c r="AX84" s="289"/>
      <c r="AY84" s="289"/>
      <c r="AZ84" s="289"/>
      <c r="BA84" s="289"/>
      <c r="BB84" s="289"/>
      <c r="BC84" s="289"/>
      <c r="BD84" s="289"/>
      <c r="BE84" s="289"/>
      <c r="BF84" s="289"/>
      <c r="BG84" s="289"/>
    </row>
    <row r="85" spans="2:59" ht="7.5" customHeight="1">
      <c r="G85" s="369"/>
      <c r="H85" s="369"/>
      <c r="I85" s="554"/>
      <c r="J85" s="554"/>
      <c r="K85" s="554"/>
      <c r="L85" s="554"/>
      <c r="M85" s="554"/>
      <c r="N85" s="554"/>
      <c r="O85" s="554"/>
      <c r="P85" s="554"/>
      <c r="Q85" s="554"/>
      <c r="R85" s="554"/>
      <c r="S85" s="554"/>
      <c r="T85" s="554"/>
      <c r="U85" s="369"/>
      <c r="V85" s="369"/>
      <c r="W85" s="377"/>
      <c r="X85" s="377"/>
      <c r="Y85" s="377"/>
      <c r="Z85" s="377"/>
      <c r="AA85" s="377"/>
      <c r="AB85" s="405"/>
      <c r="AC85" s="289"/>
      <c r="AD85" s="289"/>
      <c r="AE85" s="289"/>
      <c r="AF85" s="289"/>
      <c r="AG85" s="289"/>
      <c r="AH85" s="289"/>
      <c r="AI85" s="368"/>
      <c r="AJ85" s="369"/>
      <c r="AK85" s="369"/>
      <c r="AL85" s="369"/>
      <c r="AM85" s="369"/>
      <c r="AN85" s="369"/>
      <c r="AO85" s="369"/>
      <c r="AP85" s="369"/>
      <c r="AQ85" s="369"/>
      <c r="AR85" s="369"/>
      <c r="AS85" s="370"/>
      <c r="AT85" s="289"/>
      <c r="AU85" s="289"/>
      <c r="AV85" s="289"/>
      <c r="AW85" s="289"/>
      <c r="AX85" s="289"/>
      <c r="AY85" s="289"/>
      <c r="AZ85" s="289"/>
      <c r="BA85" s="289"/>
      <c r="BB85" s="289"/>
      <c r="BC85" s="289"/>
      <c r="BD85" s="289"/>
      <c r="BE85" s="289"/>
      <c r="BF85" s="289"/>
      <c r="BG85" s="289"/>
    </row>
    <row r="86" spans="2:59" ht="4.5" customHeight="1"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W86" s="377"/>
      <c r="X86" s="377"/>
      <c r="Y86" s="377"/>
      <c r="Z86" s="377"/>
      <c r="AA86" s="377"/>
      <c r="AB86" s="405"/>
      <c r="AC86" s="289"/>
      <c r="AD86" s="289"/>
      <c r="AE86" s="289"/>
      <c r="AF86" s="289"/>
      <c r="AG86" s="289"/>
      <c r="AH86" s="289"/>
      <c r="AI86" s="368"/>
      <c r="AJ86" s="369"/>
      <c r="AK86" s="369"/>
      <c r="AL86" s="369"/>
      <c r="AM86" s="369"/>
      <c r="AN86" s="369"/>
      <c r="AO86" s="369"/>
      <c r="AP86" s="369"/>
      <c r="AQ86" s="369"/>
      <c r="AR86" s="369"/>
      <c r="AS86" s="370"/>
      <c r="AT86" s="289"/>
      <c r="AU86" s="289"/>
      <c r="AV86" s="289"/>
      <c r="AW86" s="289"/>
      <c r="AX86" s="289"/>
      <c r="AY86" s="289"/>
      <c r="AZ86" s="289"/>
      <c r="BA86" s="289"/>
      <c r="BB86" s="289"/>
      <c r="BC86" s="289"/>
      <c r="BD86" s="289"/>
      <c r="BE86" s="289"/>
      <c r="BF86" s="289"/>
      <c r="BG86" s="289"/>
    </row>
    <row r="87" spans="2:59" ht="4.5" customHeight="1">
      <c r="W87" s="377"/>
      <c r="X87" s="377"/>
      <c r="Y87" s="377"/>
      <c r="Z87" s="377"/>
      <c r="AA87" s="377"/>
      <c r="AB87" s="405"/>
      <c r="AC87" s="289"/>
      <c r="AD87" s="289"/>
      <c r="AE87" s="289"/>
      <c r="AF87" s="289"/>
      <c r="AG87" s="289"/>
      <c r="AH87" s="289"/>
      <c r="AI87" s="371"/>
      <c r="AJ87" s="372"/>
      <c r="AK87" s="372"/>
      <c r="AL87" s="372"/>
      <c r="AM87" s="372"/>
      <c r="AN87" s="372"/>
      <c r="AO87" s="372"/>
      <c r="AP87" s="372"/>
      <c r="AQ87" s="372"/>
      <c r="AR87" s="372"/>
      <c r="AS87" s="373"/>
      <c r="AT87" s="289"/>
      <c r="AU87" s="289"/>
      <c r="AV87" s="289"/>
      <c r="AW87" s="289"/>
      <c r="AX87" s="289"/>
      <c r="AY87" s="289"/>
      <c r="AZ87" s="289"/>
      <c r="BA87" s="289"/>
      <c r="BB87" s="289"/>
      <c r="BC87" s="289"/>
      <c r="BD87" s="289"/>
      <c r="BE87" s="289"/>
      <c r="BF87" s="289"/>
      <c r="BG87" s="289"/>
    </row>
    <row r="88" spans="2:59" ht="4.5" customHeight="1"/>
    <row r="89" spans="2:59" ht="12" customHeight="1">
      <c r="E89" s="552" t="s">
        <v>85</v>
      </c>
      <c r="F89" s="540"/>
      <c r="G89" s="540"/>
      <c r="H89" s="540"/>
      <c r="I89" s="540"/>
      <c r="J89" s="540"/>
      <c r="K89" s="540"/>
      <c r="L89" s="540"/>
      <c r="M89" s="540"/>
      <c r="N89" s="540"/>
      <c r="O89" s="540"/>
      <c r="P89" s="540"/>
      <c r="Q89" s="540"/>
      <c r="R89" s="540"/>
      <c r="S89" s="540"/>
      <c r="T89" s="540"/>
      <c r="U89" s="540"/>
      <c r="V89" s="540"/>
      <c r="W89" s="540"/>
      <c r="AD89" s="21" t="s">
        <v>21</v>
      </c>
    </row>
    <row r="90" spans="2:59" ht="13.5" customHeight="1">
      <c r="E90" s="540"/>
      <c r="F90" s="540"/>
      <c r="G90" s="540"/>
      <c r="H90" s="540"/>
      <c r="I90" s="540"/>
      <c r="J90" s="540"/>
      <c r="K90" s="540"/>
      <c r="L90" s="540"/>
      <c r="M90" s="540"/>
      <c r="N90" s="540"/>
      <c r="O90" s="540"/>
      <c r="P90" s="540"/>
      <c r="Q90" s="540"/>
      <c r="R90" s="540"/>
      <c r="S90" s="540"/>
      <c r="T90" s="540"/>
      <c r="U90" s="540"/>
      <c r="V90" s="540"/>
      <c r="W90" s="540"/>
      <c r="AD90" s="561" t="s">
        <v>133</v>
      </c>
      <c r="AE90" s="562"/>
      <c r="AF90" s="374" t="str">
        <f>AF12</f>
        <v>950</v>
      </c>
      <c r="AG90" s="375"/>
      <c r="AH90" s="375"/>
      <c r="AI90" s="375"/>
      <c r="AJ90" s="375"/>
      <c r="AK90" s="553" t="s">
        <v>134</v>
      </c>
      <c r="AL90" s="553"/>
      <c r="AM90" s="553"/>
      <c r="AN90" s="374" t="str">
        <f>AN12</f>
        <v>00000</v>
      </c>
      <c r="AO90" s="375"/>
      <c r="AP90" s="375"/>
      <c r="AQ90" s="375"/>
      <c r="AR90" s="375"/>
      <c r="AS90" s="375"/>
      <c r="AT90" s="375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9"/>
      <c r="BG90" s="40"/>
    </row>
    <row r="91" spans="2:59" ht="12" customHeight="1">
      <c r="I91" s="485" t="s">
        <v>4</v>
      </c>
      <c r="J91" s="485"/>
      <c r="K91" s="485"/>
      <c r="L91" s="485"/>
      <c r="M91" s="485"/>
      <c r="N91" s="485"/>
      <c r="O91" s="485"/>
      <c r="P91" s="485"/>
      <c r="Q91" s="485"/>
      <c r="R91" s="485"/>
      <c r="S91" s="485"/>
      <c r="AD91" s="138">
        <f>AD13</f>
        <v>0</v>
      </c>
      <c r="AE91" s="566" t="str">
        <f>AE13</f>
        <v>新潟市江南区下〇〇◯2-2-17</v>
      </c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  <c r="AP91" s="566"/>
      <c r="AQ91" s="566"/>
      <c r="AR91" s="566"/>
      <c r="AS91" s="566"/>
      <c r="AT91" s="566"/>
      <c r="AU91" s="566"/>
      <c r="AV91" s="566"/>
      <c r="AW91" s="566"/>
      <c r="AX91" s="566"/>
      <c r="AY91" s="566"/>
      <c r="AZ91" s="566"/>
      <c r="BA91" s="566"/>
      <c r="BB91" s="566"/>
      <c r="BC91" s="566"/>
      <c r="BD91" s="566"/>
      <c r="BE91" s="566"/>
      <c r="BF91" s="530"/>
      <c r="BG91" s="41"/>
    </row>
    <row r="92" spans="2:59" ht="12" customHeight="1"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AD92" s="138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  <c r="AP92" s="566"/>
      <c r="AQ92" s="566"/>
      <c r="AR92" s="566"/>
      <c r="AS92" s="566"/>
      <c r="AT92" s="566"/>
      <c r="AU92" s="566"/>
      <c r="AV92" s="566"/>
      <c r="AW92" s="566"/>
      <c r="AX92" s="566"/>
      <c r="AY92" s="566"/>
      <c r="AZ92" s="566"/>
      <c r="BA92" s="566"/>
      <c r="BB92" s="566"/>
      <c r="BC92" s="566"/>
      <c r="BD92" s="566"/>
      <c r="BE92" s="566"/>
      <c r="BF92" s="530"/>
      <c r="BG92" s="41"/>
    </row>
    <row r="93" spans="2:59" ht="7.5" customHeight="1">
      <c r="B93" s="492"/>
      <c r="C93" s="492"/>
      <c r="D93" s="492"/>
      <c r="E93" s="492"/>
      <c r="F93" s="492"/>
      <c r="G93" s="492"/>
      <c r="AD93" s="138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  <c r="AP93" s="566"/>
      <c r="AQ93" s="566"/>
      <c r="AR93" s="566"/>
      <c r="AS93" s="566"/>
      <c r="AT93" s="566"/>
      <c r="AU93" s="566"/>
      <c r="AV93" s="566"/>
      <c r="AW93" s="566"/>
      <c r="AX93" s="566"/>
      <c r="AY93" s="566"/>
      <c r="AZ93" s="566"/>
      <c r="BA93" s="566"/>
      <c r="BB93" s="566"/>
      <c r="BC93" s="566"/>
      <c r="BD93" s="566"/>
      <c r="BE93" s="566"/>
      <c r="BF93" s="493"/>
      <c r="BG93" s="41"/>
    </row>
    <row r="94" spans="2:59" ht="6.75" customHeight="1">
      <c r="B94" s="191"/>
      <c r="C94" s="191"/>
      <c r="D94" s="191"/>
      <c r="E94" s="191"/>
      <c r="F94" s="191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D94" s="43"/>
      <c r="AE94" s="597" t="str">
        <f>AE16</f>
        <v>〇〇〇〇 株式会社</v>
      </c>
      <c r="AF94" s="597"/>
      <c r="AG94" s="597"/>
      <c r="AH94" s="597"/>
      <c r="AI94" s="597"/>
      <c r="AJ94" s="597"/>
      <c r="AK94" s="597"/>
      <c r="AL94" s="597"/>
      <c r="AM94" s="597"/>
      <c r="AN94" s="597"/>
      <c r="AO94" s="597"/>
      <c r="AP94" s="597"/>
      <c r="AQ94" s="597"/>
      <c r="AR94" s="597"/>
      <c r="AS94" s="597"/>
      <c r="AT94" s="597"/>
      <c r="AU94" s="597"/>
      <c r="AV94" s="597"/>
      <c r="AW94" s="597"/>
      <c r="AX94" s="597"/>
      <c r="AY94" s="597"/>
      <c r="AZ94" s="597"/>
      <c r="BA94" s="597"/>
      <c r="BB94" s="597"/>
      <c r="BC94" s="597"/>
      <c r="BD94" s="597"/>
      <c r="BE94" s="597"/>
      <c r="BF94" s="493"/>
      <c r="BG94" s="41"/>
    </row>
    <row r="95" spans="2:59" ht="17.25" customHeight="1">
      <c r="B95" s="575" t="s">
        <v>170</v>
      </c>
      <c r="C95" s="575"/>
      <c r="D95" s="575"/>
      <c r="E95" s="575"/>
      <c r="F95" s="575"/>
      <c r="G95" s="410" t="str">
        <f>G17</f>
        <v>◯◯◯◯◯工事</v>
      </c>
      <c r="H95" s="410"/>
      <c r="I95" s="410"/>
      <c r="J95" s="410"/>
      <c r="K95" s="410"/>
      <c r="L95" s="410"/>
      <c r="M95" s="410"/>
      <c r="N95" s="410"/>
      <c r="O95" s="410"/>
      <c r="P95" s="410"/>
      <c r="Q95" s="410"/>
      <c r="R95" s="410"/>
      <c r="S95" s="410"/>
      <c r="T95" s="410"/>
      <c r="U95" s="410"/>
      <c r="V95" s="410"/>
      <c r="W95" s="410"/>
      <c r="X95" s="410"/>
      <c r="Y95" s="410"/>
      <c r="Z95" s="410"/>
      <c r="AA95" s="410"/>
      <c r="AD95" s="43"/>
      <c r="AE95" s="597"/>
      <c r="AF95" s="597"/>
      <c r="AG95" s="597"/>
      <c r="AH95" s="597"/>
      <c r="AI95" s="597"/>
      <c r="AJ95" s="597"/>
      <c r="AK95" s="597"/>
      <c r="AL95" s="597"/>
      <c r="AM95" s="597"/>
      <c r="AN95" s="597"/>
      <c r="AO95" s="597"/>
      <c r="AP95" s="597"/>
      <c r="AQ95" s="597"/>
      <c r="AR95" s="597"/>
      <c r="AS95" s="597"/>
      <c r="AT95" s="597"/>
      <c r="AU95" s="597"/>
      <c r="AV95" s="597"/>
      <c r="AW95" s="597"/>
      <c r="AX95" s="597"/>
      <c r="AY95" s="597"/>
      <c r="AZ95" s="597"/>
      <c r="BA95" s="597"/>
      <c r="BB95" s="597"/>
      <c r="BC95" s="597"/>
      <c r="BD95" s="597"/>
      <c r="BE95" s="597"/>
      <c r="BF95" s="42"/>
      <c r="BG95" s="41"/>
    </row>
    <row r="96" spans="2:59" ht="21.75" customHeight="1">
      <c r="B96" s="191"/>
      <c r="C96" s="191"/>
      <c r="D96" s="191"/>
      <c r="E96" s="191"/>
      <c r="F96" s="191"/>
      <c r="G96" s="410"/>
      <c r="H96" s="410"/>
      <c r="I96" s="410"/>
      <c r="J96" s="410"/>
      <c r="K96" s="410"/>
      <c r="L96" s="410"/>
      <c r="M96" s="410"/>
      <c r="N96" s="410"/>
      <c r="O96" s="410"/>
      <c r="P96" s="410"/>
      <c r="Q96" s="410"/>
      <c r="R96" s="410"/>
      <c r="S96" s="410"/>
      <c r="T96" s="410"/>
      <c r="U96" s="410"/>
      <c r="V96" s="410"/>
      <c r="W96" s="410"/>
      <c r="X96" s="410"/>
      <c r="Y96" s="410"/>
      <c r="Z96" s="410"/>
      <c r="AA96" s="410"/>
      <c r="AD96" s="137">
        <f>AD18</f>
        <v>0</v>
      </c>
      <c r="AE96" s="317" t="str">
        <f>AE18</f>
        <v>代表取締役  　◯◯　◯◯</v>
      </c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7"/>
      <c r="BE96" s="317"/>
      <c r="BF96" s="273" t="s">
        <v>139</v>
      </c>
      <c r="BG96" s="274"/>
    </row>
    <row r="97" spans="1:69" ht="6" customHeight="1">
      <c r="B97" s="178"/>
      <c r="C97" s="178"/>
      <c r="D97" s="178"/>
      <c r="E97" s="178"/>
      <c r="F97" s="178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D97" s="13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7"/>
      <c r="BE97" s="317"/>
      <c r="BF97" s="130"/>
      <c r="BG97" s="131"/>
    </row>
    <row r="98" spans="1:69" ht="15.75" customHeight="1">
      <c r="B98" s="567" t="s">
        <v>171</v>
      </c>
      <c r="C98" s="567"/>
      <c r="D98" s="567"/>
      <c r="E98" s="567"/>
      <c r="F98" s="567"/>
      <c r="G98" s="409">
        <f>G19</f>
        <v>2030000</v>
      </c>
      <c r="H98" s="409"/>
      <c r="I98" s="409"/>
      <c r="J98" s="409"/>
      <c r="K98" s="409"/>
      <c r="L98" s="409"/>
      <c r="M98" s="409"/>
      <c r="N98" s="195"/>
      <c r="O98" s="195"/>
      <c r="P98" s="195"/>
      <c r="Q98" s="187"/>
      <c r="R98" s="187"/>
      <c r="S98" s="187"/>
      <c r="T98" s="185"/>
      <c r="U98" s="185"/>
      <c r="V98" s="185"/>
      <c r="W98" s="185"/>
      <c r="X98" s="185"/>
      <c r="Y98" s="185"/>
      <c r="Z98" s="169"/>
      <c r="AA98" s="169"/>
      <c r="AB98" s="24"/>
      <c r="AD98" s="137"/>
      <c r="AE98" s="275" t="str">
        <f>AE19</f>
        <v>025</v>
      </c>
      <c r="AF98" s="276"/>
      <c r="AG98" s="276"/>
      <c r="AH98" s="276"/>
      <c r="AI98" s="276"/>
      <c r="AJ98" s="326" t="s">
        <v>48</v>
      </c>
      <c r="AK98" s="326"/>
      <c r="AL98" s="275" t="str">
        <f>AL19</f>
        <v>000</v>
      </c>
      <c r="AM98" s="276"/>
      <c r="AN98" s="276"/>
      <c r="AO98" s="276"/>
      <c r="AP98" s="326" t="s">
        <v>48</v>
      </c>
      <c r="AQ98" s="326"/>
      <c r="AR98" s="275" t="str">
        <f>AR19</f>
        <v>0000</v>
      </c>
      <c r="AS98" s="276"/>
      <c r="AT98" s="276"/>
      <c r="AU98" s="276"/>
      <c r="AV98" s="276"/>
      <c r="AW98" s="147"/>
      <c r="AX98" s="147"/>
      <c r="AY98" s="147"/>
      <c r="AZ98" s="147"/>
      <c r="BA98" s="147"/>
      <c r="BB98" s="147"/>
      <c r="BC98" s="147"/>
      <c r="BD98" s="147"/>
      <c r="BE98" s="147"/>
      <c r="BF98" s="108"/>
      <c r="BG98" s="41"/>
    </row>
    <row r="99" spans="1:69" ht="18" customHeight="1"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25"/>
      <c r="AD99" s="44"/>
      <c r="AE99" s="321" t="s">
        <v>158</v>
      </c>
      <c r="AF99" s="321"/>
      <c r="AG99" s="321"/>
      <c r="AH99" s="321"/>
      <c r="AI99" s="321"/>
      <c r="AJ99" s="321"/>
      <c r="AK99" s="321"/>
      <c r="AL99" s="321"/>
      <c r="AM99" s="321"/>
      <c r="AN99" s="324" t="str">
        <f>AN20</f>
        <v>T311000100****</v>
      </c>
      <c r="AO99" s="325"/>
      <c r="AP99" s="325"/>
      <c r="AQ99" s="325"/>
      <c r="AR99" s="325"/>
      <c r="AS99" s="325"/>
      <c r="AT99" s="325"/>
      <c r="AU99" s="325"/>
      <c r="AV99" s="325"/>
      <c r="AW99" s="325"/>
      <c r="AX99" s="325"/>
      <c r="AY99" s="325"/>
      <c r="AZ99" s="325"/>
      <c r="BA99" s="325"/>
      <c r="BB99" s="325"/>
      <c r="BC99" s="325"/>
      <c r="BD99" s="325"/>
      <c r="BE99" s="325"/>
      <c r="BF99" s="45"/>
      <c r="BG99" s="46"/>
    </row>
    <row r="100" spans="1:69" ht="9" customHeight="1">
      <c r="B100" s="197"/>
      <c r="C100" s="197"/>
      <c r="D100" s="197"/>
      <c r="E100" s="197"/>
      <c r="F100" s="197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</row>
    <row r="101" spans="1:69" ht="11.25" customHeight="1">
      <c r="B101" s="433" t="s">
        <v>172</v>
      </c>
      <c r="C101" s="433"/>
      <c r="D101" s="433"/>
      <c r="E101" s="433"/>
      <c r="F101" s="433"/>
      <c r="G101" s="317" t="str">
        <f>G22</f>
        <v>仮設工事、基礎工事、木工事、他</v>
      </c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192"/>
      <c r="AD101" s="327" t="s">
        <v>46</v>
      </c>
      <c r="AE101" s="327"/>
      <c r="AF101" s="327"/>
      <c r="AG101" s="327"/>
      <c r="AH101" s="327"/>
      <c r="AI101" s="327"/>
      <c r="AJ101" s="327"/>
      <c r="AK101" s="327"/>
      <c r="AL101" s="318" t="str">
        <f>AL22</f>
        <v>000</v>
      </c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</row>
    <row r="102" spans="1:69" ht="12" customHeight="1">
      <c r="B102" s="433"/>
      <c r="C102" s="433"/>
      <c r="D102" s="433"/>
      <c r="E102" s="433"/>
      <c r="F102" s="433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192"/>
      <c r="AD102" s="327"/>
      <c r="AE102" s="327"/>
      <c r="AF102" s="327"/>
      <c r="AG102" s="327"/>
      <c r="AH102" s="327"/>
      <c r="AI102" s="327"/>
      <c r="AJ102" s="327"/>
      <c r="AK102" s="327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  <c r="BB102" s="319"/>
      <c r="BC102" s="319"/>
      <c r="BQ102" s="7"/>
    </row>
    <row r="103" spans="1:69" ht="14.25" customHeight="1" thickBot="1">
      <c r="A103" s="23" t="s">
        <v>6</v>
      </c>
      <c r="B103" s="492"/>
      <c r="C103" s="492"/>
      <c r="D103" s="492"/>
      <c r="E103" s="492"/>
      <c r="F103" s="492"/>
      <c r="G103" s="492"/>
      <c r="H103" s="492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69" ht="12" customHeight="1">
      <c r="A104" s="23"/>
      <c r="B104" s="170"/>
      <c r="C104" s="358" t="s">
        <v>164</v>
      </c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173"/>
      <c r="O104" s="188"/>
      <c r="P104" s="435">
        <f>P25</f>
        <v>4572700</v>
      </c>
      <c r="Q104" s="435"/>
      <c r="R104" s="435"/>
      <c r="S104" s="435"/>
      <c r="T104" s="435"/>
      <c r="U104" s="435"/>
      <c r="V104" s="435"/>
      <c r="W104" s="435"/>
      <c r="X104" s="435"/>
      <c r="Y104" s="435"/>
      <c r="Z104" s="435"/>
      <c r="AA104" s="166"/>
      <c r="AB104" s="306" t="s">
        <v>53</v>
      </c>
      <c r="AC104" s="268"/>
      <c r="AD104" s="29"/>
      <c r="AE104" s="286" t="s">
        <v>7</v>
      </c>
      <c r="AF104" s="286"/>
      <c r="AG104" s="286"/>
      <c r="AH104" s="286"/>
      <c r="AI104" s="286"/>
      <c r="AJ104" s="286"/>
      <c r="AK104" s="32"/>
      <c r="AL104" s="291" t="str">
        <f>AL25</f>
        <v>第四北越銀行</v>
      </c>
      <c r="AM104" s="291"/>
      <c r="AN104" s="291"/>
      <c r="AO104" s="291"/>
      <c r="AP104" s="291"/>
      <c r="AQ104" s="291"/>
      <c r="AR104" s="291"/>
      <c r="AS104" s="291"/>
      <c r="AT104" s="291"/>
      <c r="AU104" s="291"/>
      <c r="AV104" s="291"/>
      <c r="AW104" s="351" t="str">
        <f>AW25</f>
        <v>亀田支店</v>
      </c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</row>
    <row r="105" spans="1:69" ht="19.5" customHeight="1">
      <c r="A105" s="25"/>
      <c r="B105" s="171"/>
      <c r="C105" s="359"/>
      <c r="D105" s="359"/>
      <c r="E105" s="359"/>
      <c r="F105" s="359"/>
      <c r="G105" s="359"/>
      <c r="H105" s="359"/>
      <c r="I105" s="359"/>
      <c r="J105" s="359"/>
      <c r="K105" s="359"/>
      <c r="L105" s="359"/>
      <c r="M105" s="359"/>
      <c r="N105" s="158"/>
      <c r="O105" s="189"/>
      <c r="P105" s="437"/>
      <c r="Q105" s="437"/>
      <c r="R105" s="437"/>
      <c r="S105" s="437"/>
      <c r="T105" s="437"/>
      <c r="U105" s="437"/>
      <c r="V105" s="437"/>
      <c r="W105" s="437"/>
      <c r="X105" s="437"/>
      <c r="Y105" s="437"/>
      <c r="Z105" s="437"/>
      <c r="AA105" s="167"/>
      <c r="AB105" s="306"/>
      <c r="AC105" s="268"/>
      <c r="AD105" s="30"/>
      <c r="AE105" s="287"/>
      <c r="AF105" s="287"/>
      <c r="AG105" s="287"/>
      <c r="AH105" s="287"/>
      <c r="AI105" s="287"/>
      <c r="AJ105" s="287"/>
      <c r="AK105" s="33"/>
      <c r="AL105" s="291"/>
      <c r="AM105" s="291"/>
      <c r="AN105" s="291"/>
      <c r="AO105" s="291"/>
      <c r="AP105" s="291"/>
      <c r="AQ105" s="291"/>
      <c r="AR105" s="291"/>
      <c r="AS105" s="291"/>
      <c r="AT105" s="291"/>
      <c r="AU105" s="291"/>
      <c r="AV105" s="29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</row>
    <row r="106" spans="1:69" ht="4.5" customHeight="1" thickBot="1">
      <c r="A106" s="25"/>
      <c r="B106" s="172"/>
      <c r="C106" s="360"/>
      <c r="D106" s="360"/>
      <c r="E106" s="360"/>
      <c r="F106" s="360"/>
      <c r="G106" s="360"/>
      <c r="H106" s="360"/>
      <c r="I106" s="360"/>
      <c r="J106" s="360"/>
      <c r="K106" s="360"/>
      <c r="L106" s="360"/>
      <c r="M106" s="360"/>
      <c r="N106" s="174"/>
      <c r="O106" s="190"/>
      <c r="P106" s="439"/>
      <c r="Q106" s="439"/>
      <c r="R106" s="439"/>
      <c r="S106" s="439"/>
      <c r="T106" s="439"/>
      <c r="U106" s="439"/>
      <c r="V106" s="439"/>
      <c r="W106" s="439"/>
      <c r="X106" s="439"/>
      <c r="Y106" s="439"/>
      <c r="Z106" s="439"/>
      <c r="AA106" s="168"/>
      <c r="AB106" s="306"/>
      <c r="AC106" s="268"/>
      <c r="AD106" s="31"/>
      <c r="AE106" s="288"/>
      <c r="AF106" s="288"/>
      <c r="AG106" s="288"/>
      <c r="AH106" s="288"/>
      <c r="AI106" s="288"/>
      <c r="AJ106" s="288"/>
      <c r="AK106" s="34"/>
      <c r="AL106" s="291"/>
      <c r="AM106" s="291"/>
      <c r="AN106" s="291"/>
      <c r="AO106" s="291"/>
      <c r="AP106" s="291"/>
      <c r="AQ106" s="291"/>
      <c r="AR106" s="291"/>
      <c r="AS106" s="291"/>
      <c r="AT106" s="291"/>
      <c r="AU106" s="291"/>
      <c r="AV106" s="29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</row>
    <row r="107" spans="1:69" ht="12" customHeight="1">
      <c r="AD107" s="29"/>
      <c r="AE107" s="286" t="s">
        <v>8</v>
      </c>
      <c r="AF107" s="286"/>
      <c r="AG107" s="286"/>
      <c r="AH107" s="286"/>
      <c r="AI107" s="286"/>
      <c r="AJ107" s="286"/>
      <c r="AK107" s="32"/>
      <c r="AL107" s="491" t="str">
        <f>AL28</f>
        <v>ｺｳｻﾞﾒｲ(ｶ</v>
      </c>
      <c r="AM107" s="491"/>
      <c r="AN107" s="491"/>
      <c r="AO107" s="491"/>
      <c r="AP107" s="491"/>
      <c r="AQ107" s="491"/>
      <c r="AR107" s="491"/>
      <c r="AS107" s="491"/>
      <c r="AT107" s="491"/>
      <c r="AU107" s="491"/>
      <c r="AV107" s="491"/>
      <c r="AW107" s="491"/>
      <c r="AX107" s="491"/>
      <c r="AY107" s="491"/>
      <c r="AZ107" s="491"/>
      <c r="BA107" s="491"/>
      <c r="BB107" s="491"/>
      <c r="BC107" s="491"/>
      <c r="BD107" s="491"/>
      <c r="BE107" s="491"/>
      <c r="BF107" s="491"/>
      <c r="BG107" s="491"/>
    </row>
    <row r="108" spans="1:69" ht="12" customHeight="1">
      <c r="B108" s="555" t="s">
        <v>165</v>
      </c>
      <c r="C108" s="556"/>
      <c r="D108" s="556"/>
      <c r="E108" s="556"/>
      <c r="F108" s="556"/>
      <c r="G108" s="556"/>
      <c r="H108" s="556"/>
      <c r="I108" s="556"/>
      <c r="J108" s="556"/>
      <c r="K108" s="556"/>
      <c r="L108" s="556"/>
      <c r="M108" s="556"/>
      <c r="N108" s="556"/>
      <c r="O108" s="175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1"/>
      <c r="AB108" s="267" t="s">
        <v>53</v>
      </c>
      <c r="AC108" s="268"/>
      <c r="AD108" s="31"/>
      <c r="AE108" s="288"/>
      <c r="AF108" s="288"/>
      <c r="AG108" s="288"/>
      <c r="AH108" s="288"/>
      <c r="AI108" s="288"/>
      <c r="AJ108" s="288"/>
      <c r="AK108" s="34"/>
      <c r="AL108" s="491"/>
      <c r="AM108" s="491"/>
      <c r="AN108" s="491"/>
      <c r="AO108" s="491"/>
      <c r="AP108" s="491"/>
      <c r="AQ108" s="491"/>
      <c r="AR108" s="491"/>
      <c r="AS108" s="491"/>
      <c r="AT108" s="491"/>
      <c r="AU108" s="491"/>
      <c r="AV108" s="491"/>
      <c r="AW108" s="491"/>
      <c r="AX108" s="491"/>
      <c r="AY108" s="491"/>
      <c r="AZ108" s="491"/>
      <c r="BA108" s="491"/>
      <c r="BB108" s="491"/>
      <c r="BC108" s="491"/>
      <c r="BD108" s="491"/>
      <c r="BE108" s="491"/>
      <c r="BF108" s="491"/>
      <c r="BG108" s="491"/>
    </row>
    <row r="109" spans="1:69" ht="12" customHeight="1">
      <c r="B109" s="557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176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82"/>
      <c r="AB109" s="267"/>
      <c r="AC109" s="268"/>
      <c r="AD109" s="29"/>
      <c r="AE109" s="292" t="s">
        <v>9</v>
      </c>
      <c r="AF109" s="293"/>
      <c r="AG109" s="293"/>
      <c r="AH109" s="293"/>
      <c r="AI109" s="293"/>
      <c r="AJ109" s="294"/>
      <c r="AK109" s="32"/>
      <c r="AL109" s="336" t="str">
        <f>AL30</f>
        <v>普通</v>
      </c>
      <c r="AM109" s="336"/>
      <c r="AN109" s="336"/>
      <c r="AO109" s="336"/>
      <c r="AP109" s="336"/>
      <c r="AQ109" s="336"/>
      <c r="AR109" s="336"/>
      <c r="AS109" s="304" t="str">
        <f>AS30</f>
        <v>1111111</v>
      </c>
      <c r="AT109" s="305"/>
      <c r="AU109" s="305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05"/>
      <c r="BG109" s="305"/>
    </row>
    <row r="110" spans="1:69" ht="12" customHeight="1">
      <c r="B110" s="559"/>
      <c r="C110" s="560"/>
      <c r="D110" s="560"/>
      <c r="E110" s="560"/>
      <c r="F110" s="560"/>
      <c r="G110" s="560"/>
      <c r="H110" s="560"/>
      <c r="I110" s="560"/>
      <c r="J110" s="560"/>
      <c r="K110" s="560"/>
      <c r="L110" s="560"/>
      <c r="M110" s="560"/>
      <c r="N110" s="560"/>
      <c r="O110" s="177"/>
      <c r="P110" s="183"/>
      <c r="Q110" s="183"/>
      <c r="R110" s="183"/>
      <c r="S110" s="205"/>
      <c r="T110" s="183"/>
      <c r="U110" s="183"/>
      <c r="V110" s="183"/>
      <c r="W110" s="183"/>
      <c r="X110" s="183"/>
      <c r="Y110" s="183"/>
      <c r="Z110" s="183"/>
      <c r="AA110" s="184"/>
      <c r="AB110" s="267"/>
      <c r="AC110" s="268"/>
      <c r="AD110" s="31"/>
      <c r="AE110" s="295"/>
      <c r="AF110" s="296"/>
      <c r="AG110" s="296"/>
      <c r="AH110" s="296"/>
      <c r="AI110" s="296"/>
      <c r="AJ110" s="297"/>
      <c r="AK110" s="34"/>
      <c r="AL110" s="336"/>
      <c r="AM110" s="336"/>
      <c r="AN110" s="336"/>
      <c r="AO110" s="336"/>
      <c r="AP110" s="336"/>
      <c r="AQ110" s="336"/>
      <c r="AR110" s="336"/>
      <c r="AS110" s="305"/>
      <c r="AT110" s="305"/>
      <c r="AU110" s="305"/>
      <c r="AV110" s="305"/>
      <c r="AW110" s="305"/>
      <c r="AX110" s="305"/>
      <c r="AY110" s="305"/>
      <c r="AZ110" s="305"/>
      <c r="BA110" s="305"/>
      <c r="BB110" s="305"/>
      <c r="BC110" s="305"/>
      <c r="BD110" s="305"/>
      <c r="BE110" s="305"/>
      <c r="BF110" s="305"/>
      <c r="BG110" s="305"/>
    </row>
    <row r="111" spans="1:69" ht="4.5" customHeight="1">
      <c r="B111" s="2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E111" s="56"/>
      <c r="AF111" s="56"/>
      <c r="AG111" s="56"/>
      <c r="AH111" s="56"/>
      <c r="AI111" s="56"/>
      <c r="AJ111" s="56"/>
      <c r="AK111" s="25"/>
      <c r="AL111" s="148"/>
      <c r="AM111" s="148"/>
      <c r="AN111" s="148"/>
      <c r="AO111" s="148"/>
      <c r="AP111" s="148"/>
      <c r="AQ111" s="148"/>
      <c r="AR111" s="148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</row>
    <row r="112" spans="1:69" ht="4.5" customHeight="1">
      <c r="B112" s="2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E112" s="56"/>
      <c r="AF112" s="56"/>
      <c r="AG112" s="56"/>
      <c r="AH112" s="56"/>
      <c r="AI112" s="56"/>
      <c r="AJ112" s="56"/>
      <c r="AK112" s="25"/>
      <c r="AL112" s="148"/>
      <c r="AM112" s="148"/>
      <c r="AN112" s="148"/>
      <c r="AO112" s="148"/>
      <c r="AP112" s="148"/>
      <c r="AQ112" s="148"/>
      <c r="AR112" s="148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</row>
    <row r="113" spans="2:60" ht="3.75" customHeight="1">
      <c r="BA113" s="20"/>
      <c r="BB113" s="20"/>
      <c r="BC113" s="20"/>
      <c r="BD113" s="20"/>
      <c r="BE113" s="20"/>
      <c r="BF113" s="20"/>
      <c r="BG113" s="20"/>
    </row>
    <row r="114" spans="2:60" ht="12" customHeight="1">
      <c r="B114" s="350" t="s">
        <v>135</v>
      </c>
      <c r="C114" s="327"/>
      <c r="D114" s="345" t="s">
        <v>10</v>
      </c>
      <c r="E114" s="345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269">
        <f>P33</f>
        <v>11500000</v>
      </c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314" t="s">
        <v>88</v>
      </c>
      <c r="AC114" s="315"/>
      <c r="AD114" s="47"/>
      <c r="AE114" s="286" t="s">
        <v>1</v>
      </c>
      <c r="AF114" s="286"/>
      <c r="AG114" s="286"/>
      <c r="AH114" s="286"/>
      <c r="AI114" s="286"/>
      <c r="AJ114" s="286"/>
      <c r="AK114" s="84"/>
      <c r="AL114" s="277">
        <f>AL33</f>
        <v>45230</v>
      </c>
      <c r="AM114" s="278"/>
      <c r="AN114" s="278"/>
      <c r="AO114" s="278"/>
      <c r="AP114" s="278"/>
      <c r="AQ114" s="278"/>
      <c r="AR114" s="278"/>
      <c r="AS114" s="278"/>
      <c r="AT114" s="278"/>
      <c r="AU114" s="278"/>
      <c r="AV114" s="278"/>
      <c r="AW114" s="279"/>
      <c r="BA114" s="20"/>
      <c r="BB114" s="20"/>
      <c r="BC114" s="20"/>
      <c r="BD114" s="20"/>
      <c r="BE114" s="20"/>
      <c r="BF114" s="20"/>
      <c r="BG114" s="20"/>
    </row>
    <row r="115" spans="2:60" ht="5.25" customHeight="1">
      <c r="B115" s="327"/>
      <c r="C115" s="327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314"/>
      <c r="AC115" s="315"/>
      <c r="AD115" s="48"/>
      <c r="AE115" s="287"/>
      <c r="AF115" s="287"/>
      <c r="AG115" s="287"/>
      <c r="AH115" s="287"/>
      <c r="AI115" s="287"/>
      <c r="AJ115" s="287"/>
      <c r="AK115" s="85"/>
      <c r="AL115" s="280"/>
      <c r="AM115" s="281"/>
      <c r="AN115" s="281"/>
      <c r="AO115" s="281"/>
      <c r="AP115" s="281"/>
      <c r="AQ115" s="281"/>
      <c r="AR115" s="281"/>
      <c r="AS115" s="281"/>
      <c r="AT115" s="281"/>
      <c r="AU115" s="281"/>
      <c r="AV115" s="281"/>
      <c r="AW115" s="282"/>
    </row>
    <row r="116" spans="2:60" ht="10.5" customHeight="1">
      <c r="B116" s="327"/>
      <c r="C116" s="327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314"/>
      <c r="AC116" s="315"/>
      <c r="AD116" s="49"/>
      <c r="AE116" s="288"/>
      <c r="AF116" s="288"/>
      <c r="AG116" s="288"/>
      <c r="AH116" s="288"/>
      <c r="AI116" s="288"/>
      <c r="AJ116" s="288"/>
      <c r="AK116" s="86"/>
      <c r="AL116" s="283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5"/>
    </row>
    <row r="117" spans="2:60" ht="6.75" customHeight="1">
      <c r="B117" s="350" t="s">
        <v>2</v>
      </c>
      <c r="C117" s="327"/>
      <c r="D117" s="345" t="s">
        <v>11</v>
      </c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5"/>
      <c r="P117" s="269">
        <f>P36</f>
        <v>0</v>
      </c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314"/>
      <c r="AC117" s="315"/>
    </row>
    <row r="118" spans="2:60" ht="6.75" customHeight="1">
      <c r="B118" s="327"/>
      <c r="C118" s="327"/>
      <c r="D118" s="345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314"/>
      <c r="AC118" s="315"/>
      <c r="AD118" s="26"/>
      <c r="AE118" s="323" t="s">
        <v>38</v>
      </c>
      <c r="AF118" s="323"/>
      <c r="AG118" s="323"/>
      <c r="AH118" s="323"/>
      <c r="AI118" s="323"/>
      <c r="AJ118" s="323"/>
      <c r="AK118" s="26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2:60" ht="12" customHeight="1">
      <c r="B119" s="327"/>
      <c r="C119" s="327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314"/>
      <c r="AC119" s="315"/>
      <c r="AD119" s="26"/>
      <c r="AE119" s="323"/>
      <c r="AF119" s="323"/>
      <c r="AG119" s="323"/>
      <c r="AH119" s="323"/>
      <c r="AI119" s="323"/>
      <c r="AJ119" s="323"/>
      <c r="AK119" s="26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2:60" ht="6.75" customHeight="1">
      <c r="B120" s="350" t="s">
        <v>3</v>
      </c>
      <c r="C120" s="327"/>
      <c r="D120" s="345" t="s">
        <v>22</v>
      </c>
      <c r="E120" s="345"/>
      <c r="F120" s="345"/>
      <c r="G120" s="345"/>
      <c r="H120" s="345"/>
      <c r="I120" s="345"/>
      <c r="J120" s="345"/>
      <c r="K120" s="349">
        <f>K39</f>
        <v>0.36147826</v>
      </c>
      <c r="L120" s="349"/>
      <c r="M120" s="349"/>
      <c r="N120" s="349"/>
      <c r="O120" s="349"/>
      <c r="P120" s="383">
        <f>P39</f>
        <v>4156999.9899999998</v>
      </c>
      <c r="Q120" s="383"/>
      <c r="R120" s="383"/>
      <c r="S120" s="383"/>
      <c r="T120" s="383"/>
      <c r="U120" s="383"/>
      <c r="V120" s="383"/>
      <c r="W120" s="383"/>
      <c r="X120" s="383"/>
      <c r="Y120" s="383"/>
      <c r="Z120" s="383"/>
      <c r="AA120" s="383"/>
      <c r="AB120" s="314"/>
      <c r="AC120" s="315"/>
      <c r="AD120" s="111">
        <f>AD39</f>
        <v>0</v>
      </c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40"/>
      <c r="BH120" s="48"/>
    </row>
    <row r="121" spans="2:60" ht="6.75" customHeight="1">
      <c r="B121" s="327"/>
      <c r="C121" s="327"/>
      <c r="D121" s="345"/>
      <c r="E121" s="345"/>
      <c r="F121" s="345"/>
      <c r="G121" s="345"/>
      <c r="H121" s="345"/>
      <c r="I121" s="345"/>
      <c r="J121" s="345"/>
      <c r="K121" s="349"/>
      <c r="L121" s="349"/>
      <c r="M121" s="349"/>
      <c r="N121" s="349"/>
      <c r="O121" s="349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14"/>
      <c r="AC121" s="315"/>
      <c r="AD121" s="337"/>
      <c r="AE121" s="338"/>
      <c r="AF121" s="338"/>
      <c r="AG121" s="338"/>
      <c r="AH121" s="338"/>
      <c r="AI121" s="338"/>
      <c r="AJ121" s="338"/>
      <c r="AK121" s="338"/>
      <c r="AL121" s="338"/>
      <c r="AM121" s="338"/>
      <c r="AN121" s="338"/>
      <c r="AO121" s="338"/>
      <c r="AP121" s="338"/>
      <c r="AQ121" s="338"/>
      <c r="AR121" s="338"/>
      <c r="AS121" s="338"/>
      <c r="AT121" s="338"/>
      <c r="AU121" s="338"/>
      <c r="AV121" s="338"/>
      <c r="AW121" s="338"/>
      <c r="AX121" s="338"/>
      <c r="AY121" s="338"/>
      <c r="AZ121" s="338"/>
      <c r="BA121" s="338"/>
      <c r="BB121" s="338"/>
      <c r="BC121" s="338"/>
      <c r="BD121" s="338"/>
      <c r="BE121" s="338"/>
      <c r="BF121" s="338"/>
      <c r="BG121" s="339"/>
      <c r="BH121" s="48"/>
    </row>
    <row r="122" spans="2:60" ht="12.75" customHeight="1">
      <c r="B122" s="327"/>
      <c r="C122" s="327"/>
      <c r="D122" s="345"/>
      <c r="E122" s="345"/>
      <c r="F122" s="345"/>
      <c r="G122" s="345"/>
      <c r="H122" s="345"/>
      <c r="I122" s="345"/>
      <c r="J122" s="345"/>
      <c r="K122" s="349"/>
      <c r="L122" s="349"/>
      <c r="M122" s="349"/>
      <c r="N122" s="349"/>
      <c r="O122" s="349"/>
      <c r="P122" s="383"/>
      <c r="Q122" s="383"/>
      <c r="R122" s="383"/>
      <c r="S122" s="383"/>
      <c r="T122" s="383"/>
      <c r="U122" s="383"/>
      <c r="V122" s="383"/>
      <c r="W122" s="383"/>
      <c r="X122" s="383"/>
      <c r="Y122" s="383"/>
      <c r="Z122" s="383"/>
      <c r="AA122" s="383"/>
      <c r="AB122" s="314"/>
      <c r="AC122" s="315"/>
      <c r="AD122" s="337"/>
      <c r="AE122" s="338"/>
      <c r="AF122" s="338"/>
      <c r="AG122" s="338"/>
      <c r="AH122" s="338"/>
      <c r="AI122" s="338"/>
      <c r="AJ122" s="338"/>
      <c r="AK122" s="338"/>
      <c r="AL122" s="338"/>
      <c r="AM122" s="338"/>
      <c r="AN122" s="338"/>
      <c r="AO122" s="338"/>
      <c r="AP122" s="338"/>
      <c r="AQ122" s="338"/>
      <c r="AR122" s="338"/>
      <c r="AS122" s="338"/>
      <c r="AT122" s="338"/>
      <c r="AU122" s="338"/>
      <c r="AV122" s="338"/>
      <c r="AW122" s="338"/>
      <c r="AX122" s="338"/>
      <c r="AY122" s="338"/>
      <c r="AZ122" s="338"/>
      <c r="BA122" s="338"/>
      <c r="BB122" s="338"/>
      <c r="BC122" s="338"/>
      <c r="BD122" s="338"/>
      <c r="BE122" s="338"/>
      <c r="BF122" s="338"/>
      <c r="BG122" s="339"/>
      <c r="BH122" s="48"/>
    </row>
    <row r="123" spans="2:60" ht="7.5" customHeight="1">
      <c r="B123" s="350" t="s">
        <v>136</v>
      </c>
      <c r="C123" s="327"/>
      <c r="D123" s="345" t="s">
        <v>12</v>
      </c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269">
        <f>P42</f>
        <v>0</v>
      </c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314"/>
      <c r="AC123" s="315"/>
      <c r="AD123" s="337"/>
      <c r="AE123" s="338"/>
      <c r="AF123" s="338"/>
      <c r="AG123" s="338"/>
      <c r="AH123" s="338"/>
      <c r="AI123" s="338"/>
      <c r="AJ123" s="338"/>
      <c r="AK123" s="338"/>
      <c r="AL123" s="338"/>
      <c r="AM123" s="338"/>
      <c r="AN123" s="338"/>
      <c r="AO123" s="338"/>
      <c r="AP123" s="338"/>
      <c r="AQ123" s="338"/>
      <c r="AR123" s="338"/>
      <c r="AS123" s="338"/>
      <c r="AT123" s="338"/>
      <c r="AU123" s="338"/>
      <c r="AV123" s="338"/>
      <c r="AW123" s="338"/>
      <c r="AX123" s="338"/>
      <c r="AY123" s="338"/>
      <c r="AZ123" s="338"/>
      <c r="BA123" s="338"/>
      <c r="BB123" s="338"/>
      <c r="BC123" s="338"/>
      <c r="BD123" s="338"/>
      <c r="BE123" s="338"/>
      <c r="BF123" s="338"/>
      <c r="BG123" s="339"/>
      <c r="BH123" s="48"/>
    </row>
    <row r="124" spans="2:60" ht="7.5" customHeight="1">
      <c r="B124" s="327"/>
      <c r="C124" s="327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314"/>
      <c r="AC124" s="315"/>
      <c r="AD124" s="337"/>
      <c r="AE124" s="338"/>
      <c r="AF124" s="338"/>
      <c r="AG124" s="338"/>
      <c r="AH124" s="338"/>
      <c r="AI124" s="338"/>
      <c r="AJ124" s="338"/>
      <c r="AK124" s="338"/>
      <c r="AL124" s="338"/>
      <c r="AM124" s="338"/>
      <c r="AN124" s="338"/>
      <c r="AO124" s="338"/>
      <c r="AP124" s="338"/>
      <c r="AQ124" s="338"/>
      <c r="AR124" s="338"/>
      <c r="AS124" s="338"/>
      <c r="AT124" s="338"/>
      <c r="AU124" s="338"/>
      <c r="AV124" s="338"/>
      <c r="AW124" s="338"/>
      <c r="AX124" s="338"/>
      <c r="AY124" s="338"/>
      <c r="AZ124" s="338"/>
      <c r="BA124" s="338"/>
      <c r="BB124" s="338"/>
      <c r="BC124" s="338"/>
      <c r="BD124" s="338"/>
      <c r="BE124" s="338"/>
      <c r="BF124" s="338"/>
      <c r="BG124" s="339"/>
      <c r="BH124" s="48"/>
    </row>
    <row r="125" spans="2:60" ht="12" customHeight="1">
      <c r="B125" s="327"/>
      <c r="C125" s="327"/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314"/>
      <c r="AC125" s="315"/>
      <c r="AD125" s="337"/>
      <c r="AE125" s="338"/>
      <c r="AF125" s="338"/>
      <c r="AG125" s="338"/>
      <c r="AH125" s="338"/>
      <c r="AI125" s="338"/>
      <c r="AJ125" s="338"/>
      <c r="AK125" s="338"/>
      <c r="AL125" s="338"/>
      <c r="AM125" s="338"/>
      <c r="AN125" s="338"/>
      <c r="AO125" s="338"/>
      <c r="AP125" s="338"/>
      <c r="AQ125" s="338"/>
      <c r="AR125" s="338"/>
      <c r="AS125" s="338"/>
      <c r="AT125" s="338"/>
      <c r="AU125" s="338"/>
      <c r="AV125" s="338"/>
      <c r="AW125" s="338"/>
      <c r="AX125" s="338"/>
      <c r="AY125" s="338"/>
      <c r="AZ125" s="338"/>
      <c r="BA125" s="338"/>
      <c r="BB125" s="338"/>
      <c r="BC125" s="338"/>
      <c r="BD125" s="338"/>
      <c r="BE125" s="338"/>
      <c r="BF125" s="338"/>
      <c r="BG125" s="339"/>
      <c r="BH125" s="48"/>
    </row>
    <row r="126" spans="2:60" ht="7.5" customHeight="1">
      <c r="B126" s="350" t="s">
        <v>137</v>
      </c>
      <c r="C126" s="327"/>
      <c r="D126" s="345" t="s">
        <v>13</v>
      </c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269">
        <f>P45</f>
        <v>4157000</v>
      </c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314"/>
      <c r="AC126" s="315"/>
      <c r="AD126" s="337"/>
      <c r="AE126" s="338"/>
      <c r="AF126" s="338"/>
      <c r="AG126" s="338"/>
      <c r="AH126" s="338"/>
      <c r="AI126" s="338"/>
      <c r="AJ126" s="338"/>
      <c r="AK126" s="338"/>
      <c r="AL126" s="338"/>
      <c r="AM126" s="338"/>
      <c r="AN126" s="338"/>
      <c r="AO126" s="338"/>
      <c r="AP126" s="338"/>
      <c r="AQ126" s="338"/>
      <c r="AR126" s="338"/>
      <c r="AS126" s="338"/>
      <c r="AT126" s="338"/>
      <c r="AU126" s="338"/>
      <c r="AV126" s="338"/>
      <c r="AW126" s="338"/>
      <c r="AX126" s="338"/>
      <c r="AY126" s="338"/>
      <c r="AZ126" s="338"/>
      <c r="BA126" s="338"/>
      <c r="BB126" s="338"/>
      <c r="BC126" s="338"/>
      <c r="BD126" s="338"/>
      <c r="BE126" s="338"/>
      <c r="BF126" s="338"/>
      <c r="BG126" s="339"/>
      <c r="BH126" s="48"/>
    </row>
    <row r="127" spans="2:60" ht="7.5" customHeight="1">
      <c r="B127" s="327"/>
      <c r="C127" s="327"/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314"/>
      <c r="AC127" s="315"/>
      <c r="AD127" s="112"/>
      <c r="AE127" s="129"/>
      <c r="AF127" s="428" t="str">
        <f>AF46</f>
        <v>10％税率</v>
      </c>
      <c r="AG127" s="428"/>
      <c r="AH127" s="428"/>
      <c r="AI127" s="428"/>
      <c r="AJ127" s="428"/>
      <c r="AK127" s="428"/>
      <c r="AL127" s="428"/>
      <c r="AM127" s="484" t="s">
        <v>152</v>
      </c>
      <c r="AN127" s="484"/>
      <c r="AO127" s="484"/>
      <c r="AP127" s="484"/>
      <c r="AQ127" s="484"/>
      <c r="AR127" s="484"/>
      <c r="AS127" s="311">
        <f>AO46</f>
        <v>45230</v>
      </c>
      <c r="AT127" s="312"/>
      <c r="AU127" s="312"/>
      <c r="AV127" s="312"/>
      <c r="AW127" s="312"/>
      <c r="AX127" s="312"/>
      <c r="AY127" s="312"/>
      <c r="AZ127" s="312"/>
      <c r="BA127" s="312"/>
      <c r="BB127" s="312"/>
      <c r="BC127" s="312"/>
      <c r="BD127" s="312"/>
      <c r="BE127" s="312"/>
      <c r="BF127" s="52"/>
      <c r="BG127" s="41"/>
      <c r="BH127" s="48"/>
    </row>
    <row r="128" spans="2:60" ht="12" customHeight="1">
      <c r="B128" s="327"/>
      <c r="C128" s="327"/>
      <c r="D128" s="345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314"/>
      <c r="AC128" s="315"/>
      <c r="AD128" s="112"/>
      <c r="AE128" s="129"/>
      <c r="AF128" s="428"/>
      <c r="AG128" s="428"/>
      <c r="AH128" s="428"/>
      <c r="AI128" s="428"/>
      <c r="AJ128" s="428"/>
      <c r="AK128" s="428"/>
      <c r="AL128" s="428"/>
      <c r="AM128" s="484"/>
      <c r="AN128" s="484"/>
      <c r="AO128" s="484"/>
      <c r="AP128" s="484"/>
      <c r="AQ128" s="484"/>
      <c r="AR128" s="484"/>
      <c r="AS128" s="312"/>
      <c r="AT128" s="312"/>
      <c r="AU128" s="312"/>
      <c r="AV128" s="312"/>
      <c r="AW128" s="312"/>
      <c r="AX128" s="312"/>
      <c r="AY128" s="312"/>
      <c r="AZ128" s="312"/>
      <c r="BA128" s="312"/>
      <c r="BB128" s="312"/>
      <c r="BC128" s="312"/>
      <c r="BD128" s="312"/>
      <c r="BE128" s="312"/>
      <c r="BF128" s="52"/>
      <c r="BG128" s="41"/>
      <c r="BH128" s="48"/>
    </row>
    <row r="129" spans="2:60" ht="7.5" customHeight="1">
      <c r="B129" s="350" t="s">
        <v>138</v>
      </c>
      <c r="C129" s="327"/>
      <c r="D129" s="345" t="s">
        <v>14</v>
      </c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269">
        <f>P48</f>
        <v>7343000</v>
      </c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314"/>
      <c r="AC129" s="315"/>
      <c r="AD129" s="112"/>
      <c r="AE129" s="52"/>
      <c r="AF129" s="386" t="str">
        <f>AE49</f>
        <v>請書工期：</v>
      </c>
      <c r="AG129" s="386"/>
      <c r="AH129" s="386"/>
      <c r="AI129" s="386"/>
      <c r="AJ129" s="386"/>
      <c r="AK129" s="386"/>
      <c r="AL129" s="386"/>
      <c r="AM129" s="475" t="str">
        <f>AM49</f>
        <v>自</v>
      </c>
      <c r="AN129" s="475"/>
      <c r="AO129" s="404">
        <f>AO49</f>
        <v>45231</v>
      </c>
      <c r="AP129" s="404"/>
      <c r="AQ129" s="404"/>
      <c r="AR129" s="404"/>
      <c r="AS129" s="404"/>
      <c r="AT129" s="404"/>
      <c r="AU129" s="404"/>
      <c r="AV129" s="385" t="s">
        <v>148</v>
      </c>
      <c r="AW129" s="385"/>
      <c r="AX129" s="384">
        <f>AY49</f>
        <v>45291</v>
      </c>
      <c r="AY129" s="384"/>
      <c r="AZ129" s="384"/>
      <c r="BA129" s="384"/>
      <c r="BB129" s="384"/>
      <c r="BC129" s="384"/>
      <c r="BD129" s="384"/>
      <c r="BE129" s="384"/>
      <c r="BF129" s="52"/>
      <c r="BG129" s="41"/>
      <c r="BH129" s="48"/>
    </row>
    <row r="130" spans="2:60" ht="7.5" customHeight="1">
      <c r="B130" s="327"/>
      <c r="C130" s="327"/>
      <c r="D130" s="345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314"/>
      <c r="AC130" s="315"/>
      <c r="AD130" s="112"/>
      <c r="AE130" s="52"/>
      <c r="AF130" s="386"/>
      <c r="AG130" s="386"/>
      <c r="AH130" s="386"/>
      <c r="AI130" s="386"/>
      <c r="AJ130" s="386"/>
      <c r="AK130" s="386"/>
      <c r="AL130" s="386"/>
      <c r="AM130" s="475"/>
      <c r="AN130" s="475"/>
      <c r="AO130" s="404"/>
      <c r="AP130" s="404"/>
      <c r="AQ130" s="404"/>
      <c r="AR130" s="404"/>
      <c r="AS130" s="404"/>
      <c r="AT130" s="404"/>
      <c r="AU130" s="404"/>
      <c r="AV130" s="385"/>
      <c r="AW130" s="385"/>
      <c r="AX130" s="384"/>
      <c r="AY130" s="384"/>
      <c r="AZ130" s="384"/>
      <c r="BA130" s="384"/>
      <c r="BB130" s="384"/>
      <c r="BC130" s="384"/>
      <c r="BD130" s="384"/>
      <c r="BE130" s="384"/>
      <c r="BF130" s="52"/>
      <c r="BG130" s="41"/>
      <c r="BH130" s="48"/>
    </row>
    <row r="131" spans="2:60" ht="12" customHeight="1">
      <c r="B131" s="327"/>
      <c r="C131" s="327"/>
      <c r="D131" s="345"/>
      <c r="E131" s="345"/>
      <c r="F131" s="345"/>
      <c r="G131" s="345"/>
      <c r="H131" s="345"/>
      <c r="I131" s="345"/>
      <c r="J131" s="345"/>
      <c r="K131" s="345"/>
      <c r="L131" s="345"/>
      <c r="M131" s="345"/>
      <c r="N131" s="345"/>
      <c r="O131" s="345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314"/>
      <c r="AC131" s="315"/>
      <c r="AD131" s="113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46"/>
      <c r="BH131" s="48"/>
    </row>
    <row r="132" spans="2:60" ht="12" customHeight="1"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</row>
    <row r="133" spans="2:60" ht="21" customHeight="1">
      <c r="B133" s="342" t="s">
        <v>89</v>
      </c>
      <c r="C133" s="343"/>
      <c r="D133" s="343"/>
      <c r="E133" s="343"/>
      <c r="F133" s="343"/>
      <c r="G133" s="344"/>
      <c r="H133" s="342" t="s">
        <v>90</v>
      </c>
      <c r="I133" s="343"/>
      <c r="J133" s="343"/>
      <c r="K133" s="343"/>
      <c r="L133" s="343"/>
      <c r="M133" s="343"/>
      <c r="N133" s="343"/>
      <c r="O133" s="344"/>
      <c r="P133" s="342" t="s">
        <v>91</v>
      </c>
      <c r="Q133" s="343"/>
      <c r="R133" s="343"/>
      <c r="S133" s="343"/>
      <c r="T133" s="343"/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I133" s="343"/>
      <c r="AJ133" s="343"/>
      <c r="AK133" s="343"/>
      <c r="AL133" s="343"/>
      <c r="AM133" s="343"/>
      <c r="AN133" s="343"/>
      <c r="AO133" s="343"/>
      <c r="AP133" s="343"/>
      <c r="AQ133" s="343"/>
      <c r="AR133" s="344"/>
      <c r="AS133" s="429" t="s">
        <v>163</v>
      </c>
      <c r="AT133" s="430"/>
      <c r="AU133" s="430"/>
      <c r="AV133" s="430"/>
      <c r="AW133" s="430"/>
      <c r="AX133" s="430"/>
      <c r="AY133" s="430"/>
      <c r="AZ133" s="430"/>
      <c r="BA133" s="430"/>
      <c r="BB133" s="430"/>
      <c r="BC133" s="430"/>
      <c r="BD133" s="430"/>
      <c r="BE133" s="430"/>
      <c r="BF133" s="430"/>
      <c r="BG133" s="431"/>
      <c r="BH133" s="51"/>
    </row>
    <row r="134" spans="2:60" ht="21" customHeight="1">
      <c r="B134" s="348"/>
      <c r="C134" s="346"/>
      <c r="D134" s="346"/>
      <c r="E134" s="346"/>
      <c r="F134" s="346"/>
      <c r="G134" s="347"/>
      <c r="H134" s="348"/>
      <c r="I134" s="346"/>
      <c r="J134" s="346"/>
      <c r="K134" s="346"/>
      <c r="L134" s="346"/>
      <c r="M134" s="346"/>
      <c r="N134" s="346"/>
      <c r="O134" s="347"/>
      <c r="P134" s="213" t="str">
        <f>P53</f>
        <v>仮設工事</v>
      </c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332">
        <f>AQ53</f>
        <v>0</v>
      </c>
      <c r="AR134" s="333"/>
      <c r="AS134" s="301">
        <f t="shared" ref="AS134:AS139" si="0">AS53</f>
        <v>130000</v>
      </c>
      <c r="AT134" s="302"/>
      <c r="AU134" s="302"/>
      <c r="AV134" s="302"/>
      <c r="AW134" s="302"/>
      <c r="AX134" s="302"/>
      <c r="AY134" s="302"/>
      <c r="AZ134" s="302"/>
      <c r="BA134" s="302"/>
      <c r="BB134" s="302"/>
      <c r="BC134" s="302"/>
      <c r="BD134" s="302"/>
      <c r="BE134" s="302"/>
      <c r="BF134" s="302"/>
      <c r="BG134" s="303"/>
      <c r="BH134" s="50"/>
    </row>
    <row r="135" spans="2:60" ht="21" customHeight="1">
      <c r="B135" s="348"/>
      <c r="C135" s="346"/>
      <c r="D135" s="346"/>
      <c r="E135" s="346"/>
      <c r="F135" s="346"/>
      <c r="G135" s="347"/>
      <c r="H135" s="348"/>
      <c r="I135" s="346"/>
      <c r="J135" s="346"/>
      <c r="K135" s="346"/>
      <c r="L135" s="346"/>
      <c r="M135" s="346"/>
      <c r="N135" s="346"/>
      <c r="O135" s="347"/>
      <c r="P135" s="213" t="str">
        <f>P54</f>
        <v>基礎コンクリート工事</v>
      </c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332">
        <f>AQ54</f>
        <v>0</v>
      </c>
      <c r="AR135" s="333"/>
      <c r="AS135" s="301">
        <f t="shared" si="0"/>
        <v>1600000</v>
      </c>
      <c r="AT135" s="302"/>
      <c r="AU135" s="302"/>
      <c r="AV135" s="302"/>
      <c r="AW135" s="302"/>
      <c r="AX135" s="302"/>
      <c r="AY135" s="302"/>
      <c r="AZ135" s="302"/>
      <c r="BA135" s="302"/>
      <c r="BB135" s="302"/>
      <c r="BC135" s="302"/>
      <c r="BD135" s="302"/>
      <c r="BE135" s="302"/>
      <c r="BF135" s="302"/>
      <c r="BG135" s="303"/>
      <c r="BH135" s="50"/>
    </row>
    <row r="136" spans="2:60" ht="21" customHeight="1">
      <c r="B136" s="348"/>
      <c r="C136" s="346"/>
      <c r="D136" s="346"/>
      <c r="E136" s="346"/>
      <c r="F136" s="346"/>
      <c r="G136" s="347"/>
      <c r="H136" s="348"/>
      <c r="I136" s="346"/>
      <c r="J136" s="346"/>
      <c r="K136" s="346"/>
      <c r="L136" s="346"/>
      <c r="M136" s="346"/>
      <c r="N136" s="346"/>
      <c r="O136" s="347"/>
      <c r="P136" s="213" t="str">
        <f>P55</f>
        <v>木工事</v>
      </c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332">
        <f>AQ55</f>
        <v>0</v>
      </c>
      <c r="AR136" s="333"/>
      <c r="AS136" s="301">
        <f t="shared" si="0"/>
        <v>2055000</v>
      </c>
      <c r="AT136" s="302"/>
      <c r="AU136" s="302"/>
      <c r="AV136" s="302"/>
      <c r="AW136" s="302"/>
      <c r="AX136" s="302"/>
      <c r="AY136" s="302"/>
      <c r="AZ136" s="302"/>
      <c r="BA136" s="302"/>
      <c r="BB136" s="302"/>
      <c r="BC136" s="302"/>
      <c r="BD136" s="302"/>
      <c r="BE136" s="302"/>
      <c r="BF136" s="302"/>
      <c r="BG136" s="303"/>
      <c r="BH136" s="50"/>
    </row>
    <row r="137" spans="2:60" ht="21" customHeight="1">
      <c r="B137" s="348"/>
      <c r="C137" s="346"/>
      <c r="D137" s="346"/>
      <c r="E137" s="346"/>
      <c r="F137" s="346"/>
      <c r="G137" s="347"/>
      <c r="H137" s="348"/>
      <c r="I137" s="346"/>
      <c r="J137" s="346"/>
      <c r="K137" s="346"/>
      <c r="L137" s="346"/>
      <c r="M137" s="346"/>
      <c r="N137" s="346"/>
      <c r="O137" s="347"/>
      <c r="P137" s="213" t="str">
        <f>P56</f>
        <v>鋼製建具工事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332">
        <f>AQ56</f>
        <v>0</v>
      </c>
      <c r="AR137" s="333"/>
      <c r="AS137" s="301">
        <f t="shared" si="0"/>
        <v>372000</v>
      </c>
      <c r="AT137" s="302"/>
      <c r="AU137" s="302"/>
      <c r="AV137" s="302"/>
      <c r="AW137" s="302"/>
      <c r="AX137" s="302"/>
      <c r="AY137" s="302"/>
      <c r="AZ137" s="302"/>
      <c r="BA137" s="302"/>
      <c r="BB137" s="302"/>
      <c r="BC137" s="302"/>
      <c r="BD137" s="302"/>
      <c r="BE137" s="302"/>
      <c r="BF137" s="302"/>
      <c r="BG137" s="303"/>
      <c r="BH137" s="50"/>
    </row>
    <row r="138" spans="2:60" ht="21" customHeight="1">
      <c r="B138" s="355" t="str">
        <f>P57</f>
        <v>税 抜 合 計</v>
      </c>
      <c r="C138" s="356"/>
      <c r="D138" s="356"/>
      <c r="E138" s="356"/>
      <c r="F138" s="356"/>
      <c r="G138" s="356"/>
      <c r="H138" s="356"/>
      <c r="I138" s="356"/>
      <c r="J138" s="356"/>
      <c r="K138" s="356"/>
      <c r="L138" s="356"/>
      <c r="M138" s="356"/>
      <c r="N138" s="356"/>
      <c r="O138" s="356"/>
      <c r="P138" s="356"/>
      <c r="Q138" s="356"/>
      <c r="R138" s="356"/>
      <c r="S138" s="356"/>
      <c r="T138" s="356"/>
      <c r="U138" s="356"/>
      <c r="V138" s="356"/>
      <c r="W138" s="356"/>
      <c r="X138" s="356"/>
      <c r="Y138" s="356"/>
      <c r="Z138" s="356"/>
      <c r="AA138" s="356"/>
      <c r="AB138" s="356"/>
      <c r="AC138" s="356"/>
      <c r="AD138" s="356"/>
      <c r="AE138" s="356"/>
      <c r="AF138" s="356"/>
      <c r="AG138" s="356"/>
      <c r="AH138" s="356"/>
      <c r="AI138" s="356"/>
      <c r="AJ138" s="356"/>
      <c r="AK138" s="356"/>
      <c r="AL138" s="356"/>
      <c r="AM138" s="356"/>
      <c r="AN138" s="356"/>
      <c r="AO138" s="356"/>
      <c r="AP138" s="356"/>
      <c r="AQ138" s="356"/>
      <c r="AR138" s="357"/>
      <c r="AS138" s="301">
        <f t="shared" si="0"/>
        <v>4157000</v>
      </c>
      <c r="AT138" s="302"/>
      <c r="AU138" s="302"/>
      <c r="AV138" s="302"/>
      <c r="AW138" s="302"/>
      <c r="AX138" s="302"/>
      <c r="AY138" s="302"/>
      <c r="AZ138" s="302"/>
      <c r="BA138" s="302"/>
      <c r="BB138" s="302"/>
      <c r="BC138" s="302"/>
      <c r="BD138" s="302"/>
      <c r="BE138" s="302"/>
      <c r="BF138" s="302"/>
      <c r="BG138" s="303"/>
      <c r="BH138" s="36"/>
    </row>
    <row r="139" spans="2:60" ht="21" customHeight="1">
      <c r="B139" s="614" t="str">
        <f>P58</f>
        <v>消費税額(10％)</v>
      </c>
      <c r="C139" s="614"/>
      <c r="D139" s="614"/>
      <c r="E139" s="614"/>
      <c r="F139" s="614"/>
      <c r="G139" s="614"/>
      <c r="H139" s="614"/>
      <c r="I139" s="614"/>
      <c r="J139" s="614"/>
      <c r="K139" s="614"/>
      <c r="L139" s="614"/>
      <c r="M139" s="614"/>
      <c r="N139" s="614"/>
      <c r="O139" s="614"/>
      <c r="P139" s="614"/>
      <c r="Q139" s="614"/>
      <c r="R139" s="614"/>
      <c r="S139" s="614"/>
      <c r="T139" s="614"/>
      <c r="U139" s="614"/>
      <c r="V139" s="614"/>
      <c r="W139" s="614"/>
      <c r="X139" s="614"/>
      <c r="Y139" s="614"/>
      <c r="Z139" s="614"/>
      <c r="AA139" s="614"/>
      <c r="AB139" s="614"/>
      <c r="AC139" s="614"/>
      <c r="AD139" s="614"/>
      <c r="AE139" s="614"/>
      <c r="AF139" s="614"/>
      <c r="AG139" s="614"/>
      <c r="AH139" s="614"/>
      <c r="AI139" s="614"/>
      <c r="AJ139" s="614"/>
      <c r="AK139" s="614"/>
      <c r="AL139" s="614"/>
      <c r="AM139" s="614"/>
      <c r="AN139" s="614"/>
      <c r="AO139" s="614"/>
      <c r="AP139" s="614"/>
      <c r="AQ139" s="614"/>
      <c r="AR139" s="614"/>
      <c r="AS139" s="301">
        <f t="shared" si="0"/>
        <v>415700</v>
      </c>
      <c r="AT139" s="302"/>
      <c r="AU139" s="302"/>
      <c r="AV139" s="302"/>
      <c r="AW139" s="302"/>
      <c r="AX139" s="302"/>
      <c r="AY139" s="302"/>
      <c r="AZ139" s="302"/>
      <c r="BA139" s="302"/>
      <c r="BB139" s="302"/>
      <c r="BC139" s="302"/>
      <c r="BD139" s="302"/>
      <c r="BE139" s="302"/>
      <c r="BF139" s="302"/>
      <c r="BG139" s="303"/>
      <c r="BH139" s="36"/>
    </row>
    <row r="140" spans="2:60" ht="15.75" customHeight="1">
      <c r="AG140" s="97"/>
      <c r="AH140" s="270" t="s">
        <v>190</v>
      </c>
      <c r="AI140" s="270"/>
      <c r="AJ140" s="270"/>
      <c r="AK140" s="270"/>
      <c r="AL140" s="270"/>
      <c r="AM140" s="270"/>
      <c r="AN140" s="270"/>
      <c r="AO140" s="270"/>
      <c r="AP140" s="270"/>
      <c r="AQ140" s="270"/>
      <c r="AR140" s="270"/>
      <c r="AS140" s="227"/>
      <c r="AT140" s="228" t="s">
        <v>77</v>
      </c>
      <c r="AU140" s="229"/>
      <c r="AV140" s="230"/>
      <c r="AW140" s="230"/>
      <c r="AX140" s="271">
        <f>AX59</f>
        <v>4157000</v>
      </c>
      <c r="AY140" s="272"/>
      <c r="AZ140" s="272"/>
      <c r="BA140" s="272"/>
      <c r="BB140" s="272"/>
      <c r="BC140" s="272"/>
      <c r="BD140" s="272"/>
      <c r="BE140" s="272"/>
      <c r="BF140" s="272"/>
      <c r="BG140" s="227" t="s">
        <v>78</v>
      </c>
      <c r="BH140" s="226"/>
    </row>
    <row r="141" spans="2:60" ht="12" customHeight="1">
      <c r="B141" s="19" t="s">
        <v>169</v>
      </c>
      <c r="C141" s="140"/>
      <c r="D141" s="99"/>
      <c r="E141" s="99"/>
      <c r="AB141" s="141"/>
      <c r="AC141" s="141"/>
      <c r="AD141" s="141"/>
      <c r="AE141" s="141"/>
      <c r="AF141" s="141"/>
      <c r="AG141" s="141"/>
      <c r="AH141" s="142"/>
      <c r="AI141" s="142"/>
      <c r="AJ141" s="142"/>
      <c r="AK141" s="142"/>
      <c r="AL141" s="142"/>
      <c r="AM141" s="142"/>
      <c r="AN141" s="14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</row>
    <row r="142" spans="2:60" ht="12" customHeight="1">
      <c r="B142" s="520" t="s">
        <v>161</v>
      </c>
      <c r="C142" s="521"/>
      <c r="D142" s="522"/>
      <c r="E142" s="520" t="s">
        <v>174</v>
      </c>
      <c r="F142" s="521"/>
      <c r="G142" s="521"/>
      <c r="H142" s="521"/>
      <c r="I142" s="521"/>
      <c r="J142" s="521"/>
      <c r="K142" s="521"/>
      <c r="L142" s="521"/>
      <c r="M142" s="521"/>
      <c r="N142" s="521"/>
      <c r="O142" s="521"/>
      <c r="P142" s="521"/>
      <c r="Q142" s="521"/>
      <c r="R142" s="521"/>
      <c r="S142" s="521"/>
      <c r="T142" s="521"/>
      <c r="U142" s="521"/>
      <c r="V142" s="522"/>
      <c r="W142" s="497" t="s">
        <v>166</v>
      </c>
      <c r="X142" s="498"/>
      <c r="Y142" s="498"/>
      <c r="Z142" s="498"/>
      <c r="AA142" s="498"/>
      <c r="AB142" s="498"/>
      <c r="AC142" s="498"/>
      <c r="AD142" s="498"/>
      <c r="AE142" s="498"/>
      <c r="AF142" s="498"/>
      <c r="AG142" s="498"/>
      <c r="AH142" s="498"/>
      <c r="AI142" s="498"/>
      <c r="AJ142" s="499"/>
      <c r="AK142" s="164"/>
      <c r="AL142" s="616" t="s">
        <v>167</v>
      </c>
      <c r="AM142" s="616"/>
      <c r="AN142" s="616"/>
      <c r="AO142" s="616"/>
      <c r="AP142" s="616"/>
      <c r="AQ142" s="616"/>
      <c r="AR142" s="616"/>
      <c r="AS142" s="616"/>
      <c r="AT142" s="153"/>
      <c r="AU142" s="497" t="s">
        <v>168</v>
      </c>
      <c r="AV142" s="498"/>
      <c r="AW142" s="498"/>
      <c r="AX142" s="498"/>
      <c r="AY142" s="498"/>
      <c r="AZ142" s="498"/>
      <c r="BA142" s="498"/>
      <c r="BB142" s="498"/>
      <c r="BC142" s="498"/>
      <c r="BD142" s="498"/>
      <c r="BE142" s="498"/>
      <c r="BF142" s="498"/>
      <c r="BG142" s="499"/>
    </row>
    <row r="143" spans="2:60" ht="12" customHeight="1">
      <c r="B143" s="523"/>
      <c r="C143" s="524"/>
      <c r="D143" s="525"/>
      <c r="E143" s="523"/>
      <c r="F143" s="524"/>
      <c r="G143" s="524"/>
      <c r="H143" s="524"/>
      <c r="I143" s="524"/>
      <c r="J143" s="524"/>
      <c r="K143" s="524"/>
      <c r="L143" s="524"/>
      <c r="M143" s="524"/>
      <c r="N143" s="524"/>
      <c r="O143" s="524"/>
      <c r="P143" s="524"/>
      <c r="Q143" s="524"/>
      <c r="R143" s="524"/>
      <c r="S143" s="524"/>
      <c r="T143" s="524"/>
      <c r="U143" s="524"/>
      <c r="V143" s="525"/>
      <c r="W143" s="500"/>
      <c r="X143" s="501"/>
      <c r="Y143" s="501"/>
      <c r="Z143" s="501"/>
      <c r="AA143" s="501"/>
      <c r="AB143" s="501"/>
      <c r="AC143" s="501"/>
      <c r="AD143" s="501"/>
      <c r="AE143" s="501"/>
      <c r="AF143" s="501"/>
      <c r="AG143" s="501"/>
      <c r="AH143" s="501"/>
      <c r="AI143" s="501"/>
      <c r="AJ143" s="502"/>
      <c r="AK143" s="165"/>
      <c r="AL143" s="617"/>
      <c r="AM143" s="617"/>
      <c r="AN143" s="617"/>
      <c r="AO143" s="617"/>
      <c r="AP143" s="617"/>
      <c r="AQ143" s="617"/>
      <c r="AR143" s="617"/>
      <c r="AS143" s="617"/>
      <c r="AT143" s="155"/>
      <c r="AU143" s="500"/>
      <c r="AV143" s="501"/>
      <c r="AW143" s="501"/>
      <c r="AX143" s="501"/>
      <c r="AY143" s="501"/>
      <c r="AZ143" s="501"/>
      <c r="BA143" s="501"/>
      <c r="BB143" s="501"/>
      <c r="BC143" s="501"/>
      <c r="BD143" s="501"/>
      <c r="BE143" s="501"/>
      <c r="BF143" s="501"/>
      <c r="BG143" s="502"/>
    </row>
    <row r="144" spans="2:60" ht="12" customHeight="1">
      <c r="B144" s="152"/>
      <c r="C144" s="153"/>
      <c r="D144" s="153"/>
      <c r="E144" s="152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6"/>
      <c r="W144" s="162"/>
      <c r="X144" s="307" t="s">
        <v>53</v>
      </c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8"/>
      <c r="AK144" s="510"/>
      <c r="AL144" s="511"/>
      <c r="AM144" s="511"/>
      <c r="AN144" s="511"/>
      <c r="AO144" s="511"/>
      <c r="AP144" s="511"/>
      <c r="AQ144" s="511"/>
      <c r="AR144" s="511"/>
      <c r="AS144" s="511"/>
      <c r="AT144" s="512"/>
      <c r="AU144" s="510"/>
      <c r="AV144" s="511"/>
      <c r="AW144" s="511"/>
      <c r="AX144" s="511"/>
      <c r="AY144" s="511"/>
      <c r="AZ144" s="511"/>
      <c r="BA144" s="511"/>
      <c r="BB144" s="511"/>
      <c r="BC144" s="511"/>
      <c r="BD144" s="511"/>
      <c r="BE144" s="511"/>
      <c r="BF144" s="511"/>
      <c r="BG144" s="512"/>
    </row>
    <row r="145" spans="2:59" ht="12" customHeight="1">
      <c r="B145" s="154"/>
      <c r="C145" s="155"/>
      <c r="D145" s="155"/>
      <c r="E145" s="154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7"/>
      <c r="W145" s="163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10"/>
      <c r="AK145" s="513"/>
      <c r="AL145" s="514"/>
      <c r="AM145" s="514"/>
      <c r="AN145" s="514"/>
      <c r="AO145" s="514"/>
      <c r="AP145" s="514"/>
      <c r="AQ145" s="514"/>
      <c r="AR145" s="514"/>
      <c r="AS145" s="514"/>
      <c r="AT145" s="515"/>
      <c r="AU145" s="513"/>
      <c r="AV145" s="514"/>
      <c r="AW145" s="514"/>
      <c r="AX145" s="514"/>
      <c r="AY145" s="514"/>
      <c r="AZ145" s="514"/>
      <c r="BA145" s="514"/>
      <c r="BB145" s="514"/>
      <c r="BC145" s="514"/>
      <c r="BD145" s="514"/>
      <c r="BE145" s="514"/>
      <c r="BF145" s="514"/>
      <c r="BG145" s="515"/>
    </row>
    <row r="146" spans="2:59" ht="12" customHeight="1">
      <c r="B146" s="151"/>
      <c r="C146" s="150"/>
      <c r="D146" s="153"/>
      <c r="E146" s="152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6"/>
      <c r="W146" s="162"/>
      <c r="X146" s="307" t="s">
        <v>53</v>
      </c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8"/>
      <c r="AK146" s="513"/>
      <c r="AL146" s="514"/>
      <c r="AM146" s="514"/>
      <c r="AN146" s="514"/>
      <c r="AO146" s="514"/>
      <c r="AP146" s="514"/>
      <c r="AQ146" s="514"/>
      <c r="AR146" s="514"/>
      <c r="AS146" s="514"/>
      <c r="AT146" s="515"/>
      <c r="AU146" s="513"/>
      <c r="AV146" s="514"/>
      <c r="AW146" s="514"/>
      <c r="AX146" s="514"/>
      <c r="AY146" s="514"/>
      <c r="AZ146" s="514"/>
      <c r="BA146" s="514"/>
      <c r="BB146" s="514"/>
      <c r="BC146" s="514"/>
      <c r="BD146" s="514"/>
      <c r="BE146" s="514"/>
      <c r="BF146" s="514"/>
      <c r="BG146" s="515"/>
    </row>
    <row r="147" spans="2:59" ht="12" customHeight="1">
      <c r="B147" s="154"/>
      <c r="C147" s="155"/>
      <c r="D147" s="155"/>
      <c r="E147" s="154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7"/>
      <c r="W147" s="163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10"/>
      <c r="AK147" s="516"/>
      <c r="AL147" s="517"/>
      <c r="AM147" s="517"/>
      <c r="AN147" s="517"/>
      <c r="AO147" s="517"/>
      <c r="AP147" s="517"/>
      <c r="AQ147" s="517"/>
      <c r="AR147" s="517"/>
      <c r="AS147" s="517"/>
      <c r="AT147" s="518"/>
      <c r="AU147" s="516"/>
      <c r="AV147" s="517"/>
      <c r="AW147" s="517"/>
      <c r="AX147" s="517"/>
      <c r="AY147" s="517"/>
      <c r="AZ147" s="517"/>
      <c r="BA147" s="517"/>
      <c r="BB147" s="517"/>
      <c r="BC147" s="517"/>
      <c r="BD147" s="517"/>
      <c r="BE147" s="517"/>
      <c r="BF147" s="517"/>
      <c r="BG147" s="518"/>
    </row>
    <row r="148" spans="2:59" ht="12" customHeight="1">
      <c r="B148" s="508" t="s">
        <v>162</v>
      </c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8"/>
      <c r="W148" s="160"/>
      <c r="X148" s="307" t="s">
        <v>53</v>
      </c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8"/>
      <c r="AK148" s="160"/>
      <c r="AL148" s="307" t="s">
        <v>53</v>
      </c>
      <c r="AM148" s="307"/>
      <c r="AN148" s="307"/>
      <c r="AO148" s="307"/>
      <c r="AP148" s="307"/>
      <c r="AQ148" s="307"/>
      <c r="AR148" s="307"/>
      <c r="AS148" s="307"/>
      <c r="AT148" s="308"/>
      <c r="AU148" s="160"/>
      <c r="AV148" s="307" t="s">
        <v>53</v>
      </c>
      <c r="AW148" s="307"/>
      <c r="AX148" s="307"/>
      <c r="AY148" s="307"/>
      <c r="AZ148" s="307"/>
      <c r="BA148" s="307"/>
      <c r="BB148" s="307"/>
      <c r="BC148" s="307"/>
      <c r="BD148" s="307"/>
      <c r="BE148" s="307"/>
      <c r="BF148" s="307"/>
      <c r="BG148" s="308"/>
    </row>
    <row r="149" spans="2:59" ht="12" customHeight="1">
      <c r="B149" s="509"/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10"/>
      <c r="W149" s="161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10"/>
      <c r="AK149" s="161"/>
      <c r="AL149" s="309"/>
      <c r="AM149" s="309"/>
      <c r="AN149" s="309"/>
      <c r="AO149" s="309"/>
      <c r="AP149" s="309"/>
      <c r="AQ149" s="309"/>
      <c r="AR149" s="309"/>
      <c r="AS149" s="309"/>
      <c r="AT149" s="310"/>
      <c r="AU149" s="161"/>
      <c r="AV149" s="309"/>
      <c r="AW149" s="309"/>
      <c r="AX149" s="309"/>
      <c r="AY149" s="309"/>
      <c r="AZ149" s="309"/>
      <c r="BA149" s="309"/>
      <c r="BB149" s="309"/>
      <c r="BC149" s="309"/>
      <c r="BD149" s="309"/>
      <c r="BE149" s="309"/>
      <c r="BF149" s="309"/>
      <c r="BG149" s="310"/>
    </row>
    <row r="150" spans="2:59" ht="18.75" customHeight="1">
      <c r="B150" s="504" t="s">
        <v>175</v>
      </c>
      <c r="C150" s="504"/>
      <c r="D150" s="504"/>
      <c r="E150" s="504"/>
      <c r="F150" s="504"/>
      <c r="G150" s="504"/>
      <c r="H150" s="504"/>
      <c r="I150" s="504"/>
      <c r="J150" s="504"/>
      <c r="K150" s="504"/>
      <c r="L150" s="504"/>
      <c r="M150" s="504"/>
      <c r="N150" s="504"/>
      <c r="O150" s="504"/>
      <c r="P150" s="504"/>
      <c r="Q150" s="504"/>
      <c r="R150" s="504"/>
      <c r="S150" s="504"/>
      <c r="T150" s="504"/>
      <c r="U150" s="504"/>
      <c r="V150" s="504"/>
      <c r="W150" s="504"/>
      <c r="X150" s="504"/>
      <c r="Y150" s="504"/>
      <c r="Z150" s="504"/>
      <c r="AA150" s="504"/>
      <c r="AB150" s="504"/>
      <c r="AC150" s="504"/>
      <c r="AD150" s="615"/>
      <c r="AE150" s="615"/>
      <c r="AF150" s="615"/>
      <c r="AG150" s="615"/>
      <c r="AH150" s="615"/>
      <c r="AI150" s="615"/>
      <c r="AJ150" s="615"/>
      <c r="AK150" s="615"/>
      <c r="AL150" s="615"/>
      <c r="AM150" s="615"/>
      <c r="AN150" s="615"/>
      <c r="AO150" s="615"/>
      <c r="AP150" s="615"/>
      <c r="AQ150" s="615"/>
      <c r="AR150" s="615"/>
      <c r="AS150" s="615"/>
      <c r="AT150" s="615"/>
      <c r="AU150" s="615"/>
      <c r="AV150" s="615"/>
      <c r="AW150" s="615"/>
      <c r="AX150" s="615"/>
      <c r="AY150" s="615"/>
      <c r="AZ150" s="615"/>
      <c r="BA150" s="615"/>
      <c r="BB150" s="615"/>
      <c r="BC150" s="615"/>
      <c r="BD150" s="615"/>
      <c r="BE150" s="504"/>
      <c r="BF150" s="504"/>
      <c r="BG150" s="504"/>
    </row>
    <row r="151" spans="2:59" ht="15" customHeight="1">
      <c r="B151" s="406" t="s">
        <v>101</v>
      </c>
      <c r="C151" s="407"/>
      <c r="D151" s="407"/>
      <c r="E151" s="407"/>
      <c r="F151" s="407"/>
      <c r="G151" s="407"/>
      <c r="H151" s="407"/>
      <c r="I151" s="407"/>
      <c r="J151" s="407"/>
      <c r="K151" s="407"/>
      <c r="L151" s="407"/>
      <c r="M151" s="407"/>
      <c r="N151" s="407"/>
      <c r="O151" s="407"/>
      <c r="P151" s="407"/>
      <c r="Q151" s="407"/>
      <c r="R151" s="207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2" t="s">
        <v>173</v>
      </c>
      <c r="AC151" s="203"/>
      <c r="AD151" s="203"/>
      <c r="AE151" s="203"/>
      <c r="AF151" s="203"/>
      <c r="AG151" s="203"/>
      <c r="AH151" s="203"/>
      <c r="AI151" s="201"/>
      <c r="AJ151" s="201"/>
      <c r="AK151" s="80"/>
      <c r="AL151" s="80"/>
      <c r="AM151" s="496" t="s">
        <v>103</v>
      </c>
      <c r="AN151" s="496"/>
      <c r="AO151" s="496"/>
      <c r="AP151" s="496"/>
      <c r="AQ151" s="496"/>
      <c r="AR151" s="519">
        <f>AR61</f>
        <v>60</v>
      </c>
      <c r="AS151" s="519"/>
      <c r="AT151" s="519"/>
      <c r="AU151" s="519"/>
      <c r="AV151" s="313" t="s">
        <v>104</v>
      </c>
      <c r="AW151" s="313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9"/>
    </row>
    <row r="152" spans="2:59" ht="18" customHeight="1">
      <c r="B152" s="505">
        <f>B62</f>
        <v>0.8</v>
      </c>
      <c r="C152" s="506"/>
      <c r="D152" s="506"/>
      <c r="E152" s="506"/>
      <c r="F152" s="605">
        <f>F62</f>
        <v>3657700</v>
      </c>
      <c r="G152" s="605"/>
      <c r="H152" s="605"/>
      <c r="I152" s="605"/>
      <c r="J152" s="605"/>
      <c r="K152" s="605"/>
      <c r="L152" s="605"/>
      <c r="M152" s="605"/>
      <c r="N152" s="605"/>
      <c r="O152" s="605"/>
      <c r="P152" s="605"/>
      <c r="Q152" s="605"/>
      <c r="R152" s="605"/>
      <c r="S152" s="605"/>
      <c r="T152" s="605"/>
      <c r="U152" s="605"/>
      <c r="V152" s="605"/>
      <c r="W152" s="605"/>
      <c r="X152" s="605"/>
      <c r="Y152" s="320" t="s">
        <v>53</v>
      </c>
      <c r="Z152" s="320"/>
      <c r="AA152" s="204"/>
      <c r="AB152" s="618">
        <f>AB62</f>
        <v>0.2</v>
      </c>
      <c r="AC152" s="619"/>
      <c r="AD152" s="619"/>
      <c r="AE152" s="619"/>
      <c r="AF152" s="619"/>
      <c r="AG152" s="619"/>
      <c r="AH152" s="208"/>
      <c r="AI152" s="208"/>
      <c r="AJ152" s="606">
        <f>AJ62</f>
        <v>915000</v>
      </c>
      <c r="AK152" s="606"/>
      <c r="AL152" s="606"/>
      <c r="AM152" s="606"/>
      <c r="AN152" s="606"/>
      <c r="AO152" s="606"/>
      <c r="AP152" s="606"/>
      <c r="AQ152" s="606"/>
      <c r="AR152" s="606"/>
      <c r="AS152" s="606"/>
      <c r="AT152" s="606"/>
      <c r="AU152" s="606"/>
      <c r="AV152" s="606"/>
      <c r="AW152" s="606"/>
      <c r="AX152" s="606"/>
      <c r="AY152" s="606"/>
      <c r="AZ152" s="606"/>
      <c r="BA152" s="606"/>
      <c r="BB152" s="606"/>
      <c r="BC152" s="606"/>
      <c r="BD152" s="606"/>
      <c r="BE152" s="604" t="s">
        <v>53</v>
      </c>
      <c r="BF152" s="604"/>
      <c r="BG152" s="210"/>
    </row>
    <row r="153" spans="2:59" ht="54.75" customHeight="1"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4"/>
      <c r="AG153" s="144"/>
      <c r="AH153" s="144"/>
      <c r="AI153" s="144"/>
      <c r="AJ153" s="144"/>
      <c r="AK153" s="145"/>
      <c r="AL153" s="145"/>
      <c r="AM153" s="145"/>
      <c r="AN153" s="145"/>
      <c r="AO153" s="145"/>
      <c r="AP153" s="145"/>
      <c r="AQ153" s="28"/>
      <c r="AR153" s="28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28"/>
      <c r="BG153" s="28"/>
    </row>
    <row r="154" spans="2:59" ht="12" customHeight="1">
      <c r="B154" s="613" t="s">
        <v>106</v>
      </c>
      <c r="C154" s="613"/>
      <c r="D154" s="613"/>
      <c r="E154" s="613"/>
      <c r="F154" s="613"/>
      <c r="G154" s="613"/>
      <c r="H154" s="613"/>
      <c r="I154" s="613"/>
      <c r="J154" s="613"/>
      <c r="K154" s="613"/>
      <c r="L154" s="613"/>
      <c r="M154" s="613"/>
      <c r="N154" s="613"/>
      <c r="O154" s="613"/>
      <c r="P154" s="613"/>
      <c r="Q154" s="613"/>
      <c r="R154" s="613"/>
      <c r="S154" s="613"/>
      <c r="T154" s="613"/>
      <c r="U154" s="613"/>
      <c r="V154" s="613"/>
      <c r="W154" s="613"/>
      <c r="X154" s="613"/>
      <c r="Y154" s="613"/>
      <c r="Z154" s="613"/>
      <c r="AA154" s="613"/>
      <c r="AB154" s="613"/>
      <c r="AC154" s="613"/>
      <c r="AD154" s="613"/>
      <c r="AE154" s="613"/>
      <c r="AF154" s="613"/>
      <c r="AG154" s="613"/>
      <c r="AH154" s="613"/>
      <c r="AI154" s="613"/>
      <c r="AJ154" s="613"/>
      <c r="AK154" s="613"/>
      <c r="AL154" s="613"/>
      <c r="AM154" s="613"/>
      <c r="AN154" s="613"/>
      <c r="AO154" s="613"/>
      <c r="AP154" s="613"/>
      <c r="AQ154" s="613"/>
      <c r="AR154" s="613"/>
      <c r="AS154" s="613"/>
      <c r="AT154" s="613"/>
      <c r="AU154" s="613"/>
      <c r="AV154" s="613"/>
      <c r="AW154" s="613"/>
      <c r="AX154" s="613"/>
      <c r="AY154" s="613"/>
      <c r="AZ154" s="613"/>
      <c r="BA154" s="613"/>
      <c r="BB154" s="613"/>
      <c r="BC154" s="613"/>
      <c r="BD154" s="613"/>
      <c r="BE154" s="613"/>
      <c r="BF154" s="613"/>
      <c r="BG154" s="613"/>
    </row>
    <row r="155" spans="2:59" ht="8.25" customHeight="1">
      <c r="B155" s="613"/>
      <c r="C155" s="613"/>
      <c r="D155" s="613"/>
      <c r="E155" s="613"/>
      <c r="F155" s="613"/>
      <c r="G155" s="613"/>
      <c r="H155" s="613"/>
      <c r="I155" s="613"/>
      <c r="J155" s="613"/>
      <c r="K155" s="613"/>
      <c r="L155" s="613"/>
      <c r="M155" s="613"/>
      <c r="N155" s="613"/>
      <c r="O155" s="613"/>
      <c r="P155" s="613"/>
      <c r="Q155" s="613"/>
      <c r="R155" s="613"/>
      <c r="S155" s="613"/>
      <c r="T155" s="613"/>
      <c r="U155" s="613"/>
      <c r="V155" s="613"/>
      <c r="W155" s="613"/>
      <c r="X155" s="613"/>
      <c r="Y155" s="613"/>
      <c r="Z155" s="613"/>
      <c r="AA155" s="613"/>
      <c r="AB155" s="613"/>
      <c r="AC155" s="613"/>
      <c r="AD155" s="613"/>
      <c r="AE155" s="613"/>
      <c r="AF155" s="613"/>
      <c r="AG155" s="613"/>
      <c r="AH155" s="613"/>
      <c r="AI155" s="613"/>
      <c r="AJ155" s="613"/>
      <c r="AK155" s="613"/>
      <c r="AL155" s="613"/>
      <c r="AM155" s="613"/>
      <c r="AN155" s="613"/>
      <c r="AO155" s="613"/>
      <c r="AP155" s="613"/>
      <c r="AQ155" s="613"/>
      <c r="AR155" s="613"/>
      <c r="AS155" s="613"/>
      <c r="AT155" s="613"/>
      <c r="AU155" s="613"/>
      <c r="AV155" s="613"/>
      <c r="AW155" s="613"/>
      <c r="AX155" s="613"/>
      <c r="AY155" s="613"/>
      <c r="AZ155" s="613"/>
      <c r="BA155" s="613"/>
      <c r="BB155" s="613"/>
      <c r="BC155" s="613"/>
      <c r="BD155" s="613"/>
      <c r="BE155" s="613"/>
      <c r="BF155" s="613"/>
      <c r="BG155" s="613"/>
    </row>
    <row r="156" spans="2:59" ht="8.25" customHeight="1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AD156" s="93"/>
      <c r="AE156" s="93"/>
      <c r="AF156" s="93"/>
      <c r="AG156" s="93"/>
      <c r="AH156" s="93"/>
      <c r="AI156" s="93"/>
      <c r="AJ156" s="93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</row>
    <row r="157" spans="2:59">
      <c r="AC157" s="298" t="s">
        <v>96</v>
      </c>
      <c r="AD157" s="298"/>
      <c r="AE157" s="298"/>
      <c r="AF157" s="298"/>
      <c r="AG157" s="298"/>
      <c r="AH157" s="298"/>
      <c r="AI157" s="298" t="s">
        <v>95</v>
      </c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334" t="s">
        <v>94</v>
      </c>
      <c r="AU157" s="335"/>
      <c r="AV157" s="335"/>
      <c r="AW157" s="335"/>
      <c r="AX157" s="335"/>
      <c r="AY157" s="333"/>
      <c r="AZ157" s="334" t="s">
        <v>93</v>
      </c>
      <c r="BA157" s="335"/>
      <c r="BB157" s="335"/>
      <c r="BC157" s="335"/>
      <c r="BD157" s="335"/>
      <c r="BE157" s="335"/>
      <c r="BF157" s="335"/>
      <c r="BG157" s="333"/>
    </row>
    <row r="158" spans="2:59" ht="7.5" customHeight="1">
      <c r="F158" s="620" t="s">
        <v>76</v>
      </c>
      <c r="G158" s="620"/>
      <c r="H158" s="620"/>
      <c r="I158" s="620"/>
      <c r="J158" s="620"/>
      <c r="K158" s="620"/>
      <c r="L158" s="620"/>
      <c r="M158" s="620"/>
      <c r="N158" s="620"/>
      <c r="O158" s="620"/>
      <c r="P158" s="620"/>
      <c r="Q158" s="620"/>
      <c r="R158" s="620"/>
      <c r="S158" s="620"/>
      <c r="T158" s="620"/>
      <c r="U158" s="620"/>
      <c r="V158" s="620"/>
      <c r="W158" s="620"/>
      <c r="X158" s="110"/>
      <c r="Y158" s="110"/>
      <c r="Z158" s="110"/>
      <c r="AA158" s="110"/>
      <c r="AC158" s="289"/>
      <c r="AD158" s="289"/>
      <c r="AE158" s="289"/>
      <c r="AF158" s="289"/>
      <c r="AG158" s="289"/>
      <c r="AH158" s="289"/>
      <c r="AI158" s="365"/>
      <c r="AJ158" s="366"/>
      <c r="AK158" s="366"/>
      <c r="AL158" s="366"/>
      <c r="AM158" s="366"/>
      <c r="AN158" s="366"/>
      <c r="AO158" s="366"/>
      <c r="AP158" s="366"/>
      <c r="AQ158" s="366"/>
      <c r="AR158" s="366"/>
      <c r="AS158" s="367"/>
      <c r="AT158" s="289"/>
      <c r="AU158" s="289"/>
      <c r="AV158" s="289"/>
      <c r="AW158" s="289"/>
      <c r="AX158" s="289"/>
      <c r="AY158" s="289"/>
      <c r="AZ158" s="289"/>
      <c r="BA158" s="289"/>
      <c r="BB158" s="289"/>
      <c r="BC158" s="289"/>
      <c r="BD158" s="289"/>
      <c r="BE158" s="289"/>
      <c r="BF158" s="289"/>
      <c r="BG158" s="289"/>
    </row>
    <row r="159" spans="2:59" ht="7.5" customHeight="1">
      <c r="F159" s="620"/>
      <c r="G159" s="620"/>
      <c r="H159" s="620"/>
      <c r="I159" s="620"/>
      <c r="J159" s="620"/>
      <c r="K159" s="620"/>
      <c r="L159" s="620"/>
      <c r="M159" s="620"/>
      <c r="N159" s="620"/>
      <c r="O159" s="620"/>
      <c r="P159" s="620"/>
      <c r="Q159" s="620"/>
      <c r="R159" s="620"/>
      <c r="S159" s="620"/>
      <c r="T159" s="620"/>
      <c r="U159" s="620"/>
      <c r="V159" s="620"/>
      <c r="W159" s="620"/>
      <c r="X159" s="110"/>
      <c r="Y159" s="110"/>
      <c r="Z159" s="110"/>
      <c r="AA159" s="110"/>
      <c r="AC159" s="289"/>
      <c r="AD159" s="289"/>
      <c r="AE159" s="289"/>
      <c r="AF159" s="289"/>
      <c r="AG159" s="289"/>
      <c r="AH159" s="289"/>
      <c r="AI159" s="368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70"/>
      <c r="AT159" s="289"/>
      <c r="AU159" s="289"/>
      <c r="AV159" s="289"/>
      <c r="AW159" s="289"/>
      <c r="AX159" s="289"/>
      <c r="AY159" s="289"/>
      <c r="AZ159" s="289"/>
      <c r="BA159" s="289"/>
      <c r="BB159" s="289"/>
      <c r="BC159" s="289"/>
      <c r="BD159" s="289"/>
      <c r="BE159" s="289"/>
      <c r="BF159" s="289"/>
      <c r="BG159" s="289"/>
    </row>
    <row r="160" spans="2:59" ht="7.5" customHeight="1">
      <c r="F160" s="620"/>
      <c r="G160" s="620"/>
      <c r="H160" s="620"/>
      <c r="I160" s="620"/>
      <c r="J160" s="620"/>
      <c r="K160" s="620"/>
      <c r="L160" s="620"/>
      <c r="M160" s="620"/>
      <c r="N160" s="620"/>
      <c r="O160" s="620"/>
      <c r="P160" s="620"/>
      <c r="Q160" s="620"/>
      <c r="R160" s="620"/>
      <c r="S160" s="620"/>
      <c r="T160" s="620"/>
      <c r="U160" s="620"/>
      <c r="V160" s="620"/>
      <c r="W160" s="620"/>
      <c r="X160" s="110"/>
      <c r="Y160" s="110"/>
      <c r="Z160" s="110"/>
      <c r="AA160" s="110"/>
      <c r="AC160" s="289"/>
      <c r="AD160" s="289"/>
      <c r="AE160" s="289"/>
      <c r="AF160" s="289"/>
      <c r="AG160" s="289"/>
      <c r="AH160" s="289"/>
      <c r="AI160" s="368"/>
      <c r="AJ160" s="369"/>
      <c r="AK160" s="369"/>
      <c r="AL160" s="369"/>
      <c r="AM160" s="369"/>
      <c r="AN160" s="369"/>
      <c r="AO160" s="369"/>
      <c r="AP160" s="369"/>
      <c r="AQ160" s="369"/>
      <c r="AR160" s="369"/>
      <c r="AS160" s="370"/>
      <c r="AT160" s="289"/>
      <c r="AU160" s="289"/>
      <c r="AV160" s="289"/>
      <c r="AW160" s="289"/>
      <c r="AX160" s="289"/>
      <c r="AY160" s="289"/>
      <c r="AZ160" s="289"/>
      <c r="BA160" s="289"/>
      <c r="BB160" s="289"/>
      <c r="BC160" s="289"/>
      <c r="BD160" s="289"/>
      <c r="BE160" s="289"/>
      <c r="BF160" s="289"/>
      <c r="BG160" s="289"/>
    </row>
    <row r="161" spans="2:59" ht="7.5" customHeight="1">
      <c r="W161" s="377" t="s">
        <v>153</v>
      </c>
      <c r="X161" s="377"/>
      <c r="Y161" s="377"/>
      <c r="Z161" s="377"/>
      <c r="AA161" s="377"/>
      <c r="AB161" s="405"/>
      <c r="AC161" s="289"/>
      <c r="AD161" s="289"/>
      <c r="AE161" s="289"/>
      <c r="AF161" s="289"/>
      <c r="AG161" s="289"/>
      <c r="AH161" s="289"/>
      <c r="AI161" s="368"/>
      <c r="AJ161" s="369"/>
      <c r="AK161" s="369"/>
      <c r="AL161" s="369"/>
      <c r="AM161" s="369"/>
      <c r="AN161" s="369"/>
      <c r="AO161" s="369"/>
      <c r="AP161" s="369"/>
      <c r="AQ161" s="369"/>
      <c r="AR161" s="369"/>
      <c r="AS161" s="370"/>
      <c r="AT161" s="289"/>
      <c r="AU161" s="289"/>
      <c r="AV161" s="289"/>
      <c r="AW161" s="289"/>
      <c r="AX161" s="289"/>
      <c r="AY161" s="289"/>
      <c r="AZ161" s="289"/>
      <c r="BA161" s="289"/>
      <c r="BB161" s="289"/>
      <c r="BC161" s="289"/>
      <c r="BD161" s="289"/>
      <c r="BE161" s="289"/>
      <c r="BF161" s="289"/>
      <c r="BG161" s="289"/>
    </row>
    <row r="162" spans="2:59" ht="5.25" customHeight="1">
      <c r="G162" s="369" t="s">
        <v>77</v>
      </c>
      <c r="H162" s="369"/>
      <c r="I162" s="554">
        <f>AL193</f>
        <v>45230</v>
      </c>
      <c r="J162" s="554"/>
      <c r="K162" s="554"/>
      <c r="L162" s="554"/>
      <c r="M162" s="554"/>
      <c r="N162" s="554"/>
      <c r="O162" s="554"/>
      <c r="P162" s="554"/>
      <c r="Q162" s="554"/>
      <c r="R162" s="554"/>
      <c r="S162" s="554"/>
      <c r="T162" s="554"/>
      <c r="U162" s="369" t="s">
        <v>78</v>
      </c>
      <c r="V162" s="369"/>
      <c r="W162" s="377"/>
      <c r="X162" s="377"/>
      <c r="Y162" s="377"/>
      <c r="Z162" s="377"/>
      <c r="AA162" s="377"/>
      <c r="AB162" s="405"/>
      <c r="AC162" s="289"/>
      <c r="AD162" s="289"/>
      <c r="AE162" s="289"/>
      <c r="AF162" s="289"/>
      <c r="AG162" s="289"/>
      <c r="AH162" s="289"/>
      <c r="AI162" s="368"/>
      <c r="AJ162" s="369"/>
      <c r="AK162" s="369"/>
      <c r="AL162" s="369"/>
      <c r="AM162" s="369"/>
      <c r="AN162" s="369"/>
      <c r="AO162" s="369"/>
      <c r="AP162" s="369"/>
      <c r="AQ162" s="369"/>
      <c r="AR162" s="369"/>
      <c r="AS162" s="370"/>
      <c r="AT162" s="289"/>
      <c r="AU162" s="289"/>
      <c r="AV162" s="289"/>
      <c r="AW162" s="289"/>
      <c r="AX162" s="289"/>
      <c r="AY162" s="289"/>
      <c r="AZ162" s="289"/>
      <c r="BA162" s="289"/>
      <c r="BB162" s="289"/>
      <c r="BC162" s="289"/>
      <c r="BD162" s="289"/>
      <c r="BE162" s="289"/>
      <c r="BF162" s="289"/>
      <c r="BG162" s="289"/>
    </row>
    <row r="163" spans="2:59" ht="7.5" customHeight="1">
      <c r="G163" s="369"/>
      <c r="H163" s="369"/>
      <c r="I163" s="554"/>
      <c r="J163" s="554"/>
      <c r="K163" s="554"/>
      <c r="L163" s="554"/>
      <c r="M163" s="554"/>
      <c r="N163" s="554"/>
      <c r="O163" s="554"/>
      <c r="P163" s="554"/>
      <c r="Q163" s="554"/>
      <c r="R163" s="554"/>
      <c r="S163" s="554"/>
      <c r="T163" s="554"/>
      <c r="U163" s="369"/>
      <c r="V163" s="369"/>
      <c r="W163" s="377"/>
      <c r="X163" s="377"/>
      <c r="Y163" s="377"/>
      <c r="Z163" s="377"/>
      <c r="AA163" s="377"/>
      <c r="AB163" s="405"/>
      <c r="AC163" s="289"/>
      <c r="AD163" s="289"/>
      <c r="AE163" s="289"/>
      <c r="AF163" s="289"/>
      <c r="AG163" s="289"/>
      <c r="AH163" s="289"/>
      <c r="AI163" s="368"/>
      <c r="AJ163" s="369"/>
      <c r="AK163" s="369"/>
      <c r="AL163" s="369"/>
      <c r="AM163" s="369"/>
      <c r="AN163" s="369"/>
      <c r="AO163" s="369"/>
      <c r="AP163" s="369"/>
      <c r="AQ163" s="369"/>
      <c r="AR163" s="369"/>
      <c r="AS163" s="370"/>
      <c r="AT163" s="289"/>
      <c r="AU163" s="289"/>
      <c r="AV163" s="289"/>
      <c r="AW163" s="289"/>
      <c r="AX163" s="289"/>
      <c r="AY163" s="289"/>
      <c r="AZ163" s="289"/>
      <c r="BA163" s="289"/>
      <c r="BB163" s="289"/>
      <c r="BC163" s="289"/>
      <c r="BD163" s="289"/>
      <c r="BE163" s="289"/>
      <c r="BF163" s="289"/>
      <c r="BG163" s="289"/>
    </row>
    <row r="164" spans="2:59" ht="7.5" customHeight="1">
      <c r="I164" s="554"/>
      <c r="J164" s="554"/>
      <c r="K164" s="554"/>
      <c r="L164" s="554"/>
      <c r="M164" s="554"/>
      <c r="N164" s="554"/>
      <c r="O164" s="554"/>
      <c r="P164" s="554"/>
      <c r="Q164" s="554"/>
      <c r="R164" s="554"/>
      <c r="S164" s="554"/>
      <c r="T164" s="554"/>
      <c r="W164" s="377"/>
      <c r="X164" s="377"/>
      <c r="Y164" s="377"/>
      <c r="Z164" s="377"/>
      <c r="AA164" s="377"/>
      <c r="AB164" s="405"/>
      <c r="AC164" s="289"/>
      <c r="AD164" s="289"/>
      <c r="AE164" s="289"/>
      <c r="AF164" s="289"/>
      <c r="AG164" s="289"/>
      <c r="AH164" s="289"/>
      <c r="AI164" s="368"/>
      <c r="AJ164" s="369"/>
      <c r="AK164" s="369"/>
      <c r="AL164" s="369"/>
      <c r="AM164" s="369"/>
      <c r="AN164" s="369"/>
      <c r="AO164" s="369"/>
      <c r="AP164" s="369"/>
      <c r="AQ164" s="369"/>
      <c r="AR164" s="369"/>
      <c r="AS164" s="370"/>
      <c r="AT164" s="289"/>
      <c r="AU164" s="289"/>
      <c r="AV164" s="289"/>
      <c r="AW164" s="289"/>
      <c r="AX164" s="289"/>
      <c r="AY164" s="289"/>
      <c r="AZ164" s="289"/>
      <c r="BA164" s="289"/>
      <c r="BB164" s="289"/>
      <c r="BC164" s="289"/>
      <c r="BD164" s="289"/>
      <c r="BE164" s="289"/>
      <c r="BF164" s="289"/>
      <c r="BG164" s="289"/>
    </row>
    <row r="165" spans="2:59" ht="4.5" customHeight="1">
      <c r="W165" s="377"/>
      <c r="X165" s="377"/>
      <c r="Y165" s="377"/>
      <c r="Z165" s="377"/>
      <c r="AA165" s="377"/>
      <c r="AB165" s="405"/>
      <c r="AC165" s="289"/>
      <c r="AD165" s="289"/>
      <c r="AE165" s="289"/>
      <c r="AF165" s="289"/>
      <c r="AG165" s="289"/>
      <c r="AH165" s="289"/>
      <c r="AI165" s="371"/>
      <c r="AJ165" s="372"/>
      <c r="AK165" s="372"/>
      <c r="AL165" s="372"/>
      <c r="AM165" s="372"/>
      <c r="AN165" s="372"/>
      <c r="AO165" s="372"/>
      <c r="AP165" s="372"/>
      <c r="AQ165" s="372"/>
      <c r="AR165" s="372"/>
      <c r="AS165" s="373"/>
      <c r="AT165" s="289"/>
      <c r="AU165" s="289"/>
      <c r="AV165" s="289"/>
      <c r="AW165" s="289"/>
      <c r="AX165" s="289"/>
      <c r="AY165" s="289"/>
      <c r="AZ165" s="289"/>
      <c r="BA165" s="289"/>
      <c r="BB165" s="289"/>
      <c r="BC165" s="289"/>
      <c r="BD165" s="289"/>
      <c r="BE165" s="289"/>
      <c r="BF165" s="289"/>
      <c r="BG165" s="289"/>
    </row>
    <row r="166" spans="2:59" ht="4.5" customHeight="1"/>
    <row r="167" spans="2:59" ht="15.75" customHeight="1">
      <c r="E167" s="552" t="s">
        <v>85</v>
      </c>
      <c r="F167" s="540"/>
      <c r="G167" s="540"/>
      <c r="H167" s="540"/>
      <c r="I167" s="540"/>
      <c r="J167" s="540"/>
      <c r="K167" s="540"/>
      <c r="L167" s="540"/>
      <c r="M167" s="540"/>
      <c r="N167" s="540"/>
      <c r="O167" s="540"/>
      <c r="P167" s="540"/>
      <c r="Q167" s="540"/>
      <c r="R167" s="540"/>
      <c r="S167" s="540"/>
      <c r="T167" s="540"/>
      <c r="U167" s="540"/>
      <c r="V167" s="540"/>
      <c r="W167" s="540"/>
      <c r="AD167" s="52" t="s">
        <v>21</v>
      </c>
    </row>
    <row r="168" spans="2:59" ht="12" customHeight="1">
      <c r="E168" s="540"/>
      <c r="F168" s="540"/>
      <c r="G168" s="540"/>
      <c r="H168" s="540"/>
      <c r="I168" s="540"/>
      <c r="J168" s="540"/>
      <c r="K168" s="540"/>
      <c r="L168" s="540"/>
      <c r="M168" s="540"/>
      <c r="N168" s="540"/>
      <c r="O168" s="540"/>
      <c r="P168" s="540"/>
      <c r="Q168" s="540"/>
      <c r="R168" s="540"/>
      <c r="S168" s="540"/>
      <c r="T168" s="540"/>
      <c r="U168" s="540"/>
      <c r="V168" s="540"/>
      <c r="W168" s="540"/>
      <c r="AD168" s="299" t="s">
        <v>133</v>
      </c>
      <c r="AE168" s="300"/>
      <c r="AF168" s="375" t="str">
        <f>AF90</f>
        <v>950</v>
      </c>
      <c r="AG168" s="375"/>
      <c r="AH168" s="375"/>
      <c r="AI168" s="375"/>
      <c r="AJ168" s="375"/>
      <c r="AK168" s="290" t="s">
        <v>134</v>
      </c>
      <c r="AL168" s="290"/>
      <c r="AM168" s="290"/>
      <c r="AN168" s="375" t="str">
        <f>AN90</f>
        <v>00000</v>
      </c>
      <c r="AO168" s="375"/>
      <c r="AP168" s="375"/>
      <c r="AQ168" s="375"/>
      <c r="AR168" s="375"/>
      <c r="AS168" s="375"/>
      <c r="AT168" s="375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78"/>
      <c r="BG168" s="40"/>
    </row>
    <row r="169" spans="2:59" ht="13.5" customHeight="1">
      <c r="I169" s="485" t="s">
        <v>4</v>
      </c>
      <c r="J169" s="485"/>
      <c r="K169" s="485"/>
      <c r="L169" s="485"/>
      <c r="M169" s="485"/>
      <c r="N169" s="485"/>
      <c r="O169" s="485"/>
      <c r="P169" s="485"/>
      <c r="Q169" s="485"/>
      <c r="R169" s="485"/>
      <c r="S169" s="485"/>
      <c r="AD169" s="138">
        <f>AD91</f>
        <v>0</v>
      </c>
      <c r="AE169" s="566" t="str">
        <f>AE91</f>
        <v>新潟市江南区下〇〇◯2-2-17</v>
      </c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  <c r="AP169" s="566"/>
      <c r="AQ169" s="566"/>
      <c r="AR169" s="566"/>
      <c r="AS169" s="566"/>
      <c r="AT169" s="566"/>
      <c r="AU169" s="566"/>
      <c r="AV169" s="566"/>
      <c r="AW169" s="566"/>
      <c r="AX169" s="566"/>
      <c r="AY169" s="566"/>
      <c r="AZ169" s="566"/>
      <c r="BA169" s="566"/>
      <c r="BB169" s="566"/>
      <c r="BC169" s="566"/>
      <c r="BD169" s="566"/>
      <c r="BE169" s="566"/>
      <c r="BF169" s="530"/>
      <c r="BG169" s="41"/>
    </row>
    <row r="170" spans="2:59" ht="12" customHeight="1"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AD170" s="138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  <c r="AP170" s="566"/>
      <c r="AQ170" s="566"/>
      <c r="AR170" s="566"/>
      <c r="AS170" s="566"/>
      <c r="AT170" s="566"/>
      <c r="AU170" s="566"/>
      <c r="AV170" s="566"/>
      <c r="AW170" s="566"/>
      <c r="AX170" s="566"/>
      <c r="AY170" s="566"/>
      <c r="AZ170" s="566"/>
      <c r="BA170" s="566"/>
      <c r="BB170" s="566"/>
      <c r="BC170" s="566"/>
      <c r="BD170" s="566"/>
      <c r="BE170" s="566"/>
      <c r="BF170" s="530"/>
      <c r="BG170" s="41"/>
    </row>
    <row r="171" spans="2:59" ht="12" customHeight="1">
      <c r="B171" s="191"/>
      <c r="C171" s="191"/>
      <c r="D171" s="191"/>
      <c r="E171" s="191"/>
      <c r="F171" s="191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D171" s="138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  <c r="AP171" s="566"/>
      <c r="AQ171" s="566"/>
      <c r="AR171" s="566"/>
      <c r="AS171" s="566"/>
      <c r="AT171" s="566"/>
      <c r="AU171" s="566"/>
      <c r="AV171" s="566"/>
      <c r="AW171" s="566"/>
      <c r="AX171" s="566"/>
      <c r="AY171" s="566"/>
      <c r="AZ171" s="566"/>
      <c r="BA171" s="566"/>
      <c r="BB171" s="566"/>
      <c r="BC171" s="566"/>
      <c r="BD171" s="566"/>
      <c r="BE171" s="566"/>
      <c r="BF171" s="493"/>
      <c r="BG171" s="41"/>
    </row>
    <row r="172" spans="2:59" ht="6.75" customHeight="1">
      <c r="B172" s="191"/>
      <c r="C172" s="191"/>
      <c r="D172" s="191"/>
      <c r="E172" s="191"/>
      <c r="F172" s="191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D172" s="43"/>
      <c r="AE172" s="597" t="str">
        <f>AE16</f>
        <v>〇〇〇〇 株式会社</v>
      </c>
      <c r="AF172" s="597"/>
      <c r="AG172" s="597"/>
      <c r="AH172" s="597"/>
      <c r="AI172" s="597"/>
      <c r="AJ172" s="597"/>
      <c r="AK172" s="597"/>
      <c r="AL172" s="597"/>
      <c r="AM172" s="597"/>
      <c r="AN172" s="597"/>
      <c r="AO172" s="597"/>
      <c r="AP172" s="597"/>
      <c r="AQ172" s="597"/>
      <c r="AR172" s="597"/>
      <c r="AS172" s="597"/>
      <c r="AT172" s="597"/>
      <c r="AU172" s="597"/>
      <c r="AV172" s="597"/>
      <c r="AW172" s="597"/>
      <c r="AX172" s="597"/>
      <c r="AY172" s="597"/>
      <c r="AZ172" s="597"/>
      <c r="BA172" s="597"/>
      <c r="BB172" s="597"/>
      <c r="BC172" s="597"/>
      <c r="BD172" s="597"/>
      <c r="BE172" s="597"/>
      <c r="BF172" s="493"/>
      <c r="BG172" s="41"/>
    </row>
    <row r="173" spans="2:59" ht="17.25" customHeight="1">
      <c r="B173" s="575" t="s">
        <v>170</v>
      </c>
      <c r="C173" s="575"/>
      <c r="D173" s="575"/>
      <c r="E173" s="575"/>
      <c r="F173" s="575"/>
      <c r="G173" s="410" t="str">
        <f>G17</f>
        <v>◯◯◯◯◯工事</v>
      </c>
      <c r="H173" s="410"/>
      <c r="I173" s="410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/>
      <c r="W173" s="410"/>
      <c r="X173" s="410"/>
      <c r="Y173" s="410"/>
      <c r="Z173" s="410"/>
      <c r="AA173" s="410"/>
      <c r="AD173" s="43"/>
      <c r="AE173" s="597"/>
      <c r="AF173" s="597"/>
      <c r="AG173" s="597"/>
      <c r="AH173" s="597"/>
      <c r="AI173" s="597"/>
      <c r="AJ173" s="597"/>
      <c r="AK173" s="597"/>
      <c r="AL173" s="597"/>
      <c r="AM173" s="597"/>
      <c r="AN173" s="597"/>
      <c r="AO173" s="597"/>
      <c r="AP173" s="597"/>
      <c r="AQ173" s="597"/>
      <c r="AR173" s="597"/>
      <c r="AS173" s="597"/>
      <c r="AT173" s="597"/>
      <c r="AU173" s="597"/>
      <c r="AV173" s="597"/>
      <c r="AW173" s="597"/>
      <c r="AX173" s="597"/>
      <c r="AY173" s="597"/>
      <c r="AZ173" s="597"/>
      <c r="BA173" s="597"/>
      <c r="BB173" s="597"/>
      <c r="BC173" s="597"/>
      <c r="BD173" s="597"/>
      <c r="BE173" s="597"/>
      <c r="BF173" s="273"/>
      <c r="BG173" s="274"/>
    </row>
    <row r="174" spans="2:59" ht="21.75" customHeight="1">
      <c r="B174" s="191"/>
      <c r="C174" s="191"/>
      <c r="D174" s="191"/>
      <c r="E174" s="191"/>
      <c r="F174" s="191"/>
      <c r="G174" s="410"/>
      <c r="H174" s="410"/>
      <c r="I174" s="410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24"/>
      <c r="AD174" s="137"/>
      <c r="AE174" s="317" t="str">
        <f>AE96</f>
        <v>代表取締役  　◯◯　◯◯</v>
      </c>
      <c r="AF174" s="317"/>
      <c r="AG174" s="317"/>
      <c r="AH174" s="317"/>
      <c r="AI174" s="317"/>
      <c r="AJ174" s="317"/>
      <c r="AK174" s="317"/>
      <c r="AL174" s="317"/>
      <c r="AM174" s="317"/>
      <c r="AN174" s="317"/>
      <c r="AO174" s="317"/>
      <c r="AP174" s="317"/>
      <c r="AQ174" s="317"/>
      <c r="AR174" s="317"/>
      <c r="AS174" s="317"/>
      <c r="AT174" s="317"/>
      <c r="AU174" s="317"/>
      <c r="AV174" s="317"/>
      <c r="AW174" s="317"/>
      <c r="AX174" s="317"/>
      <c r="AY174" s="317"/>
      <c r="AZ174" s="317"/>
      <c r="BA174" s="317"/>
      <c r="BB174" s="317"/>
      <c r="BC174" s="317"/>
      <c r="BD174" s="317"/>
      <c r="BE174" s="317"/>
      <c r="BF174" s="273" t="s">
        <v>139</v>
      </c>
      <c r="BG174" s="274"/>
    </row>
    <row r="175" spans="2:59" ht="7.5" customHeight="1">
      <c r="B175" s="178"/>
      <c r="C175" s="178"/>
      <c r="D175" s="178"/>
      <c r="E175" s="178"/>
      <c r="F175" s="178"/>
      <c r="G175" s="186"/>
      <c r="H175" s="186"/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  <c r="AA175" s="186"/>
      <c r="AB175" s="24"/>
      <c r="AD175" s="137"/>
      <c r="AE175" s="146"/>
      <c r="AF175" s="146"/>
      <c r="AG175" s="146"/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30"/>
      <c r="BG175" s="131"/>
    </row>
    <row r="176" spans="2:59" ht="15.75" customHeight="1">
      <c r="B176" s="567" t="s">
        <v>171</v>
      </c>
      <c r="C176" s="567"/>
      <c r="D176" s="567"/>
      <c r="E176" s="567"/>
      <c r="F176" s="567"/>
      <c r="G176" s="409">
        <f>G19</f>
        <v>2030000</v>
      </c>
      <c r="H176" s="409"/>
      <c r="I176" s="409"/>
      <c r="J176" s="409"/>
      <c r="K176" s="409"/>
      <c r="L176" s="409"/>
      <c r="M176" s="409"/>
      <c r="N176" s="195"/>
      <c r="O176" s="195"/>
      <c r="P176" s="195"/>
      <c r="Q176" s="187"/>
      <c r="R176" s="187"/>
      <c r="S176" s="187"/>
      <c r="T176" s="185"/>
      <c r="U176" s="185"/>
      <c r="V176" s="185"/>
      <c r="W176" s="185"/>
      <c r="X176" s="185"/>
      <c r="Y176" s="185"/>
      <c r="Z176" s="169"/>
      <c r="AA176" s="169"/>
      <c r="AB176" s="24"/>
      <c r="AD176" s="137"/>
      <c r="AE176" s="275" t="str">
        <f>AE98</f>
        <v>025</v>
      </c>
      <c r="AF176" s="276"/>
      <c r="AG176" s="276"/>
      <c r="AH176" s="276"/>
      <c r="AI176" s="276"/>
      <c r="AJ176" s="326" t="s">
        <v>48</v>
      </c>
      <c r="AK176" s="326"/>
      <c r="AL176" s="275" t="str">
        <f>AL98</f>
        <v>000</v>
      </c>
      <c r="AM176" s="276"/>
      <c r="AN176" s="276"/>
      <c r="AO176" s="276"/>
      <c r="AP176" s="326" t="s">
        <v>48</v>
      </c>
      <c r="AQ176" s="326"/>
      <c r="AR176" s="275" t="str">
        <f>AR98</f>
        <v>0000</v>
      </c>
      <c r="AS176" s="276"/>
      <c r="AT176" s="276"/>
      <c r="AU176" s="276"/>
      <c r="AV176" s="27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30"/>
      <c r="BG176" s="131"/>
    </row>
    <row r="177" spans="1:69" ht="18" customHeight="1"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25"/>
      <c r="AD177" s="44"/>
      <c r="AE177" s="321" t="str">
        <f>AE99</f>
        <v>登録番号：</v>
      </c>
      <c r="AF177" s="321"/>
      <c r="AG177" s="321"/>
      <c r="AH177" s="321"/>
      <c r="AI177" s="321"/>
      <c r="AJ177" s="321"/>
      <c r="AK177" s="321"/>
      <c r="AL177" s="321"/>
      <c r="AM177" s="321"/>
      <c r="AN177" s="198"/>
      <c r="AO177" s="324" t="str">
        <f>AN99</f>
        <v>T311000100****</v>
      </c>
      <c r="AP177" s="325"/>
      <c r="AQ177" s="325"/>
      <c r="AR177" s="325"/>
      <c r="AS177" s="325"/>
      <c r="AT177" s="325"/>
      <c r="AU177" s="325"/>
      <c r="AV177" s="325"/>
      <c r="AW177" s="325"/>
      <c r="AX177" s="325"/>
      <c r="AY177" s="325"/>
      <c r="AZ177" s="325"/>
      <c r="BA177" s="325"/>
      <c r="BB177" s="325"/>
      <c r="BC177" s="325"/>
      <c r="BD177" s="325"/>
      <c r="BE177" s="325"/>
      <c r="BF177" s="45"/>
      <c r="BG177" s="46"/>
    </row>
    <row r="178" spans="1:69" ht="9" customHeight="1">
      <c r="B178" s="197"/>
      <c r="C178" s="197"/>
      <c r="D178" s="197"/>
      <c r="E178" s="197"/>
      <c r="F178" s="197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25"/>
    </row>
    <row r="179" spans="1:69" ht="6.75" customHeight="1">
      <c r="B179" s="433" t="s">
        <v>172</v>
      </c>
      <c r="C179" s="433"/>
      <c r="D179" s="433"/>
      <c r="E179" s="433"/>
      <c r="F179" s="433"/>
      <c r="G179" s="317" t="str">
        <f>G22</f>
        <v>仮設工事、基礎工事、木工事、他</v>
      </c>
      <c r="H179" s="317"/>
      <c r="I179" s="317"/>
      <c r="J179" s="317"/>
      <c r="K179" s="317"/>
      <c r="L179" s="317"/>
      <c r="M179" s="317"/>
      <c r="N179" s="317"/>
      <c r="O179" s="317"/>
      <c r="P179" s="317"/>
      <c r="Q179" s="317"/>
      <c r="R179" s="317"/>
      <c r="S179" s="317"/>
      <c r="T179" s="317"/>
      <c r="U179" s="317"/>
      <c r="V179" s="317"/>
      <c r="W179" s="317"/>
      <c r="X179" s="317"/>
      <c r="Y179" s="317"/>
      <c r="Z179" s="317"/>
      <c r="AA179" s="317"/>
      <c r="AB179" s="25"/>
      <c r="AD179" s="327" t="s">
        <v>46</v>
      </c>
      <c r="AE179" s="327"/>
      <c r="AF179" s="327"/>
      <c r="AG179" s="327"/>
      <c r="AH179" s="327"/>
      <c r="AI179" s="327"/>
      <c r="AJ179" s="327"/>
      <c r="AK179" s="327"/>
      <c r="AL179" s="318" t="str">
        <f>AL22</f>
        <v>000</v>
      </c>
      <c r="AM179" s="319"/>
      <c r="AN179" s="319"/>
      <c r="AO179" s="319"/>
      <c r="AP179" s="319"/>
      <c r="AQ179" s="319"/>
      <c r="AR179" s="319"/>
      <c r="AS179" s="319"/>
      <c r="AT179" s="319"/>
      <c r="AU179" s="319"/>
      <c r="AV179" s="319"/>
      <c r="AW179" s="319"/>
      <c r="AX179" s="319"/>
      <c r="AY179" s="319"/>
      <c r="AZ179" s="319"/>
      <c r="BA179" s="319"/>
      <c r="BB179" s="319"/>
      <c r="BC179" s="319"/>
    </row>
    <row r="180" spans="1:69" ht="19.5" customHeight="1">
      <c r="B180" s="433"/>
      <c r="C180" s="433"/>
      <c r="D180" s="433"/>
      <c r="E180" s="433"/>
      <c r="F180" s="433"/>
      <c r="G180" s="317"/>
      <c r="H180" s="317"/>
      <c r="I180" s="317"/>
      <c r="J180" s="317"/>
      <c r="K180" s="317"/>
      <c r="L180" s="317"/>
      <c r="M180" s="317"/>
      <c r="N180" s="317"/>
      <c r="O180" s="317"/>
      <c r="P180" s="317"/>
      <c r="Q180" s="317"/>
      <c r="R180" s="317"/>
      <c r="S180" s="317"/>
      <c r="T180" s="317"/>
      <c r="U180" s="317"/>
      <c r="V180" s="317"/>
      <c r="W180" s="317"/>
      <c r="X180" s="317"/>
      <c r="Y180" s="317"/>
      <c r="Z180" s="317"/>
      <c r="AA180" s="317"/>
      <c r="AB180" s="25"/>
      <c r="AD180" s="327"/>
      <c r="AE180" s="327"/>
      <c r="AF180" s="327"/>
      <c r="AG180" s="327"/>
      <c r="AH180" s="327"/>
      <c r="AI180" s="327"/>
      <c r="AJ180" s="327"/>
      <c r="AK180" s="327"/>
      <c r="AL180" s="319"/>
      <c r="AM180" s="319"/>
      <c r="AN180" s="319"/>
      <c r="AO180" s="319"/>
      <c r="AP180" s="319"/>
      <c r="AQ180" s="319"/>
      <c r="AR180" s="319"/>
      <c r="AS180" s="319"/>
      <c r="AT180" s="319"/>
      <c r="AU180" s="319"/>
      <c r="AV180" s="319"/>
      <c r="AW180" s="319"/>
      <c r="AX180" s="319"/>
      <c r="AY180" s="319"/>
      <c r="AZ180" s="319"/>
      <c r="BA180" s="319"/>
      <c r="BB180" s="319"/>
      <c r="BC180" s="319"/>
    </row>
    <row r="181" spans="1:69" ht="4.5" customHeight="1">
      <c r="B181" s="193"/>
      <c r="C181" s="193"/>
      <c r="D181" s="193"/>
      <c r="E181" s="193"/>
      <c r="F181" s="193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25"/>
      <c r="AD181" s="20"/>
      <c r="AE181" s="20"/>
      <c r="AF181" s="20"/>
      <c r="AG181" s="20"/>
      <c r="AH181" s="20"/>
      <c r="AI181" s="20"/>
      <c r="AJ181" s="20"/>
      <c r="AK181" s="20"/>
      <c r="AL181" s="179"/>
      <c r="AM181" s="179"/>
      <c r="AN181" s="179"/>
      <c r="AO181" s="179"/>
      <c r="AP181" s="179"/>
      <c r="AQ181" s="179"/>
      <c r="AR181" s="179"/>
      <c r="AS181" s="179"/>
      <c r="AT181" s="179"/>
      <c r="AU181" s="179"/>
      <c r="AV181" s="179"/>
      <c r="AW181" s="179"/>
      <c r="AX181" s="179"/>
      <c r="AY181" s="179"/>
      <c r="AZ181" s="179"/>
      <c r="BA181" s="179"/>
      <c r="BB181" s="179"/>
      <c r="BC181" s="179"/>
    </row>
    <row r="182" spans="1:69" ht="4.5" customHeight="1">
      <c r="A182" s="23" t="s">
        <v>6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25"/>
      <c r="BQ182" s="7"/>
    </row>
    <row r="183" spans="1:69" ht="4.5" customHeight="1" thickBot="1">
      <c r="A183" s="23"/>
      <c r="B183" s="196"/>
      <c r="C183" s="196"/>
      <c r="D183" s="196"/>
      <c r="E183" s="196"/>
      <c r="F183" s="196"/>
      <c r="G183" s="196"/>
      <c r="H183" s="196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5"/>
    </row>
    <row r="184" spans="1:69" ht="12" customHeight="1">
      <c r="A184" s="25"/>
      <c r="B184" s="170"/>
      <c r="C184" s="358" t="s">
        <v>164</v>
      </c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173"/>
      <c r="O184" s="188"/>
      <c r="P184" s="434">
        <f>P104</f>
        <v>4572700</v>
      </c>
      <c r="Q184" s="435"/>
      <c r="R184" s="435"/>
      <c r="S184" s="435"/>
      <c r="T184" s="435"/>
      <c r="U184" s="435"/>
      <c r="V184" s="435"/>
      <c r="W184" s="435"/>
      <c r="X184" s="435"/>
      <c r="Y184" s="435"/>
      <c r="Z184" s="435"/>
      <c r="AA184" s="166"/>
      <c r="AD184" s="29"/>
      <c r="AE184" s="286" t="s">
        <v>7</v>
      </c>
      <c r="AF184" s="286"/>
      <c r="AG184" s="286"/>
      <c r="AH184" s="286"/>
      <c r="AI184" s="286"/>
      <c r="AJ184" s="286"/>
      <c r="AK184" s="32"/>
      <c r="AL184" s="291" t="str">
        <f>AL25</f>
        <v>第四北越銀行</v>
      </c>
      <c r="AM184" s="291"/>
      <c r="AN184" s="291"/>
      <c r="AO184" s="291"/>
      <c r="AP184" s="291"/>
      <c r="AQ184" s="291"/>
      <c r="AR184" s="291"/>
      <c r="AS184" s="291"/>
      <c r="AT184" s="291"/>
      <c r="AU184" s="291"/>
      <c r="AV184" s="291"/>
      <c r="AW184" s="351" t="str">
        <f>AW25</f>
        <v>亀田支店</v>
      </c>
      <c r="AX184" s="351"/>
      <c r="AY184" s="351"/>
      <c r="AZ184" s="351"/>
      <c r="BA184" s="351"/>
      <c r="BB184" s="351"/>
      <c r="BC184" s="351"/>
      <c r="BD184" s="351"/>
      <c r="BE184" s="351"/>
      <c r="BF184" s="351"/>
      <c r="BG184" s="351"/>
    </row>
    <row r="185" spans="1:69" ht="12" customHeight="1">
      <c r="A185" s="25"/>
      <c r="B185" s="171"/>
      <c r="C185" s="359"/>
      <c r="D185" s="359"/>
      <c r="E185" s="359"/>
      <c r="F185" s="359"/>
      <c r="G185" s="359"/>
      <c r="H185" s="359"/>
      <c r="I185" s="359"/>
      <c r="J185" s="359"/>
      <c r="K185" s="359"/>
      <c r="L185" s="359"/>
      <c r="M185" s="359"/>
      <c r="N185" s="158"/>
      <c r="O185" s="189"/>
      <c r="P185" s="436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167"/>
      <c r="AB185" s="306" t="s">
        <v>53</v>
      </c>
      <c r="AC185" s="268"/>
      <c r="AD185" s="30"/>
      <c r="AE185" s="287"/>
      <c r="AF185" s="287"/>
      <c r="AG185" s="287"/>
      <c r="AH185" s="287"/>
      <c r="AI185" s="287"/>
      <c r="AJ185" s="287"/>
      <c r="AK185" s="33"/>
      <c r="AL185" s="291"/>
      <c r="AM185" s="291"/>
      <c r="AN185" s="291"/>
      <c r="AO185" s="291"/>
      <c r="AP185" s="291"/>
      <c r="AQ185" s="291"/>
      <c r="AR185" s="291"/>
      <c r="AS185" s="291"/>
      <c r="AT185" s="291"/>
      <c r="AU185" s="291"/>
      <c r="AV185" s="291"/>
      <c r="AW185" s="351"/>
      <c r="AX185" s="351"/>
      <c r="AY185" s="351"/>
      <c r="AZ185" s="351"/>
      <c r="BA185" s="351"/>
      <c r="BB185" s="351"/>
      <c r="BC185" s="351"/>
      <c r="BD185" s="351"/>
      <c r="BE185" s="351"/>
      <c r="BF185" s="351"/>
      <c r="BG185" s="351"/>
    </row>
    <row r="186" spans="1:69" ht="8.25" customHeight="1" thickBot="1">
      <c r="B186" s="172"/>
      <c r="C186" s="360"/>
      <c r="D186" s="360"/>
      <c r="E186" s="360"/>
      <c r="F186" s="360"/>
      <c r="G186" s="360"/>
      <c r="H186" s="360"/>
      <c r="I186" s="360"/>
      <c r="J186" s="360"/>
      <c r="K186" s="360"/>
      <c r="L186" s="360"/>
      <c r="M186" s="360"/>
      <c r="N186" s="174"/>
      <c r="O186" s="190"/>
      <c r="P186" s="438"/>
      <c r="Q186" s="439"/>
      <c r="R186" s="439"/>
      <c r="S186" s="439"/>
      <c r="T186" s="439"/>
      <c r="U186" s="439"/>
      <c r="V186" s="439"/>
      <c r="W186" s="439"/>
      <c r="X186" s="439"/>
      <c r="Y186" s="439"/>
      <c r="Z186" s="439"/>
      <c r="AA186" s="168"/>
      <c r="AB186" s="306"/>
      <c r="AC186" s="268"/>
      <c r="AD186" s="31"/>
      <c r="AE186" s="288"/>
      <c r="AF186" s="288"/>
      <c r="AG186" s="288"/>
      <c r="AH186" s="288"/>
      <c r="AI186" s="288"/>
      <c r="AJ186" s="288"/>
      <c r="AK186" s="34"/>
      <c r="AL186" s="291"/>
      <c r="AM186" s="291"/>
      <c r="AN186" s="291"/>
      <c r="AO186" s="291"/>
      <c r="AP186" s="291"/>
      <c r="AQ186" s="291"/>
      <c r="AR186" s="291"/>
      <c r="AS186" s="291"/>
      <c r="AT186" s="291"/>
      <c r="AU186" s="291"/>
      <c r="AV186" s="291"/>
      <c r="AW186" s="351"/>
      <c r="AX186" s="351"/>
      <c r="AY186" s="351"/>
      <c r="AZ186" s="351"/>
      <c r="BA186" s="351"/>
      <c r="BB186" s="351"/>
      <c r="BC186" s="351"/>
      <c r="BD186" s="351"/>
      <c r="BE186" s="351"/>
      <c r="BF186" s="351"/>
      <c r="BG186" s="351"/>
    </row>
    <row r="187" spans="1:69" ht="12" customHeight="1">
      <c r="AD187" s="29"/>
      <c r="AE187" s="286" t="s">
        <v>8</v>
      </c>
      <c r="AF187" s="286"/>
      <c r="AG187" s="286"/>
      <c r="AH187" s="286"/>
      <c r="AI187" s="286"/>
      <c r="AJ187" s="286"/>
      <c r="AK187" s="32"/>
      <c r="AL187" s="491" t="str">
        <f>AL28</f>
        <v>ｺｳｻﾞﾒｲ(ｶ</v>
      </c>
      <c r="AM187" s="491"/>
      <c r="AN187" s="491"/>
      <c r="AO187" s="491"/>
      <c r="AP187" s="491"/>
      <c r="AQ187" s="491"/>
      <c r="AR187" s="491"/>
      <c r="AS187" s="491"/>
      <c r="AT187" s="491"/>
      <c r="AU187" s="491"/>
      <c r="AV187" s="491"/>
      <c r="AW187" s="491"/>
      <c r="AX187" s="491"/>
      <c r="AY187" s="491"/>
      <c r="AZ187" s="491"/>
      <c r="BA187" s="491"/>
      <c r="BB187" s="491"/>
      <c r="BC187" s="491"/>
      <c r="BD187" s="491"/>
      <c r="BE187" s="491"/>
      <c r="BF187" s="491"/>
      <c r="BG187" s="491"/>
    </row>
    <row r="188" spans="1:69" ht="12" customHeight="1">
      <c r="B188" s="555" t="s">
        <v>165</v>
      </c>
      <c r="C188" s="556"/>
      <c r="D188" s="556"/>
      <c r="E188" s="556"/>
      <c r="F188" s="556"/>
      <c r="G188" s="556"/>
      <c r="H188" s="556"/>
      <c r="I188" s="556"/>
      <c r="J188" s="556"/>
      <c r="K188" s="556"/>
      <c r="L188" s="556"/>
      <c r="M188" s="556"/>
      <c r="N188" s="556"/>
      <c r="O188" s="175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1"/>
      <c r="AD188" s="31"/>
      <c r="AE188" s="288"/>
      <c r="AF188" s="288"/>
      <c r="AG188" s="288"/>
      <c r="AH188" s="288"/>
      <c r="AI188" s="288"/>
      <c r="AJ188" s="288"/>
      <c r="AK188" s="34"/>
      <c r="AL188" s="491"/>
      <c r="AM188" s="491"/>
      <c r="AN188" s="491"/>
      <c r="AO188" s="491"/>
      <c r="AP188" s="491"/>
      <c r="AQ188" s="491"/>
      <c r="AR188" s="491"/>
      <c r="AS188" s="491"/>
      <c r="AT188" s="491"/>
      <c r="AU188" s="491"/>
      <c r="AV188" s="491"/>
      <c r="AW188" s="491"/>
      <c r="AX188" s="491"/>
      <c r="AY188" s="491"/>
      <c r="AZ188" s="491"/>
      <c r="BA188" s="491"/>
      <c r="BB188" s="491"/>
      <c r="BC188" s="491"/>
      <c r="BD188" s="491"/>
      <c r="BE188" s="491"/>
      <c r="BF188" s="491"/>
      <c r="BG188" s="491"/>
    </row>
    <row r="189" spans="1:69" ht="12" customHeight="1">
      <c r="B189" s="557"/>
      <c r="C189" s="558"/>
      <c r="D189" s="558"/>
      <c r="E189" s="558"/>
      <c r="F189" s="558"/>
      <c r="G189" s="558"/>
      <c r="H189" s="558"/>
      <c r="I189" s="558"/>
      <c r="J189" s="558"/>
      <c r="K189" s="558"/>
      <c r="L189" s="558"/>
      <c r="M189" s="558"/>
      <c r="N189" s="558"/>
      <c r="O189" s="176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82"/>
      <c r="AB189" s="267" t="s">
        <v>53</v>
      </c>
      <c r="AC189" s="268"/>
      <c r="AD189" s="29"/>
      <c r="AE189" s="292" t="s">
        <v>9</v>
      </c>
      <c r="AF189" s="293"/>
      <c r="AG189" s="293"/>
      <c r="AH189" s="293"/>
      <c r="AI189" s="293"/>
      <c r="AJ189" s="294"/>
      <c r="AK189" s="32"/>
      <c r="AL189" s="336" t="str">
        <f>AL30</f>
        <v>普通</v>
      </c>
      <c r="AM189" s="336"/>
      <c r="AN189" s="336"/>
      <c r="AO189" s="336"/>
      <c r="AP189" s="336"/>
      <c r="AQ189" s="336"/>
      <c r="AR189" s="336"/>
      <c r="AS189" s="304" t="str">
        <f>AS30</f>
        <v>1111111</v>
      </c>
      <c r="AT189" s="305"/>
      <c r="AU189" s="305"/>
      <c r="AV189" s="305"/>
      <c r="AW189" s="305"/>
      <c r="AX189" s="305"/>
      <c r="AY189" s="305"/>
      <c r="AZ189" s="305"/>
      <c r="BA189" s="305"/>
      <c r="BB189" s="305"/>
      <c r="BC189" s="305"/>
      <c r="BD189" s="305"/>
      <c r="BE189" s="305"/>
      <c r="BF189" s="305"/>
      <c r="BG189" s="305"/>
    </row>
    <row r="190" spans="1:69" ht="6.75" customHeight="1">
      <c r="B190" s="559"/>
      <c r="C190" s="560"/>
      <c r="D190" s="560"/>
      <c r="E190" s="560"/>
      <c r="F190" s="560"/>
      <c r="G190" s="560"/>
      <c r="H190" s="560"/>
      <c r="I190" s="560"/>
      <c r="J190" s="560"/>
      <c r="K190" s="560"/>
      <c r="L190" s="560"/>
      <c r="M190" s="560"/>
      <c r="N190" s="560"/>
      <c r="O190" s="177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  <c r="Z190" s="183"/>
      <c r="AA190" s="184"/>
      <c r="AB190" s="267"/>
      <c r="AC190" s="268"/>
      <c r="AD190" s="31"/>
      <c r="AE190" s="295"/>
      <c r="AF190" s="296"/>
      <c r="AG190" s="296"/>
      <c r="AH190" s="296"/>
      <c r="AI190" s="296"/>
      <c r="AJ190" s="297"/>
      <c r="AK190" s="34"/>
      <c r="AL190" s="336"/>
      <c r="AM190" s="336"/>
      <c r="AN190" s="336"/>
      <c r="AO190" s="336"/>
      <c r="AP190" s="336"/>
      <c r="AQ190" s="336"/>
      <c r="AR190" s="336"/>
      <c r="AS190" s="305"/>
      <c r="AT190" s="305"/>
      <c r="AU190" s="305"/>
      <c r="AV190" s="305"/>
      <c r="AW190" s="305"/>
      <c r="AX190" s="305"/>
      <c r="AY190" s="305"/>
      <c r="AZ190" s="305"/>
      <c r="BA190" s="305"/>
      <c r="BB190" s="305"/>
      <c r="BC190" s="305"/>
      <c r="BD190" s="305"/>
      <c r="BE190" s="305"/>
      <c r="BF190" s="305"/>
      <c r="BG190" s="305"/>
    </row>
    <row r="191" spans="1:69" ht="3" customHeight="1">
      <c r="P191" s="440"/>
      <c r="Q191" s="440"/>
      <c r="R191" s="440"/>
      <c r="S191" s="440"/>
      <c r="T191" s="440"/>
      <c r="U191" s="440"/>
      <c r="V191" s="440"/>
      <c r="W191" s="440"/>
      <c r="X191" s="440"/>
      <c r="Y191" s="440"/>
      <c r="Z191" s="440"/>
      <c r="AA191" s="440"/>
    </row>
    <row r="192" spans="1:69" ht="3.75" customHeight="1">
      <c r="BA192" s="20"/>
      <c r="BB192" s="20"/>
      <c r="BC192" s="20"/>
      <c r="BD192" s="20"/>
      <c r="BE192" s="20"/>
      <c r="BF192" s="20"/>
      <c r="BG192" s="20"/>
    </row>
    <row r="193" spans="2:61" ht="12" customHeight="1">
      <c r="B193" s="350" t="s">
        <v>135</v>
      </c>
      <c r="C193" s="327"/>
      <c r="D193" s="345" t="s">
        <v>10</v>
      </c>
      <c r="E193" s="345"/>
      <c r="F193" s="345"/>
      <c r="G193" s="345"/>
      <c r="H193" s="345"/>
      <c r="I193" s="345"/>
      <c r="J193" s="345"/>
      <c r="K193" s="345"/>
      <c r="L193" s="345"/>
      <c r="M193" s="345"/>
      <c r="N193" s="345"/>
      <c r="O193" s="345"/>
      <c r="P193" s="269">
        <f>P33</f>
        <v>11500000</v>
      </c>
      <c r="Q193" s="352"/>
      <c r="R193" s="352"/>
      <c r="S193" s="352"/>
      <c r="T193" s="352"/>
      <c r="U193" s="352"/>
      <c r="V193" s="352"/>
      <c r="W193" s="352"/>
      <c r="X193" s="352"/>
      <c r="Y193" s="352"/>
      <c r="Z193" s="352"/>
      <c r="AA193" s="352"/>
      <c r="AB193" s="314" t="s">
        <v>88</v>
      </c>
      <c r="AC193" s="315"/>
      <c r="AD193" s="47"/>
      <c r="AE193" s="286" t="s">
        <v>1</v>
      </c>
      <c r="AF193" s="286"/>
      <c r="AG193" s="286"/>
      <c r="AH193" s="286"/>
      <c r="AI193" s="286"/>
      <c r="AJ193" s="286"/>
      <c r="AK193" s="84"/>
      <c r="AL193" s="277">
        <f>AL33</f>
        <v>45230</v>
      </c>
      <c r="AM193" s="278"/>
      <c r="AN193" s="278"/>
      <c r="AO193" s="278"/>
      <c r="AP193" s="278"/>
      <c r="AQ193" s="278"/>
      <c r="AR193" s="278"/>
      <c r="AS193" s="278"/>
      <c r="AT193" s="278"/>
      <c r="AU193" s="278"/>
      <c r="AV193" s="278"/>
      <c r="AW193" s="279"/>
      <c r="BA193" s="20"/>
      <c r="BB193" s="20"/>
      <c r="BC193" s="20"/>
      <c r="BD193" s="20"/>
      <c r="BE193" s="20"/>
      <c r="BF193" s="20"/>
      <c r="BG193" s="20"/>
    </row>
    <row r="194" spans="2:61" ht="9.75" customHeight="1">
      <c r="B194" s="327"/>
      <c r="C194" s="327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52"/>
      <c r="Q194" s="352"/>
      <c r="R194" s="352"/>
      <c r="S194" s="352"/>
      <c r="T194" s="352"/>
      <c r="U194" s="352"/>
      <c r="V194" s="352"/>
      <c r="W194" s="352"/>
      <c r="X194" s="352"/>
      <c r="Y194" s="352"/>
      <c r="Z194" s="352"/>
      <c r="AA194" s="352"/>
      <c r="AB194" s="314"/>
      <c r="AC194" s="315"/>
      <c r="AD194" s="48"/>
      <c r="AE194" s="287"/>
      <c r="AF194" s="287"/>
      <c r="AG194" s="287"/>
      <c r="AH194" s="287"/>
      <c r="AI194" s="287"/>
      <c r="AJ194" s="287"/>
      <c r="AK194" s="85"/>
      <c r="AL194" s="280"/>
      <c r="AM194" s="281"/>
      <c r="AN194" s="281"/>
      <c r="AO194" s="281"/>
      <c r="AP194" s="281"/>
      <c r="AQ194" s="281"/>
      <c r="AR194" s="281"/>
      <c r="AS194" s="281"/>
      <c r="AT194" s="281"/>
      <c r="AU194" s="281"/>
      <c r="AV194" s="281"/>
      <c r="AW194" s="282"/>
    </row>
    <row r="195" spans="2:61" ht="6.75" customHeight="1">
      <c r="B195" s="327"/>
      <c r="C195" s="327"/>
      <c r="D195" s="345"/>
      <c r="E195" s="345"/>
      <c r="F195" s="345"/>
      <c r="G195" s="345"/>
      <c r="H195" s="345"/>
      <c r="I195" s="345"/>
      <c r="J195" s="345"/>
      <c r="K195" s="345"/>
      <c r="L195" s="345"/>
      <c r="M195" s="345"/>
      <c r="N195" s="345"/>
      <c r="O195" s="345"/>
      <c r="P195" s="352"/>
      <c r="Q195" s="352"/>
      <c r="R195" s="352"/>
      <c r="S195" s="352"/>
      <c r="T195" s="352"/>
      <c r="U195" s="352"/>
      <c r="V195" s="352"/>
      <c r="W195" s="352"/>
      <c r="X195" s="352"/>
      <c r="Y195" s="352"/>
      <c r="Z195" s="352"/>
      <c r="AA195" s="352"/>
      <c r="AB195" s="314"/>
      <c r="AC195" s="315"/>
      <c r="AD195" s="49"/>
      <c r="AE195" s="288"/>
      <c r="AF195" s="288"/>
      <c r="AG195" s="288"/>
      <c r="AH195" s="288"/>
      <c r="AI195" s="288"/>
      <c r="AJ195" s="288"/>
      <c r="AK195" s="86"/>
      <c r="AL195" s="283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5"/>
    </row>
    <row r="196" spans="2:61" ht="12.75" customHeight="1">
      <c r="B196" s="350" t="s">
        <v>2</v>
      </c>
      <c r="C196" s="327"/>
      <c r="D196" s="345" t="s">
        <v>11</v>
      </c>
      <c r="E196" s="345"/>
      <c r="F196" s="345"/>
      <c r="G196" s="345"/>
      <c r="H196" s="345"/>
      <c r="I196" s="345"/>
      <c r="J196" s="345"/>
      <c r="K196" s="345"/>
      <c r="L196" s="345"/>
      <c r="M196" s="345"/>
      <c r="N196" s="345"/>
      <c r="O196" s="345"/>
      <c r="P196" s="269">
        <f>P36</f>
        <v>0</v>
      </c>
      <c r="Q196" s="352"/>
      <c r="R196" s="352"/>
      <c r="S196" s="352"/>
      <c r="T196" s="352"/>
      <c r="U196" s="352"/>
      <c r="V196" s="352"/>
      <c r="W196" s="352"/>
      <c r="X196" s="352"/>
      <c r="Y196" s="352"/>
      <c r="Z196" s="352"/>
      <c r="AA196" s="352"/>
      <c r="AB196" s="314"/>
      <c r="AC196" s="315"/>
    </row>
    <row r="197" spans="2:61" ht="6.75" customHeight="1">
      <c r="B197" s="327"/>
      <c r="C197" s="327"/>
      <c r="D197" s="345"/>
      <c r="E197" s="345"/>
      <c r="F197" s="345"/>
      <c r="G197" s="345"/>
      <c r="H197" s="345"/>
      <c r="I197" s="345"/>
      <c r="J197" s="345"/>
      <c r="K197" s="345"/>
      <c r="L197" s="345"/>
      <c r="M197" s="345"/>
      <c r="N197" s="345"/>
      <c r="O197" s="345"/>
      <c r="P197" s="352"/>
      <c r="Q197" s="352"/>
      <c r="R197" s="352"/>
      <c r="S197" s="352"/>
      <c r="T197" s="352"/>
      <c r="U197" s="352"/>
      <c r="V197" s="352"/>
      <c r="W197" s="352"/>
      <c r="X197" s="352"/>
      <c r="Y197" s="352"/>
      <c r="Z197" s="352"/>
      <c r="AA197" s="352"/>
      <c r="AB197" s="314"/>
      <c r="AC197" s="315"/>
      <c r="AD197" s="26"/>
      <c r="AE197" s="323" t="s">
        <v>38</v>
      </c>
      <c r="AF197" s="323"/>
      <c r="AG197" s="323"/>
      <c r="AH197" s="323"/>
      <c r="AI197" s="323"/>
      <c r="AJ197" s="323"/>
      <c r="AK197" s="26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</row>
    <row r="198" spans="2:61" ht="6.75" customHeight="1">
      <c r="B198" s="327"/>
      <c r="C198" s="327"/>
      <c r="D198" s="345"/>
      <c r="E198" s="345"/>
      <c r="F198" s="345"/>
      <c r="G198" s="345"/>
      <c r="H198" s="345"/>
      <c r="I198" s="345"/>
      <c r="J198" s="345"/>
      <c r="K198" s="345"/>
      <c r="L198" s="345"/>
      <c r="M198" s="345"/>
      <c r="N198" s="345"/>
      <c r="O198" s="345"/>
      <c r="P198" s="352"/>
      <c r="Q198" s="352"/>
      <c r="R198" s="352"/>
      <c r="S198" s="352"/>
      <c r="T198" s="352"/>
      <c r="U198" s="352"/>
      <c r="V198" s="352"/>
      <c r="W198" s="352"/>
      <c r="X198" s="352"/>
      <c r="Y198" s="352"/>
      <c r="Z198" s="352"/>
      <c r="AA198" s="352"/>
      <c r="AB198" s="314"/>
      <c r="AC198" s="315"/>
      <c r="AD198" s="26"/>
      <c r="AE198" s="323"/>
      <c r="AF198" s="323"/>
      <c r="AG198" s="323"/>
      <c r="AH198" s="323"/>
      <c r="AI198" s="323"/>
      <c r="AJ198" s="323"/>
      <c r="AK198" s="26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</row>
    <row r="199" spans="2:61" ht="12" customHeight="1">
      <c r="B199" s="350" t="s">
        <v>3</v>
      </c>
      <c r="C199" s="327"/>
      <c r="D199" s="345" t="s">
        <v>22</v>
      </c>
      <c r="E199" s="345"/>
      <c r="F199" s="345"/>
      <c r="G199" s="345"/>
      <c r="H199" s="345"/>
      <c r="I199" s="345"/>
      <c r="J199" s="345"/>
      <c r="K199" s="349">
        <f>K39</f>
        <v>0.36147826</v>
      </c>
      <c r="L199" s="413"/>
      <c r="M199" s="413"/>
      <c r="N199" s="413"/>
      <c r="O199" s="413"/>
      <c r="P199" s="383">
        <f>P39</f>
        <v>4156999.9899999998</v>
      </c>
      <c r="Q199" s="432"/>
      <c r="R199" s="432"/>
      <c r="S199" s="432"/>
      <c r="T199" s="432"/>
      <c r="U199" s="432"/>
      <c r="V199" s="432"/>
      <c r="W199" s="432"/>
      <c r="X199" s="432"/>
      <c r="Y199" s="432"/>
      <c r="Z199" s="432"/>
      <c r="AA199" s="432"/>
      <c r="AB199" s="314"/>
      <c r="AC199" s="315"/>
      <c r="AD199" s="111">
        <f>AD115</f>
        <v>0</v>
      </c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40"/>
      <c r="BH199" s="48"/>
      <c r="BI199" s="26"/>
    </row>
    <row r="200" spans="2:61" ht="6.75" customHeight="1">
      <c r="B200" s="327"/>
      <c r="C200" s="327"/>
      <c r="D200" s="345"/>
      <c r="E200" s="345"/>
      <c r="F200" s="345"/>
      <c r="G200" s="345"/>
      <c r="H200" s="345"/>
      <c r="I200" s="345"/>
      <c r="J200" s="345"/>
      <c r="K200" s="413"/>
      <c r="L200" s="413"/>
      <c r="M200" s="413"/>
      <c r="N200" s="413"/>
      <c r="O200" s="413"/>
      <c r="P200" s="432"/>
      <c r="Q200" s="432"/>
      <c r="R200" s="432"/>
      <c r="S200" s="432"/>
      <c r="T200" s="432"/>
      <c r="U200" s="432"/>
      <c r="V200" s="432"/>
      <c r="W200" s="432"/>
      <c r="X200" s="432"/>
      <c r="Y200" s="432"/>
      <c r="Z200" s="432"/>
      <c r="AA200" s="432"/>
      <c r="AB200" s="314"/>
      <c r="AC200" s="315"/>
      <c r="AD200" s="337">
        <f>AD121</f>
        <v>0</v>
      </c>
      <c r="AE200" s="338"/>
      <c r="AF200" s="338"/>
      <c r="AG200" s="338"/>
      <c r="AH200" s="338"/>
      <c r="AI200" s="338"/>
      <c r="AJ200" s="338"/>
      <c r="AK200" s="338"/>
      <c r="AL200" s="338"/>
      <c r="AM200" s="338"/>
      <c r="AN200" s="338"/>
      <c r="AO200" s="338"/>
      <c r="AP200" s="338"/>
      <c r="AQ200" s="338"/>
      <c r="AR200" s="338"/>
      <c r="AS200" s="338"/>
      <c r="AT200" s="338"/>
      <c r="AU200" s="338"/>
      <c r="AV200" s="338"/>
      <c r="AW200" s="338"/>
      <c r="AX200" s="338"/>
      <c r="AY200" s="338"/>
      <c r="AZ200" s="338"/>
      <c r="BA200" s="338"/>
      <c r="BB200" s="338"/>
      <c r="BC200" s="338"/>
      <c r="BD200" s="338"/>
      <c r="BE200" s="338"/>
      <c r="BF200" s="338"/>
      <c r="BG200" s="339"/>
      <c r="BH200" s="48"/>
      <c r="BI200" s="26"/>
    </row>
    <row r="201" spans="2:61" ht="6.75" customHeight="1">
      <c r="B201" s="327"/>
      <c r="C201" s="327"/>
      <c r="D201" s="345"/>
      <c r="E201" s="345"/>
      <c r="F201" s="345"/>
      <c r="G201" s="345"/>
      <c r="H201" s="345"/>
      <c r="I201" s="345"/>
      <c r="J201" s="345"/>
      <c r="K201" s="413"/>
      <c r="L201" s="413"/>
      <c r="M201" s="413"/>
      <c r="N201" s="413"/>
      <c r="O201" s="413"/>
      <c r="P201" s="432"/>
      <c r="Q201" s="432"/>
      <c r="R201" s="432"/>
      <c r="S201" s="432"/>
      <c r="T201" s="432"/>
      <c r="U201" s="432"/>
      <c r="V201" s="432"/>
      <c r="W201" s="432"/>
      <c r="X201" s="432"/>
      <c r="Y201" s="432"/>
      <c r="Z201" s="432"/>
      <c r="AA201" s="432"/>
      <c r="AB201" s="314"/>
      <c r="AC201" s="315"/>
      <c r="AD201" s="337"/>
      <c r="AE201" s="338"/>
      <c r="AF201" s="338"/>
      <c r="AG201" s="338"/>
      <c r="AH201" s="338"/>
      <c r="AI201" s="338"/>
      <c r="AJ201" s="338"/>
      <c r="AK201" s="338"/>
      <c r="AL201" s="338"/>
      <c r="AM201" s="338"/>
      <c r="AN201" s="338"/>
      <c r="AO201" s="338"/>
      <c r="AP201" s="338"/>
      <c r="AQ201" s="338"/>
      <c r="AR201" s="338"/>
      <c r="AS201" s="338"/>
      <c r="AT201" s="338"/>
      <c r="AU201" s="338"/>
      <c r="AV201" s="338"/>
      <c r="AW201" s="338"/>
      <c r="AX201" s="338"/>
      <c r="AY201" s="338"/>
      <c r="AZ201" s="338"/>
      <c r="BA201" s="338"/>
      <c r="BB201" s="338"/>
      <c r="BC201" s="338"/>
      <c r="BD201" s="338"/>
      <c r="BE201" s="338"/>
      <c r="BF201" s="338"/>
      <c r="BG201" s="339"/>
      <c r="BH201" s="48"/>
      <c r="BI201" s="26"/>
    </row>
    <row r="202" spans="2:61" ht="12" customHeight="1">
      <c r="B202" s="350" t="s">
        <v>136</v>
      </c>
      <c r="C202" s="327"/>
      <c r="D202" s="345" t="s">
        <v>12</v>
      </c>
      <c r="E202" s="345"/>
      <c r="F202" s="345"/>
      <c r="G202" s="345"/>
      <c r="H202" s="345"/>
      <c r="I202" s="345"/>
      <c r="J202" s="345"/>
      <c r="K202" s="345"/>
      <c r="L202" s="345"/>
      <c r="M202" s="345"/>
      <c r="N202" s="345"/>
      <c r="O202" s="345"/>
      <c r="P202" s="269">
        <f>P42</f>
        <v>0</v>
      </c>
      <c r="Q202" s="352"/>
      <c r="R202" s="352"/>
      <c r="S202" s="352"/>
      <c r="T202" s="352"/>
      <c r="U202" s="352"/>
      <c r="V202" s="352"/>
      <c r="W202" s="352"/>
      <c r="X202" s="352"/>
      <c r="Y202" s="352"/>
      <c r="Z202" s="352"/>
      <c r="AA202" s="352"/>
      <c r="AB202" s="314"/>
      <c r="AC202" s="315"/>
      <c r="AD202" s="337"/>
      <c r="AE202" s="338"/>
      <c r="AF202" s="338"/>
      <c r="AG202" s="338"/>
      <c r="AH202" s="338"/>
      <c r="AI202" s="338"/>
      <c r="AJ202" s="338"/>
      <c r="AK202" s="338"/>
      <c r="AL202" s="338"/>
      <c r="AM202" s="338"/>
      <c r="AN202" s="338"/>
      <c r="AO202" s="338"/>
      <c r="AP202" s="338"/>
      <c r="AQ202" s="338"/>
      <c r="AR202" s="338"/>
      <c r="AS202" s="338"/>
      <c r="AT202" s="338"/>
      <c r="AU202" s="338"/>
      <c r="AV202" s="338"/>
      <c r="AW202" s="338"/>
      <c r="AX202" s="338"/>
      <c r="AY202" s="338"/>
      <c r="AZ202" s="338"/>
      <c r="BA202" s="338"/>
      <c r="BB202" s="338"/>
      <c r="BC202" s="338"/>
      <c r="BD202" s="338"/>
      <c r="BE202" s="338"/>
      <c r="BF202" s="338"/>
      <c r="BG202" s="339"/>
      <c r="BH202" s="48"/>
      <c r="BI202" s="26"/>
    </row>
    <row r="203" spans="2:61" ht="7.5" customHeight="1">
      <c r="B203" s="327"/>
      <c r="C203" s="327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  <c r="O203" s="345"/>
      <c r="P203" s="352"/>
      <c r="Q203" s="352"/>
      <c r="R203" s="352"/>
      <c r="S203" s="352"/>
      <c r="T203" s="352"/>
      <c r="U203" s="352"/>
      <c r="V203" s="352"/>
      <c r="W203" s="352"/>
      <c r="X203" s="352"/>
      <c r="Y203" s="352"/>
      <c r="Z203" s="352"/>
      <c r="AA203" s="352"/>
      <c r="AB203" s="314"/>
      <c r="AC203" s="315"/>
      <c r="AD203" s="337"/>
      <c r="AE203" s="338"/>
      <c r="AF203" s="338"/>
      <c r="AG203" s="338"/>
      <c r="AH203" s="338"/>
      <c r="AI203" s="338"/>
      <c r="AJ203" s="338"/>
      <c r="AK203" s="338"/>
      <c r="AL203" s="338"/>
      <c r="AM203" s="338"/>
      <c r="AN203" s="338"/>
      <c r="AO203" s="338"/>
      <c r="AP203" s="338"/>
      <c r="AQ203" s="338"/>
      <c r="AR203" s="338"/>
      <c r="AS203" s="338"/>
      <c r="AT203" s="338"/>
      <c r="AU203" s="338"/>
      <c r="AV203" s="338"/>
      <c r="AW203" s="338"/>
      <c r="AX203" s="338"/>
      <c r="AY203" s="338"/>
      <c r="AZ203" s="338"/>
      <c r="BA203" s="338"/>
      <c r="BB203" s="338"/>
      <c r="BC203" s="338"/>
      <c r="BD203" s="338"/>
      <c r="BE203" s="338"/>
      <c r="BF203" s="338"/>
      <c r="BG203" s="339"/>
      <c r="BH203" s="48"/>
      <c r="BI203" s="26"/>
    </row>
    <row r="204" spans="2:61" ht="7.5" customHeight="1">
      <c r="B204" s="327"/>
      <c r="C204" s="327"/>
      <c r="D204" s="345"/>
      <c r="E204" s="345"/>
      <c r="F204" s="345"/>
      <c r="G204" s="345"/>
      <c r="H204" s="345"/>
      <c r="I204" s="345"/>
      <c r="J204" s="345"/>
      <c r="K204" s="345"/>
      <c r="L204" s="345"/>
      <c r="M204" s="345"/>
      <c r="N204" s="345"/>
      <c r="O204" s="345"/>
      <c r="P204" s="352"/>
      <c r="Q204" s="352"/>
      <c r="R204" s="352"/>
      <c r="S204" s="352"/>
      <c r="T204" s="352"/>
      <c r="U204" s="352"/>
      <c r="V204" s="352"/>
      <c r="W204" s="352"/>
      <c r="X204" s="352"/>
      <c r="Y204" s="352"/>
      <c r="Z204" s="352"/>
      <c r="AA204" s="352"/>
      <c r="AB204" s="314"/>
      <c r="AC204" s="315"/>
      <c r="AD204" s="337"/>
      <c r="AE204" s="338"/>
      <c r="AF204" s="338"/>
      <c r="AG204" s="338"/>
      <c r="AH204" s="338"/>
      <c r="AI204" s="338"/>
      <c r="AJ204" s="338"/>
      <c r="AK204" s="338"/>
      <c r="AL204" s="338"/>
      <c r="AM204" s="338"/>
      <c r="AN204" s="338"/>
      <c r="AO204" s="338"/>
      <c r="AP204" s="338"/>
      <c r="AQ204" s="338"/>
      <c r="AR204" s="338"/>
      <c r="AS204" s="338"/>
      <c r="AT204" s="338"/>
      <c r="AU204" s="338"/>
      <c r="AV204" s="338"/>
      <c r="AW204" s="338"/>
      <c r="AX204" s="338"/>
      <c r="AY204" s="338"/>
      <c r="AZ204" s="338"/>
      <c r="BA204" s="338"/>
      <c r="BB204" s="338"/>
      <c r="BC204" s="338"/>
      <c r="BD204" s="338"/>
      <c r="BE204" s="338"/>
      <c r="BF204" s="338"/>
      <c r="BG204" s="339"/>
      <c r="BH204" s="48"/>
      <c r="BI204" s="26"/>
    </row>
    <row r="205" spans="2:61" ht="12" customHeight="1">
      <c r="B205" s="350" t="s">
        <v>137</v>
      </c>
      <c r="C205" s="327"/>
      <c r="D205" s="345" t="s">
        <v>13</v>
      </c>
      <c r="E205" s="345"/>
      <c r="F205" s="345"/>
      <c r="G205" s="345"/>
      <c r="H205" s="345"/>
      <c r="I205" s="345"/>
      <c r="J205" s="345"/>
      <c r="K205" s="345"/>
      <c r="L205" s="345"/>
      <c r="M205" s="345"/>
      <c r="N205" s="345"/>
      <c r="O205" s="345"/>
      <c r="P205" s="269">
        <f>P45</f>
        <v>4157000</v>
      </c>
      <c r="Q205" s="352"/>
      <c r="R205" s="352"/>
      <c r="S205" s="352"/>
      <c r="T205" s="352"/>
      <c r="U205" s="352"/>
      <c r="V205" s="352"/>
      <c r="W205" s="352"/>
      <c r="X205" s="352"/>
      <c r="Y205" s="352"/>
      <c r="Z205" s="352"/>
      <c r="AA205" s="352"/>
      <c r="AB205" s="314"/>
      <c r="AC205" s="315"/>
      <c r="AD205" s="337"/>
      <c r="AE205" s="338"/>
      <c r="AF205" s="338"/>
      <c r="AG205" s="338"/>
      <c r="AH205" s="338"/>
      <c r="AI205" s="338"/>
      <c r="AJ205" s="338"/>
      <c r="AK205" s="338"/>
      <c r="AL205" s="338"/>
      <c r="AM205" s="338"/>
      <c r="AN205" s="338"/>
      <c r="AO205" s="338"/>
      <c r="AP205" s="338"/>
      <c r="AQ205" s="338"/>
      <c r="AR205" s="338"/>
      <c r="AS205" s="338"/>
      <c r="AT205" s="338"/>
      <c r="AU205" s="338"/>
      <c r="AV205" s="338"/>
      <c r="AW205" s="338"/>
      <c r="AX205" s="338"/>
      <c r="AY205" s="338"/>
      <c r="AZ205" s="338"/>
      <c r="BA205" s="338"/>
      <c r="BB205" s="338"/>
      <c r="BC205" s="338"/>
      <c r="BD205" s="338"/>
      <c r="BE205" s="338"/>
      <c r="BF205" s="338"/>
      <c r="BG205" s="339"/>
      <c r="BH205" s="48"/>
      <c r="BI205" s="26"/>
    </row>
    <row r="206" spans="2:61" ht="7.5" customHeight="1">
      <c r="B206" s="327"/>
      <c r="C206" s="327"/>
      <c r="D206" s="345"/>
      <c r="E206" s="345"/>
      <c r="F206" s="345"/>
      <c r="G206" s="345"/>
      <c r="H206" s="345"/>
      <c r="I206" s="345"/>
      <c r="J206" s="345"/>
      <c r="K206" s="345"/>
      <c r="L206" s="345"/>
      <c r="M206" s="345"/>
      <c r="N206" s="345"/>
      <c r="O206" s="345"/>
      <c r="P206" s="352"/>
      <c r="Q206" s="352"/>
      <c r="R206" s="352"/>
      <c r="S206" s="352"/>
      <c r="T206" s="352"/>
      <c r="U206" s="352"/>
      <c r="V206" s="352"/>
      <c r="W206" s="352"/>
      <c r="X206" s="352"/>
      <c r="Y206" s="352"/>
      <c r="Z206" s="352"/>
      <c r="AA206" s="352"/>
      <c r="AB206" s="314"/>
      <c r="AC206" s="315"/>
      <c r="AD206" s="112"/>
      <c r="AE206" s="129"/>
      <c r="AF206" s="323" t="str">
        <f>AF127</f>
        <v>10％税率</v>
      </c>
      <c r="AG206" s="323"/>
      <c r="AH206" s="323"/>
      <c r="AI206" s="323"/>
      <c r="AJ206" s="323"/>
      <c r="AK206" s="323"/>
      <c r="AL206" s="323"/>
      <c r="AM206" s="408" t="str">
        <f>AM127</f>
        <v>契約日：</v>
      </c>
      <c r="AN206" s="408"/>
      <c r="AO206" s="408"/>
      <c r="AP206" s="408"/>
      <c r="AQ206" s="408"/>
      <c r="AR206" s="408"/>
      <c r="AS206" s="412">
        <f>AS127</f>
        <v>45230</v>
      </c>
      <c r="AT206" s="323"/>
      <c r="AU206" s="323"/>
      <c r="AV206" s="323"/>
      <c r="AW206" s="323"/>
      <c r="AX206" s="323"/>
      <c r="AY206" s="323"/>
      <c r="AZ206" s="323"/>
      <c r="BA206" s="323"/>
      <c r="BB206" s="93"/>
      <c r="BC206" s="93"/>
      <c r="BD206" s="93"/>
      <c r="BE206" s="93"/>
      <c r="BF206" s="129"/>
      <c r="BG206" s="41"/>
      <c r="BH206" s="48"/>
      <c r="BI206" s="26"/>
    </row>
    <row r="207" spans="2:61" ht="7.5" customHeight="1">
      <c r="B207" s="327"/>
      <c r="C207" s="327"/>
      <c r="D207" s="345"/>
      <c r="E207" s="345"/>
      <c r="F207" s="345"/>
      <c r="G207" s="345"/>
      <c r="H207" s="345"/>
      <c r="I207" s="345"/>
      <c r="J207" s="345"/>
      <c r="K207" s="345"/>
      <c r="L207" s="345"/>
      <c r="M207" s="345"/>
      <c r="N207" s="345"/>
      <c r="O207" s="345"/>
      <c r="P207" s="352"/>
      <c r="Q207" s="352"/>
      <c r="R207" s="352"/>
      <c r="S207" s="352"/>
      <c r="T207" s="352"/>
      <c r="U207" s="352"/>
      <c r="V207" s="352"/>
      <c r="W207" s="352"/>
      <c r="X207" s="352"/>
      <c r="Y207" s="352"/>
      <c r="Z207" s="352"/>
      <c r="AA207" s="352"/>
      <c r="AB207" s="314"/>
      <c r="AC207" s="315"/>
      <c r="AD207" s="112"/>
      <c r="AE207" s="129"/>
      <c r="AF207" s="323"/>
      <c r="AG207" s="323"/>
      <c r="AH207" s="323"/>
      <c r="AI207" s="323"/>
      <c r="AJ207" s="323"/>
      <c r="AK207" s="323"/>
      <c r="AL207" s="323"/>
      <c r="AM207" s="408"/>
      <c r="AN207" s="408"/>
      <c r="AO207" s="408"/>
      <c r="AP207" s="408"/>
      <c r="AQ207" s="408"/>
      <c r="AR207" s="408"/>
      <c r="AS207" s="323"/>
      <c r="AT207" s="323"/>
      <c r="AU207" s="323"/>
      <c r="AV207" s="323"/>
      <c r="AW207" s="323"/>
      <c r="AX207" s="323"/>
      <c r="AY207" s="323"/>
      <c r="AZ207" s="323"/>
      <c r="BA207" s="323"/>
      <c r="BB207" s="93"/>
      <c r="BC207" s="93"/>
      <c r="BD207" s="93"/>
      <c r="BE207" s="93"/>
      <c r="BF207" s="129"/>
      <c r="BG207" s="41"/>
      <c r="BH207" s="48"/>
      <c r="BI207" s="26"/>
    </row>
    <row r="208" spans="2:61" ht="12" customHeight="1">
      <c r="B208" s="350" t="s">
        <v>138</v>
      </c>
      <c r="C208" s="327"/>
      <c r="D208" s="345" t="s">
        <v>14</v>
      </c>
      <c r="E208" s="345"/>
      <c r="F208" s="345"/>
      <c r="G208" s="345"/>
      <c r="H208" s="345"/>
      <c r="I208" s="345"/>
      <c r="J208" s="345"/>
      <c r="K208" s="345"/>
      <c r="L208" s="345"/>
      <c r="M208" s="345"/>
      <c r="N208" s="345"/>
      <c r="O208" s="345"/>
      <c r="P208" s="269">
        <f>P48</f>
        <v>7343000</v>
      </c>
      <c r="Q208" s="352"/>
      <c r="R208" s="352"/>
      <c r="S208" s="352"/>
      <c r="T208" s="352"/>
      <c r="U208" s="352"/>
      <c r="V208" s="352"/>
      <c r="W208" s="352"/>
      <c r="X208" s="352"/>
      <c r="Y208" s="352"/>
      <c r="Z208" s="352"/>
      <c r="AA208" s="352"/>
      <c r="AB208" s="314"/>
      <c r="AC208" s="315"/>
      <c r="AD208" s="112"/>
      <c r="AE208" s="52"/>
      <c r="AF208" s="323" t="str">
        <f>AF129</f>
        <v>請書工期：</v>
      </c>
      <c r="AG208" s="323"/>
      <c r="AH208" s="323"/>
      <c r="AI208" s="323"/>
      <c r="AJ208" s="323"/>
      <c r="AK208" s="323"/>
      <c r="AL208" s="323"/>
      <c r="AM208" s="322" t="str">
        <f>AM129</f>
        <v>自</v>
      </c>
      <c r="AN208" s="322"/>
      <c r="AO208" s="316">
        <f>AO129</f>
        <v>45231</v>
      </c>
      <c r="AP208" s="316"/>
      <c r="AQ208" s="316"/>
      <c r="AR208" s="316"/>
      <c r="AS208" s="316"/>
      <c r="AT208" s="316"/>
      <c r="AU208" s="316"/>
      <c r="AV208" s="411" t="s">
        <v>148</v>
      </c>
      <c r="AW208" s="411"/>
      <c r="AX208" s="331">
        <f>AX129</f>
        <v>45291</v>
      </c>
      <c r="AY208" s="331"/>
      <c r="AZ208" s="331"/>
      <c r="BA208" s="331"/>
      <c r="BB208" s="331"/>
      <c r="BC208" s="331"/>
      <c r="BD208" s="331"/>
      <c r="BE208" s="331"/>
      <c r="BF208" s="52"/>
      <c r="BG208" s="41"/>
      <c r="BH208" s="48"/>
      <c r="BI208" s="26"/>
    </row>
    <row r="209" spans="2:61" ht="7.5" customHeight="1">
      <c r="B209" s="327"/>
      <c r="C209" s="327"/>
      <c r="D209" s="345"/>
      <c r="E209" s="345"/>
      <c r="F209" s="345"/>
      <c r="G209" s="345"/>
      <c r="H209" s="345"/>
      <c r="I209" s="345"/>
      <c r="J209" s="345"/>
      <c r="K209" s="345"/>
      <c r="L209" s="345"/>
      <c r="M209" s="345"/>
      <c r="N209" s="345"/>
      <c r="O209" s="345"/>
      <c r="P209" s="352"/>
      <c r="Q209" s="352"/>
      <c r="R209" s="352"/>
      <c r="S209" s="352"/>
      <c r="T209" s="352"/>
      <c r="U209" s="352"/>
      <c r="V209" s="352"/>
      <c r="W209" s="352"/>
      <c r="X209" s="352"/>
      <c r="Y209" s="352"/>
      <c r="Z209" s="352"/>
      <c r="AA209" s="352"/>
      <c r="AB209" s="314"/>
      <c r="AC209" s="315"/>
      <c r="AD209" s="112"/>
      <c r="AE209" s="52"/>
      <c r="AF209" s="323"/>
      <c r="AG209" s="323"/>
      <c r="AH209" s="323"/>
      <c r="AI209" s="323"/>
      <c r="AJ209" s="323"/>
      <c r="AK209" s="323"/>
      <c r="AL209" s="323"/>
      <c r="AM209" s="322"/>
      <c r="AN209" s="322"/>
      <c r="AO209" s="316"/>
      <c r="AP209" s="316"/>
      <c r="AQ209" s="316"/>
      <c r="AR209" s="316"/>
      <c r="AS209" s="316"/>
      <c r="AT209" s="316"/>
      <c r="AU209" s="316"/>
      <c r="AV209" s="411"/>
      <c r="AW209" s="411"/>
      <c r="AX209" s="331"/>
      <c r="AY209" s="331"/>
      <c r="AZ209" s="331"/>
      <c r="BA209" s="331"/>
      <c r="BB209" s="331"/>
      <c r="BC209" s="331"/>
      <c r="BD209" s="331"/>
      <c r="BE209" s="331"/>
      <c r="BF209" s="52"/>
      <c r="BG209" s="41"/>
      <c r="BH209" s="48"/>
      <c r="BI209" s="26"/>
    </row>
    <row r="210" spans="2:61" ht="7.5" customHeight="1">
      <c r="B210" s="327"/>
      <c r="C210" s="327"/>
      <c r="D210" s="345"/>
      <c r="E210" s="345"/>
      <c r="F210" s="345"/>
      <c r="G210" s="345"/>
      <c r="H210" s="345"/>
      <c r="I210" s="345"/>
      <c r="J210" s="345"/>
      <c r="K210" s="345"/>
      <c r="L210" s="345"/>
      <c r="M210" s="345"/>
      <c r="N210" s="345"/>
      <c r="O210" s="345"/>
      <c r="P210" s="352"/>
      <c r="Q210" s="352"/>
      <c r="R210" s="352"/>
      <c r="S210" s="352"/>
      <c r="T210" s="352"/>
      <c r="U210" s="352"/>
      <c r="V210" s="352"/>
      <c r="W210" s="352"/>
      <c r="X210" s="352"/>
      <c r="Y210" s="352"/>
      <c r="Z210" s="352"/>
      <c r="AA210" s="352"/>
      <c r="AB210" s="314"/>
      <c r="AC210" s="315"/>
      <c r="AD210" s="113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46"/>
      <c r="BH210" s="48"/>
      <c r="BI210" s="26"/>
    </row>
    <row r="211" spans="2:61" ht="12" customHeight="1"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</row>
    <row r="212" spans="2:61" ht="21" customHeight="1">
      <c r="B212" s="342" t="s">
        <v>89</v>
      </c>
      <c r="C212" s="343"/>
      <c r="D212" s="343"/>
      <c r="E212" s="343"/>
      <c r="F212" s="343"/>
      <c r="G212" s="344"/>
      <c r="H212" s="342" t="s">
        <v>90</v>
      </c>
      <c r="I212" s="343"/>
      <c r="J212" s="343"/>
      <c r="K212" s="343"/>
      <c r="L212" s="343"/>
      <c r="M212" s="343"/>
      <c r="N212" s="343"/>
      <c r="O212" s="344"/>
      <c r="P212" s="342" t="s">
        <v>91</v>
      </c>
      <c r="Q212" s="343"/>
      <c r="R212" s="343"/>
      <c r="S212" s="343"/>
      <c r="T212" s="343"/>
      <c r="U212" s="343"/>
      <c r="V212" s="343"/>
      <c r="W212" s="343"/>
      <c r="X212" s="343"/>
      <c r="Y212" s="343"/>
      <c r="Z212" s="343"/>
      <c r="AA212" s="343"/>
      <c r="AB212" s="343"/>
      <c r="AC212" s="343"/>
      <c r="AD212" s="343"/>
      <c r="AE212" s="343"/>
      <c r="AF212" s="343"/>
      <c r="AG212" s="343"/>
      <c r="AH212" s="343"/>
      <c r="AI212" s="343"/>
      <c r="AJ212" s="343"/>
      <c r="AK212" s="343"/>
      <c r="AL212" s="343"/>
      <c r="AM212" s="343"/>
      <c r="AN212" s="343"/>
      <c r="AO212" s="343"/>
      <c r="AP212" s="343"/>
      <c r="AQ212" s="343"/>
      <c r="AR212" s="344"/>
      <c r="AS212" s="328" t="s">
        <v>163</v>
      </c>
      <c r="AT212" s="329"/>
      <c r="AU212" s="329"/>
      <c r="AV212" s="329"/>
      <c r="AW212" s="329"/>
      <c r="AX212" s="329"/>
      <c r="AY212" s="329"/>
      <c r="AZ212" s="329"/>
      <c r="BA212" s="329"/>
      <c r="BB212" s="329"/>
      <c r="BC212" s="329"/>
      <c r="BD212" s="329"/>
      <c r="BE212" s="329"/>
      <c r="BF212" s="329"/>
      <c r="BG212" s="330"/>
      <c r="BH212" s="51"/>
      <c r="BI212" s="58"/>
    </row>
    <row r="213" spans="2:61" ht="21" customHeight="1">
      <c r="B213" s="348"/>
      <c r="C213" s="346"/>
      <c r="D213" s="346"/>
      <c r="E213" s="346"/>
      <c r="F213" s="346"/>
      <c r="G213" s="347"/>
      <c r="H213" s="348"/>
      <c r="I213" s="346"/>
      <c r="J213" s="346"/>
      <c r="K213" s="346"/>
      <c r="L213" s="346"/>
      <c r="M213" s="346"/>
      <c r="N213" s="346"/>
      <c r="O213" s="347"/>
      <c r="P213" s="213" t="str">
        <f>P53</f>
        <v>仮設工事</v>
      </c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  <c r="AA213" s="214"/>
      <c r="AB213" s="214"/>
      <c r="AC213" s="214"/>
      <c r="AD213" s="214"/>
      <c r="AE213" s="214"/>
      <c r="AF213" s="214"/>
      <c r="AG213" s="214"/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332">
        <f>AQ53</f>
        <v>0</v>
      </c>
      <c r="AR213" s="333"/>
      <c r="AS213" s="301">
        <f t="shared" ref="AS213:AS218" si="1">AS53</f>
        <v>130000</v>
      </c>
      <c r="AT213" s="302"/>
      <c r="AU213" s="302"/>
      <c r="AV213" s="302"/>
      <c r="AW213" s="302"/>
      <c r="AX213" s="302"/>
      <c r="AY213" s="302"/>
      <c r="AZ213" s="302"/>
      <c r="BA213" s="302"/>
      <c r="BB213" s="302"/>
      <c r="BC213" s="302"/>
      <c r="BD213" s="302"/>
      <c r="BE213" s="302"/>
      <c r="BF213" s="302"/>
      <c r="BG213" s="303"/>
      <c r="BH213" s="50"/>
      <c r="BI213" s="36"/>
    </row>
    <row r="214" spans="2:61" ht="21" customHeight="1">
      <c r="B214" s="348"/>
      <c r="C214" s="346"/>
      <c r="D214" s="346"/>
      <c r="E214" s="346"/>
      <c r="F214" s="346"/>
      <c r="G214" s="347"/>
      <c r="H214" s="348"/>
      <c r="I214" s="346"/>
      <c r="J214" s="346"/>
      <c r="K214" s="346"/>
      <c r="L214" s="346"/>
      <c r="M214" s="346"/>
      <c r="N214" s="346"/>
      <c r="O214" s="347"/>
      <c r="P214" s="213" t="str">
        <f>P54</f>
        <v>基礎コンクリート工事</v>
      </c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  <c r="AA214" s="214"/>
      <c r="AB214" s="214"/>
      <c r="AC214" s="214"/>
      <c r="AD214" s="214"/>
      <c r="AE214" s="214"/>
      <c r="AF214" s="214"/>
      <c r="AG214" s="214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332">
        <f>AQ54</f>
        <v>0</v>
      </c>
      <c r="AR214" s="333"/>
      <c r="AS214" s="301">
        <f t="shared" si="1"/>
        <v>1600000</v>
      </c>
      <c r="AT214" s="302"/>
      <c r="AU214" s="302"/>
      <c r="AV214" s="302"/>
      <c r="AW214" s="302"/>
      <c r="AX214" s="302"/>
      <c r="AY214" s="302"/>
      <c r="AZ214" s="302"/>
      <c r="BA214" s="302"/>
      <c r="BB214" s="302"/>
      <c r="BC214" s="302"/>
      <c r="BD214" s="302"/>
      <c r="BE214" s="302"/>
      <c r="BF214" s="302"/>
      <c r="BG214" s="303"/>
      <c r="BH214" s="50"/>
      <c r="BI214" s="36"/>
    </row>
    <row r="215" spans="2:61" ht="21" customHeight="1">
      <c r="B215" s="348"/>
      <c r="C215" s="346"/>
      <c r="D215" s="346"/>
      <c r="E215" s="346"/>
      <c r="F215" s="346"/>
      <c r="G215" s="347"/>
      <c r="H215" s="348"/>
      <c r="I215" s="346"/>
      <c r="J215" s="346"/>
      <c r="K215" s="346"/>
      <c r="L215" s="346"/>
      <c r="M215" s="346"/>
      <c r="N215" s="346"/>
      <c r="O215" s="347"/>
      <c r="P215" s="213" t="str">
        <f>P55</f>
        <v>木工事</v>
      </c>
      <c r="Q215" s="214"/>
      <c r="R215" s="214"/>
      <c r="S215" s="214"/>
      <c r="T215" s="214"/>
      <c r="U215" s="214"/>
      <c r="V215" s="214"/>
      <c r="W215" s="214"/>
      <c r="X215" s="214"/>
      <c r="Y215" s="214"/>
      <c r="Z215" s="214"/>
      <c r="AA215" s="214"/>
      <c r="AB215" s="214"/>
      <c r="AC215" s="214"/>
      <c r="AD215" s="214"/>
      <c r="AE215" s="214"/>
      <c r="AF215" s="214"/>
      <c r="AG215" s="214"/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332">
        <f>AQ55</f>
        <v>0</v>
      </c>
      <c r="AR215" s="333"/>
      <c r="AS215" s="301">
        <f t="shared" si="1"/>
        <v>2055000</v>
      </c>
      <c r="AT215" s="302"/>
      <c r="AU215" s="302"/>
      <c r="AV215" s="302"/>
      <c r="AW215" s="302"/>
      <c r="AX215" s="302"/>
      <c r="AY215" s="302"/>
      <c r="AZ215" s="302"/>
      <c r="BA215" s="302"/>
      <c r="BB215" s="302"/>
      <c r="BC215" s="302"/>
      <c r="BD215" s="302"/>
      <c r="BE215" s="302"/>
      <c r="BF215" s="302"/>
      <c r="BG215" s="303"/>
      <c r="BH215" s="50"/>
      <c r="BI215" s="36"/>
    </row>
    <row r="216" spans="2:61" ht="21" customHeight="1">
      <c r="B216" s="348"/>
      <c r="C216" s="346"/>
      <c r="D216" s="346"/>
      <c r="E216" s="346"/>
      <c r="F216" s="346"/>
      <c r="G216" s="347"/>
      <c r="H216" s="348"/>
      <c r="I216" s="346"/>
      <c r="J216" s="346"/>
      <c r="K216" s="346"/>
      <c r="L216" s="346"/>
      <c r="M216" s="346"/>
      <c r="N216" s="346"/>
      <c r="O216" s="347"/>
      <c r="P216" s="213" t="str">
        <f>P56</f>
        <v>鋼製建具工事</v>
      </c>
      <c r="Q216" s="214"/>
      <c r="R216" s="214"/>
      <c r="S216" s="214"/>
      <c r="T216" s="214"/>
      <c r="U216" s="214"/>
      <c r="V216" s="214"/>
      <c r="W216" s="214"/>
      <c r="X216" s="214"/>
      <c r="Y216" s="214"/>
      <c r="Z216" s="214"/>
      <c r="AA216" s="214"/>
      <c r="AB216" s="214"/>
      <c r="AC216" s="214"/>
      <c r="AD216" s="214"/>
      <c r="AE216" s="214"/>
      <c r="AF216" s="214"/>
      <c r="AG216" s="214"/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332">
        <f>AQ56</f>
        <v>0</v>
      </c>
      <c r="AR216" s="333"/>
      <c r="AS216" s="301">
        <f t="shared" si="1"/>
        <v>372000</v>
      </c>
      <c r="AT216" s="302"/>
      <c r="AU216" s="302"/>
      <c r="AV216" s="302"/>
      <c r="AW216" s="302"/>
      <c r="AX216" s="302"/>
      <c r="AY216" s="302"/>
      <c r="AZ216" s="302"/>
      <c r="BA216" s="302"/>
      <c r="BB216" s="302"/>
      <c r="BC216" s="302"/>
      <c r="BD216" s="302"/>
      <c r="BE216" s="302"/>
      <c r="BF216" s="302"/>
      <c r="BG216" s="303"/>
      <c r="BH216" s="50"/>
      <c r="BI216" s="36"/>
    </row>
    <row r="217" spans="2:61" ht="21" customHeight="1">
      <c r="B217" s="355" t="str">
        <f>B138</f>
        <v>税 抜 合 計</v>
      </c>
      <c r="C217" s="356"/>
      <c r="D217" s="356"/>
      <c r="E217" s="356"/>
      <c r="F217" s="356"/>
      <c r="G217" s="356"/>
      <c r="H217" s="356"/>
      <c r="I217" s="356"/>
      <c r="J217" s="356"/>
      <c r="K217" s="356"/>
      <c r="L217" s="356"/>
      <c r="M217" s="356"/>
      <c r="N217" s="356"/>
      <c r="O217" s="356"/>
      <c r="P217" s="356"/>
      <c r="Q217" s="356"/>
      <c r="R217" s="356"/>
      <c r="S217" s="356"/>
      <c r="T217" s="356"/>
      <c r="U217" s="356"/>
      <c r="V217" s="356"/>
      <c r="W217" s="356"/>
      <c r="X217" s="356"/>
      <c r="Y217" s="356"/>
      <c r="Z217" s="356"/>
      <c r="AA217" s="356"/>
      <c r="AB217" s="356"/>
      <c r="AC217" s="356"/>
      <c r="AD217" s="356"/>
      <c r="AE217" s="356"/>
      <c r="AF217" s="356"/>
      <c r="AG217" s="356"/>
      <c r="AH217" s="356"/>
      <c r="AI217" s="356"/>
      <c r="AJ217" s="356"/>
      <c r="AK217" s="356"/>
      <c r="AL217" s="356"/>
      <c r="AM217" s="356"/>
      <c r="AN217" s="356"/>
      <c r="AO217" s="356"/>
      <c r="AP217" s="356"/>
      <c r="AQ217" s="356"/>
      <c r="AR217" s="357"/>
      <c r="AS217" s="301">
        <f t="shared" si="1"/>
        <v>4157000</v>
      </c>
      <c r="AT217" s="302"/>
      <c r="AU217" s="302"/>
      <c r="AV217" s="302"/>
      <c r="AW217" s="302"/>
      <c r="AX217" s="302"/>
      <c r="AY217" s="302"/>
      <c r="AZ217" s="302"/>
      <c r="BA217" s="302"/>
      <c r="BB217" s="302"/>
      <c r="BC217" s="302"/>
      <c r="BD217" s="302"/>
      <c r="BE217" s="302"/>
      <c r="BF217" s="302"/>
      <c r="BG217" s="303"/>
      <c r="BH217" s="36"/>
      <c r="BI217" s="36"/>
    </row>
    <row r="218" spans="2:61" ht="21" customHeight="1">
      <c r="B218" s="614" t="str">
        <f>P58</f>
        <v>消費税額(10％)</v>
      </c>
      <c r="C218" s="614"/>
      <c r="D218" s="614"/>
      <c r="E218" s="614"/>
      <c r="F218" s="614"/>
      <c r="G218" s="614"/>
      <c r="H218" s="614"/>
      <c r="I218" s="614"/>
      <c r="J218" s="614"/>
      <c r="K218" s="614"/>
      <c r="L218" s="614"/>
      <c r="M218" s="614"/>
      <c r="N218" s="614"/>
      <c r="O218" s="614"/>
      <c r="P218" s="614"/>
      <c r="Q218" s="614"/>
      <c r="R218" s="614"/>
      <c r="S218" s="614"/>
      <c r="T218" s="614"/>
      <c r="U218" s="614"/>
      <c r="V218" s="614"/>
      <c r="W218" s="614"/>
      <c r="X218" s="614"/>
      <c r="Y218" s="614"/>
      <c r="Z218" s="614"/>
      <c r="AA218" s="614"/>
      <c r="AB218" s="614"/>
      <c r="AC218" s="614"/>
      <c r="AD218" s="614"/>
      <c r="AE218" s="614"/>
      <c r="AF218" s="614"/>
      <c r="AG218" s="614"/>
      <c r="AH218" s="614"/>
      <c r="AI218" s="614"/>
      <c r="AJ218" s="614"/>
      <c r="AK218" s="614"/>
      <c r="AL218" s="614"/>
      <c r="AM218" s="614"/>
      <c r="AN218" s="614"/>
      <c r="AO218" s="614"/>
      <c r="AP218" s="614"/>
      <c r="AQ218" s="614"/>
      <c r="AR218" s="614"/>
      <c r="AS218" s="301">
        <f t="shared" si="1"/>
        <v>415700</v>
      </c>
      <c r="AT218" s="302"/>
      <c r="AU218" s="302"/>
      <c r="AV218" s="302"/>
      <c r="AW218" s="302"/>
      <c r="AX218" s="302"/>
      <c r="AY218" s="302"/>
      <c r="AZ218" s="302"/>
      <c r="BA218" s="302"/>
      <c r="BB218" s="302"/>
      <c r="BC218" s="302"/>
      <c r="BD218" s="302"/>
      <c r="BE218" s="302"/>
      <c r="BF218" s="302"/>
      <c r="BG218" s="303"/>
      <c r="BH218" s="36"/>
      <c r="BI218" s="36"/>
    </row>
    <row r="219" spans="2:61" ht="15" customHeight="1">
      <c r="AG219" s="97"/>
      <c r="AH219" s="526" t="s">
        <v>190</v>
      </c>
      <c r="AI219" s="526"/>
      <c r="AJ219" s="526"/>
      <c r="AK219" s="526"/>
      <c r="AL219" s="526"/>
      <c r="AM219" s="526"/>
      <c r="AN219" s="526"/>
      <c r="AO219" s="526"/>
      <c r="AP219" s="526"/>
      <c r="AQ219" s="526"/>
      <c r="AR219" s="526"/>
      <c r="AS219" s="221"/>
      <c r="AT219" s="222" t="s">
        <v>77</v>
      </c>
      <c r="AU219" s="223"/>
      <c r="AV219" s="224"/>
      <c r="AW219" s="224"/>
      <c r="AX219" s="353">
        <f>AX59</f>
        <v>4157000</v>
      </c>
      <c r="AY219" s="354"/>
      <c r="AZ219" s="354"/>
      <c r="BA219" s="354"/>
      <c r="BB219" s="354"/>
      <c r="BC219" s="354"/>
      <c r="BD219" s="354"/>
      <c r="BE219" s="354"/>
      <c r="BF219" s="354"/>
      <c r="BG219" s="225" t="s">
        <v>78</v>
      </c>
    </row>
    <row r="220" spans="2:61" ht="12" customHeight="1">
      <c r="B220" s="19" t="s">
        <v>169</v>
      </c>
      <c r="C220" s="140"/>
      <c r="D220" s="99"/>
      <c r="E220" s="99"/>
      <c r="AB220" s="141"/>
      <c r="AC220" s="141"/>
      <c r="AD220" s="141"/>
      <c r="AE220" s="141"/>
      <c r="AF220" s="141"/>
      <c r="AG220" s="141"/>
      <c r="AH220" s="142"/>
      <c r="AI220" s="142"/>
      <c r="AJ220" s="142"/>
      <c r="AK220" s="142"/>
      <c r="AL220" s="142"/>
      <c r="AM220" s="142"/>
      <c r="AN220" s="14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</row>
    <row r="221" spans="2:61" ht="12" customHeight="1">
      <c r="B221" s="520" t="s">
        <v>161</v>
      </c>
      <c r="C221" s="521"/>
      <c r="D221" s="522"/>
      <c r="E221" s="520" t="s">
        <v>174</v>
      </c>
      <c r="F221" s="521"/>
      <c r="G221" s="521"/>
      <c r="H221" s="521"/>
      <c r="I221" s="521"/>
      <c r="J221" s="521"/>
      <c r="K221" s="521"/>
      <c r="L221" s="521"/>
      <c r="M221" s="521"/>
      <c r="N221" s="521"/>
      <c r="O221" s="521"/>
      <c r="P221" s="521"/>
      <c r="Q221" s="521"/>
      <c r="R221" s="521"/>
      <c r="S221" s="521"/>
      <c r="T221" s="521"/>
      <c r="U221" s="521"/>
      <c r="V221" s="522"/>
      <c r="W221" s="497" t="s">
        <v>166</v>
      </c>
      <c r="X221" s="498"/>
      <c r="Y221" s="498"/>
      <c r="Z221" s="498"/>
      <c r="AA221" s="498"/>
      <c r="AB221" s="498"/>
      <c r="AC221" s="498"/>
      <c r="AD221" s="498"/>
      <c r="AE221" s="498"/>
      <c r="AF221" s="498"/>
      <c r="AG221" s="498"/>
      <c r="AH221" s="498"/>
      <c r="AI221" s="498"/>
      <c r="AJ221" s="499"/>
      <c r="AK221" s="164"/>
      <c r="AL221" s="616" t="s">
        <v>167</v>
      </c>
      <c r="AM221" s="616"/>
      <c r="AN221" s="616"/>
      <c r="AO221" s="616"/>
      <c r="AP221" s="616"/>
      <c r="AQ221" s="616"/>
      <c r="AR221" s="616"/>
      <c r="AS221" s="616"/>
      <c r="AT221" s="153"/>
      <c r="AU221" s="497" t="s">
        <v>168</v>
      </c>
      <c r="AV221" s="498"/>
      <c r="AW221" s="498"/>
      <c r="AX221" s="498"/>
      <c r="AY221" s="498"/>
      <c r="AZ221" s="498"/>
      <c r="BA221" s="498"/>
      <c r="BB221" s="498"/>
      <c r="BC221" s="498"/>
      <c r="BD221" s="498"/>
      <c r="BE221" s="498"/>
      <c r="BF221" s="498"/>
      <c r="BG221" s="499"/>
    </row>
    <row r="222" spans="2:61" ht="12" customHeight="1">
      <c r="B222" s="523"/>
      <c r="C222" s="524"/>
      <c r="D222" s="525"/>
      <c r="E222" s="523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5"/>
      <c r="W222" s="500"/>
      <c r="X222" s="501"/>
      <c r="Y222" s="501"/>
      <c r="Z222" s="501"/>
      <c r="AA222" s="501"/>
      <c r="AB222" s="501"/>
      <c r="AC222" s="501"/>
      <c r="AD222" s="501"/>
      <c r="AE222" s="501"/>
      <c r="AF222" s="501"/>
      <c r="AG222" s="501"/>
      <c r="AH222" s="501"/>
      <c r="AI222" s="501"/>
      <c r="AJ222" s="502"/>
      <c r="AK222" s="165"/>
      <c r="AL222" s="617"/>
      <c r="AM222" s="617"/>
      <c r="AN222" s="617"/>
      <c r="AO222" s="617"/>
      <c r="AP222" s="617"/>
      <c r="AQ222" s="617"/>
      <c r="AR222" s="617"/>
      <c r="AS222" s="617"/>
      <c r="AT222" s="155"/>
      <c r="AU222" s="500"/>
      <c r="AV222" s="501"/>
      <c r="AW222" s="501"/>
      <c r="AX222" s="501"/>
      <c r="AY222" s="501"/>
      <c r="AZ222" s="501"/>
      <c r="BA222" s="501"/>
      <c r="BB222" s="501"/>
      <c r="BC222" s="501"/>
      <c r="BD222" s="501"/>
      <c r="BE222" s="501"/>
      <c r="BF222" s="501"/>
      <c r="BG222" s="502"/>
    </row>
    <row r="223" spans="2:61" ht="12" customHeight="1">
      <c r="B223" s="152"/>
      <c r="C223" s="153"/>
      <c r="D223" s="153"/>
      <c r="E223" s="152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6"/>
      <c r="W223" s="162"/>
      <c r="X223" s="307" t="s">
        <v>53</v>
      </c>
      <c r="Y223" s="307"/>
      <c r="Z223" s="307"/>
      <c r="AA223" s="307"/>
      <c r="AB223" s="307"/>
      <c r="AC223" s="307"/>
      <c r="AD223" s="307"/>
      <c r="AE223" s="307"/>
      <c r="AF223" s="307"/>
      <c r="AG223" s="307"/>
      <c r="AH223" s="307"/>
      <c r="AI223" s="307"/>
      <c r="AJ223" s="308"/>
      <c r="AK223" s="510"/>
      <c r="AL223" s="511"/>
      <c r="AM223" s="511"/>
      <c r="AN223" s="511"/>
      <c r="AO223" s="511"/>
      <c r="AP223" s="511"/>
      <c r="AQ223" s="511"/>
      <c r="AR223" s="511"/>
      <c r="AS223" s="511"/>
      <c r="AT223" s="512"/>
      <c r="AU223" s="510"/>
      <c r="AV223" s="511"/>
      <c r="AW223" s="511"/>
      <c r="AX223" s="511"/>
      <c r="AY223" s="511"/>
      <c r="AZ223" s="511"/>
      <c r="BA223" s="511"/>
      <c r="BB223" s="511"/>
      <c r="BC223" s="511"/>
      <c r="BD223" s="511"/>
      <c r="BE223" s="511"/>
      <c r="BF223" s="511"/>
      <c r="BG223" s="512"/>
    </row>
    <row r="224" spans="2:61" ht="12" customHeight="1">
      <c r="B224" s="154"/>
      <c r="C224" s="155"/>
      <c r="D224" s="155"/>
      <c r="E224" s="154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7"/>
      <c r="W224" s="163"/>
      <c r="X224" s="309"/>
      <c r="Y224" s="309"/>
      <c r="Z224" s="309"/>
      <c r="AA224" s="309"/>
      <c r="AB224" s="309"/>
      <c r="AC224" s="309"/>
      <c r="AD224" s="309"/>
      <c r="AE224" s="309"/>
      <c r="AF224" s="309"/>
      <c r="AG224" s="309"/>
      <c r="AH224" s="309"/>
      <c r="AI224" s="309"/>
      <c r="AJ224" s="310"/>
      <c r="AK224" s="513"/>
      <c r="AL224" s="514"/>
      <c r="AM224" s="514"/>
      <c r="AN224" s="514"/>
      <c r="AO224" s="514"/>
      <c r="AP224" s="514"/>
      <c r="AQ224" s="514"/>
      <c r="AR224" s="514"/>
      <c r="AS224" s="514"/>
      <c r="AT224" s="515"/>
      <c r="AU224" s="513"/>
      <c r="AV224" s="514"/>
      <c r="AW224" s="514"/>
      <c r="AX224" s="514"/>
      <c r="AY224" s="514"/>
      <c r="AZ224" s="514"/>
      <c r="BA224" s="514"/>
      <c r="BB224" s="514"/>
      <c r="BC224" s="514"/>
      <c r="BD224" s="514"/>
      <c r="BE224" s="514"/>
      <c r="BF224" s="514"/>
      <c r="BG224" s="515"/>
    </row>
    <row r="225" spans="2:59" ht="12" customHeight="1">
      <c r="B225" s="151"/>
      <c r="C225" s="150"/>
      <c r="D225" s="153"/>
      <c r="E225" s="152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6"/>
      <c r="W225" s="162"/>
      <c r="X225" s="307" t="s">
        <v>53</v>
      </c>
      <c r="Y225" s="307"/>
      <c r="Z225" s="307"/>
      <c r="AA225" s="307"/>
      <c r="AB225" s="307"/>
      <c r="AC225" s="307"/>
      <c r="AD225" s="307"/>
      <c r="AE225" s="307"/>
      <c r="AF225" s="307"/>
      <c r="AG225" s="307"/>
      <c r="AH225" s="307"/>
      <c r="AI225" s="307"/>
      <c r="AJ225" s="308"/>
      <c r="AK225" s="513"/>
      <c r="AL225" s="514"/>
      <c r="AM225" s="514"/>
      <c r="AN225" s="514"/>
      <c r="AO225" s="514"/>
      <c r="AP225" s="514"/>
      <c r="AQ225" s="514"/>
      <c r="AR225" s="514"/>
      <c r="AS225" s="514"/>
      <c r="AT225" s="515"/>
      <c r="AU225" s="513"/>
      <c r="AV225" s="514"/>
      <c r="AW225" s="514"/>
      <c r="AX225" s="514"/>
      <c r="AY225" s="514"/>
      <c r="AZ225" s="514"/>
      <c r="BA225" s="514"/>
      <c r="BB225" s="514"/>
      <c r="BC225" s="514"/>
      <c r="BD225" s="514"/>
      <c r="BE225" s="514"/>
      <c r="BF225" s="514"/>
      <c r="BG225" s="515"/>
    </row>
    <row r="226" spans="2:59" ht="12" customHeight="1">
      <c r="B226" s="154"/>
      <c r="C226" s="155"/>
      <c r="D226" s="155"/>
      <c r="E226" s="154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7"/>
      <c r="W226" s="163"/>
      <c r="X226" s="309"/>
      <c r="Y226" s="309"/>
      <c r="Z226" s="309"/>
      <c r="AA226" s="309"/>
      <c r="AB226" s="309"/>
      <c r="AC226" s="309"/>
      <c r="AD226" s="309"/>
      <c r="AE226" s="309"/>
      <c r="AF226" s="309"/>
      <c r="AG226" s="309"/>
      <c r="AH226" s="309"/>
      <c r="AI226" s="309"/>
      <c r="AJ226" s="310"/>
      <c r="AK226" s="516"/>
      <c r="AL226" s="517"/>
      <c r="AM226" s="517"/>
      <c r="AN226" s="517"/>
      <c r="AO226" s="517"/>
      <c r="AP226" s="517"/>
      <c r="AQ226" s="517"/>
      <c r="AR226" s="517"/>
      <c r="AS226" s="517"/>
      <c r="AT226" s="518"/>
      <c r="AU226" s="516"/>
      <c r="AV226" s="517"/>
      <c r="AW226" s="517"/>
      <c r="AX226" s="517"/>
      <c r="AY226" s="517"/>
      <c r="AZ226" s="517"/>
      <c r="BA226" s="517"/>
      <c r="BB226" s="517"/>
      <c r="BC226" s="517"/>
      <c r="BD226" s="517"/>
      <c r="BE226" s="517"/>
      <c r="BF226" s="517"/>
      <c r="BG226" s="518"/>
    </row>
    <row r="227" spans="2:59" ht="12" customHeight="1">
      <c r="B227" s="508" t="s">
        <v>162</v>
      </c>
      <c r="C227" s="307"/>
      <c r="D227" s="307"/>
      <c r="E227" s="307"/>
      <c r="F227" s="307"/>
      <c r="G227" s="307"/>
      <c r="H227" s="307"/>
      <c r="I227" s="307"/>
      <c r="J227" s="307"/>
      <c r="K227" s="307"/>
      <c r="L227" s="307"/>
      <c r="M227" s="307"/>
      <c r="N227" s="307"/>
      <c r="O227" s="307"/>
      <c r="P227" s="307"/>
      <c r="Q227" s="307"/>
      <c r="R227" s="307"/>
      <c r="S227" s="307"/>
      <c r="T227" s="307"/>
      <c r="U227" s="307"/>
      <c r="V227" s="308"/>
      <c r="W227" s="160"/>
      <c r="X227" s="307" t="s">
        <v>53</v>
      </c>
      <c r="Y227" s="307"/>
      <c r="Z227" s="307"/>
      <c r="AA227" s="307"/>
      <c r="AB227" s="307"/>
      <c r="AC227" s="307"/>
      <c r="AD227" s="307"/>
      <c r="AE227" s="307"/>
      <c r="AF227" s="307"/>
      <c r="AG227" s="307"/>
      <c r="AH227" s="307"/>
      <c r="AI227" s="307"/>
      <c r="AJ227" s="308"/>
      <c r="AK227" s="160"/>
      <c r="AL227" s="307" t="s">
        <v>53</v>
      </c>
      <c r="AM227" s="307"/>
      <c r="AN227" s="307"/>
      <c r="AO227" s="307"/>
      <c r="AP227" s="307"/>
      <c r="AQ227" s="307"/>
      <c r="AR227" s="307"/>
      <c r="AS227" s="307"/>
      <c r="AT227" s="308"/>
      <c r="AU227" s="160"/>
      <c r="AV227" s="307" t="s">
        <v>53</v>
      </c>
      <c r="AW227" s="307"/>
      <c r="AX227" s="307"/>
      <c r="AY227" s="307"/>
      <c r="AZ227" s="307"/>
      <c r="BA227" s="307"/>
      <c r="BB227" s="307"/>
      <c r="BC227" s="307"/>
      <c r="BD227" s="307"/>
      <c r="BE227" s="307"/>
      <c r="BF227" s="307"/>
      <c r="BG227" s="308"/>
    </row>
    <row r="228" spans="2:59" ht="12" customHeight="1">
      <c r="B228" s="509"/>
      <c r="C228" s="309"/>
      <c r="D228" s="309"/>
      <c r="E228" s="309"/>
      <c r="F228" s="309"/>
      <c r="G228" s="309"/>
      <c r="H228" s="309"/>
      <c r="I228" s="309"/>
      <c r="J228" s="309"/>
      <c r="K228" s="309"/>
      <c r="L228" s="309"/>
      <c r="M228" s="309"/>
      <c r="N228" s="309"/>
      <c r="O228" s="309"/>
      <c r="P228" s="309"/>
      <c r="Q228" s="309"/>
      <c r="R228" s="309"/>
      <c r="S228" s="309"/>
      <c r="T228" s="309"/>
      <c r="U228" s="309"/>
      <c r="V228" s="310"/>
      <c r="W228" s="161"/>
      <c r="X228" s="309"/>
      <c r="Y228" s="309"/>
      <c r="Z228" s="309"/>
      <c r="AA228" s="309"/>
      <c r="AB228" s="309"/>
      <c r="AC228" s="309"/>
      <c r="AD228" s="309"/>
      <c r="AE228" s="309"/>
      <c r="AF228" s="309"/>
      <c r="AG228" s="309"/>
      <c r="AH228" s="309"/>
      <c r="AI228" s="309"/>
      <c r="AJ228" s="310"/>
      <c r="AK228" s="161"/>
      <c r="AL228" s="309"/>
      <c r="AM228" s="309"/>
      <c r="AN228" s="309"/>
      <c r="AO228" s="309"/>
      <c r="AP228" s="309"/>
      <c r="AQ228" s="309"/>
      <c r="AR228" s="309"/>
      <c r="AS228" s="309"/>
      <c r="AT228" s="310"/>
      <c r="AU228" s="161"/>
      <c r="AV228" s="309"/>
      <c r="AW228" s="309"/>
      <c r="AX228" s="309"/>
      <c r="AY228" s="309"/>
      <c r="AZ228" s="309"/>
      <c r="BA228" s="309"/>
      <c r="BB228" s="309"/>
      <c r="BC228" s="309"/>
      <c r="BD228" s="309"/>
      <c r="BE228" s="309"/>
      <c r="BF228" s="309"/>
      <c r="BG228" s="310"/>
    </row>
    <row r="229" spans="2:59" ht="12" customHeight="1"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</row>
    <row r="230" spans="2:59" ht="14.25" customHeight="1">
      <c r="B230" s="504" t="s">
        <v>175</v>
      </c>
      <c r="C230" s="504"/>
      <c r="D230" s="504"/>
      <c r="E230" s="504"/>
      <c r="F230" s="504"/>
      <c r="G230" s="504"/>
      <c r="H230" s="504"/>
      <c r="I230" s="504"/>
      <c r="J230" s="504"/>
      <c r="K230" s="504"/>
      <c r="L230" s="504"/>
      <c r="M230" s="504"/>
      <c r="N230" s="504"/>
      <c r="O230" s="504"/>
      <c r="P230" s="504"/>
      <c r="Q230" s="504"/>
      <c r="R230" s="504"/>
      <c r="S230" s="504"/>
      <c r="T230" s="504"/>
      <c r="U230" s="504"/>
      <c r="V230" s="504"/>
      <c r="W230" s="504"/>
      <c r="X230" s="504"/>
      <c r="Y230" s="504"/>
      <c r="Z230" s="504"/>
      <c r="AA230" s="504"/>
      <c r="AB230" s="504"/>
      <c r="AC230" s="504"/>
      <c r="AD230" s="504"/>
      <c r="AE230" s="504"/>
      <c r="AF230" s="504"/>
      <c r="AG230" s="504"/>
      <c r="AH230" s="504"/>
      <c r="AI230" s="504"/>
      <c r="AJ230" s="504"/>
      <c r="AK230" s="504"/>
      <c r="AL230" s="504"/>
      <c r="AM230" s="504"/>
      <c r="AN230" s="504"/>
      <c r="AO230" s="504"/>
      <c r="AP230" s="504"/>
      <c r="AQ230" s="504"/>
      <c r="AR230" s="504"/>
      <c r="AS230" s="504"/>
      <c r="AT230" s="504"/>
      <c r="AU230" s="504"/>
      <c r="AV230" s="504"/>
      <c r="AW230" s="504"/>
      <c r="AX230" s="504"/>
      <c r="AY230" s="504"/>
      <c r="AZ230" s="504"/>
      <c r="BA230" s="504"/>
      <c r="BB230" s="504"/>
      <c r="BC230" s="504"/>
      <c r="BD230" s="504"/>
      <c r="BE230" s="504"/>
      <c r="BF230" s="504"/>
      <c r="BG230" s="504"/>
    </row>
    <row r="231" spans="2:59" ht="15" customHeight="1">
      <c r="B231" s="406" t="s">
        <v>101</v>
      </c>
      <c r="C231" s="407"/>
      <c r="D231" s="407"/>
      <c r="E231" s="407"/>
      <c r="F231" s="407"/>
      <c r="G231" s="407"/>
      <c r="H231" s="407"/>
      <c r="I231" s="407"/>
      <c r="J231" s="407"/>
      <c r="K231" s="407"/>
      <c r="L231" s="407"/>
      <c r="M231" s="407"/>
      <c r="N231" s="407"/>
      <c r="O231" s="407"/>
      <c r="P231" s="407"/>
      <c r="Q231" s="407"/>
      <c r="R231" s="207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2" t="s">
        <v>173</v>
      </c>
      <c r="AC231" s="203"/>
      <c r="AD231" s="203"/>
      <c r="AE231" s="203"/>
      <c r="AF231" s="203"/>
      <c r="AG231" s="203"/>
      <c r="AH231" s="203"/>
      <c r="AI231" s="201"/>
      <c r="AJ231" s="201"/>
      <c r="AK231" s="80"/>
      <c r="AL231" s="80"/>
      <c r="AM231" s="496" t="s">
        <v>103</v>
      </c>
      <c r="AN231" s="496"/>
      <c r="AO231" s="496"/>
      <c r="AP231" s="496"/>
      <c r="AQ231" s="496"/>
      <c r="AR231" s="519">
        <f>AR61</f>
        <v>60</v>
      </c>
      <c r="AS231" s="519"/>
      <c r="AT231" s="519"/>
      <c r="AU231" s="519"/>
      <c r="AV231" s="313" t="s">
        <v>104</v>
      </c>
      <c r="AW231" s="313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9"/>
    </row>
    <row r="232" spans="2:59" ht="18" customHeight="1">
      <c r="B232" s="505">
        <f>B62</f>
        <v>0.8</v>
      </c>
      <c r="C232" s="506"/>
      <c r="D232" s="506"/>
      <c r="E232" s="506"/>
      <c r="F232" s="605">
        <f>F62</f>
        <v>3657700</v>
      </c>
      <c r="G232" s="605"/>
      <c r="H232" s="605"/>
      <c r="I232" s="605"/>
      <c r="J232" s="605"/>
      <c r="K232" s="605"/>
      <c r="L232" s="605"/>
      <c r="M232" s="605"/>
      <c r="N232" s="605"/>
      <c r="O232" s="605"/>
      <c r="P232" s="605"/>
      <c r="Q232" s="605"/>
      <c r="R232" s="605"/>
      <c r="S232" s="605"/>
      <c r="T232" s="605"/>
      <c r="U232" s="605"/>
      <c r="V232" s="605"/>
      <c r="W232" s="605"/>
      <c r="X232" s="605"/>
      <c r="Y232" s="320" t="s">
        <v>53</v>
      </c>
      <c r="Z232" s="320"/>
      <c r="AA232" s="204"/>
      <c r="AB232" s="618">
        <f>AB62</f>
        <v>0.2</v>
      </c>
      <c r="AC232" s="619"/>
      <c r="AD232" s="619"/>
      <c r="AE232" s="619"/>
      <c r="AF232" s="619"/>
      <c r="AG232" s="619"/>
      <c r="AH232" s="208"/>
      <c r="AI232" s="208"/>
      <c r="AJ232" s="606">
        <f>AJ62</f>
        <v>915000</v>
      </c>
      <c r="AK232" s="606"/>
      <c r="AL232" s="606"/>
      <c r="AM232" s="606"/>
      <c r="AN232" s="606"/>
      <c r="AO232" s="606"/>
      <c r="AP232" s="606"/>
      <c r="AQ232" s="606"/>
      <c r="AR232" s="606"/>
      <c r="AS232" s="606"/>
      <c r="AT232" s="606"/>
      <c r="AU232" s="606"/>
      <c r="AV232" s="606"/>
      <c r="AW232" s="606"/>
      <c r="AX232" s="606"/>
      <c r="AY232" s="606"/>
      <c r="AZ232" s="606"/>
      <c r="BA232" s="606"/>
      <c r="BB232" s="606"/>
      <c r="BC232" s="606"/>
      <c r="BD232" s="606"/>
      <c r="BE232" s="604" t="s">
        <v>53</v>
      </c>
      <c r="BF232" s="604"/>
      <c r="BG232" s="210"/>
    </row>
    <row r="233" spans="2:59" ht="55.5" customHeight="1"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  <c r="BB233" s="100"/>
      <c r="BC233" s="100"/>
      <c r="BD233" s="100"/>
    </row>
    <row r="234" spans="2:59" ht="8.25" customHeight="1">
      <c r="B234" s="503" t="s">
        <v>108</v>
      </c>
      <c r="C234" s="503"/>
      <c r="D234" s="503"/>
      <c r="E234" s="503"/>
      <c r="F234" s="503"/>
      <c r="G234" s="503"/>
      <c r="H234" s="503"/>
      <c r="I234" s="503"/>
      <c r="J234" s="503"/>
      <c r="K234" s="503"/>
      <c r="L234" s="503"/>
      <c r="M234" s="503"/>
      <c r="N234" s="503"/>
      <c r="O234" s="503"/>
      <c r="P234" s="503"/>
      <c r="Q234" s="503"/>
      <c r="R234" s="503"/>
      <c r="S234" s="503"/>
      <c r="T234" s="503"/>
      <c r="U234" s="503"/>
      <c r="V234" s="503"/>
      <c r="W234" s="503"/>
      <c r="X234" s="503"/>
      <c r="Y234" s="503"/>
      <c r="Z234" s="503"/>
      <c r="AA234" s="503"/>
      <c r="AB234" s="503"/>
      <c r="AC234" s="503"/>
      <c r="AD234" s="503"/>
      <c r="AE234" s="503"/>
      <c r="AF234" s="503"/>
      <c r="AG234" s="503"/>
      <c r="AH234" s="503"/>
      <c r="AI234" s="503"/>
      <c r="AJ234" s="503"/>
      <c r="AK234" s="503"/>
      <c r="AL234" s="503"/>
      <c r="AM234" s="503"/>
      <c r="AN234" s="503"/>
      <c r="AO234" s="503"/>
      <c r="AP234" s="503"/>
      <c r="AQ234" s="503"/>
      <c r="AR234" s="503"/>
      <c r="AS234" s="503"/>
      <c r="AT234" s="503"/>
      <c r="AU234" s="503"/>
      <c r="AV234" s="503"/>
      <c r="AW234" s="503"/>
      <c r="AX234" s="503"/>
      <c r="AY234" s="503"/>
      <c r="AZ234" s="503"/>
      <c r="BA234" s="503"/>
      <c r="BB234" s="503"/>
      <c r="BC234" s="503"/>
      <c r="BD234" s="503"/>
      <c r="BE234" s="503"/>
      <c r="BF234" s="503"/>
      <c r="BG234" s="503"/>
    </row>
    <row r="235" spans="2:59" ht="8.25" customHeight="1">
      <c r="B235" s="503"/>
      <c r="C235" s="503"/>
      <c r="D235" s="503"/>
      <c r="E235" s="503"/>
      <c r="F235" s="503"/>
      <c r="G235" s="503"/>
      <c r="H235" s="503"/>
      <c r="I235" s="503"/>
      <c r="J235" s="503"/>
      <c r="K235" s="503"/>
      <c r="L235" s="503"/>
      <c r="M235" s="503"/>
      <c r="N235" s="503"/>
      <c r="O235" s="503"/>
      <c r="P235" s="503"/>
      <c r="Q235" s="503"/>
      <c r="R235" s="503"/>
      <c r="S235" s="503"/>
      <c r="T235" s="503"/>
      <c r="U235" s="503"/>
      <c r="V235" s="503"/>
      <c r="W235" s="503"/>
      <c r="X235" s="503"/>
      <c r="Y235" s="503"/>
      <c r="Z235" s="503"/>
      <c r="AA235" s="503"/>
      <c r="AB235" s="503"/>
      <c r="AC235" s="503"/>
      <c r="AD235" s="503"/>
      <c r="AE235" s="503"/>
      <c r="AF235" s="503"/>
      <c r="AG235" s="503"/>
      <c r="AH235" s="503"/>
      <c r="AI235" s="503"/>
      <c r="AJ235" s="503"/>
      <c r="AK235" s="503"/>
      <c r="AL235" s="503"/>
      <c r="AM235" s="503"/>
      <c r="AN235" s="503"/>
      <c r="AO235" s="503"/>
      <c r="AP235" s="503"/>
      <c r="AQ235" s="503"/>
      <c r="AR235" s="503"/>
      <c r="AS235" s="503"/>
      <c r="AT235" s="503"/>
      <c r="AU235" s="503"/>
      <c r="AV235" s="503"/>
      <c r="AW235" s="503"/>
      <c r="AX235" s="503"/>
      <c r="AY235" s="503"/>
      <c r="AZ235" s="503"/>
      <c r="BA235" s="503"/>
      <c r="BB235" s="503"/>
      <c r="BC235" s="503"/>
      <c r="BD235" s="503"/>
      <c r="BE235" s="503"/>
      <c r="BF235" s="503"/>
      <c r="BG235" s="503"/>
    </row>
    <row r="237" spans="2:59" ht="15" customHeight="1">
      <c r="AD237" s="495"/>
      <c r="AE237" s="495"/>
      <c r="AF237" s="495"/>
      <c r="AG237" s="495"/>
      <c r="AH237" s="495"/>
      <c r="AI237" s="495"/>
      <c r="AJ237" s="495"/>
      <c r="AK237" s="495"/>
      <c r="AL237" s="495"/>
      <c r="AM237" s="495"/>
      <c r="AN237" s="495"/>
      <c r="AO237" s="495"/>
      <c r="AP237" s="495"/>
      <c r="AQ237" s="495"/>
      <c r="AR237" s="495"/>
      <c r="AS237" s="495"/>
      <c r="AT237" s="322"/>
      <c r="AU237" s="322"/>
      <c r="AV237" s="322"/>
      <c r="AW237" s="322"/>
      <c r="AX237" s="322"/>
      <c r="AY237" s="322"/>
      <c r="AZ237" s="322"/>
      <c r="BA237" s="322"/>
      <c r="BB237" s="322"/>
      <c r="BC237" s="322"/>
      <c r="BD237" s="322"/>
      <c r="BE237" s="322"/>
      <c r="BF237" s="322"/>
      <c r="BG237" s="322"/>
    </row>
    <row r="238" spans="2:59" ht="7.5" customHeight="1">
      <c r="F238" s="531"/>
      <c r="G238" s="531"/>
      <c r="H238" s="531"/>
      <c r="I238" s="531"/>
      <c r="J238" s="531"/>
      <c r="K238" s="531"/>
      <c r="L238" s="531"/>
      <c r="M238" s="531"/>
      <c r="N238" s="531"/>
      <c r="O238" s="531"/>
      <c r="P238" s="531"/>
      <c r="Q238" s="531"/>
      <c r="R238" s="531"/>
      <c r="S238" s="531"/>
      <c r="T238" s="531"/>
      <c r="U238" s="531"/>
      <c r="V238" s="531"/>
      <c r="W238" s="531"/>
      <c r="AD238" s="369"/>
      <c r="AE238" s="369"/>
      <c r="AF238" s="369"/>
      <c r="AG238" s="369"/>
      <c r="AH238" s="369"/>
      <c r="AI238" s="369"/>
      <c r="AJ238" s="369"/>
      <c r="AK238" s="369"/>
      <c r="AL238" s="369"/>
      <c r="AM238" s="369"/>
      <c r="AN238" s="369"/>
      <c r="AO238" s="369"/>
      <c r="AP238" s="369"/>
      <c r="AQ238" s="369"/>
      <c r="AR238" s="369"/>
      <c r="AS238" s="369"/>
      <c r="AT238" s="369"/>
      <c r="AU238" s="369"/>
      <c r="AV238" s="369"/>
      <c r="AW238" s="369"/>
      <c r="AX238" s="369"/>
      <c r="AY238" s="369"/>
      <c r="AZ238" s="369"/>
      <c r="BA238" s="369"/>
      <c r="BB238" s="369"/>
      <c r="BC238" s="369"/>
      <c r="BD238" s="369"/>
      <c r="BE238" s="369"/>
      <c r="BF238" s="369"/>
      <c r="BG238" s="369"/>
    </row>
    <row r="239" spans="2:59" ht="7.5" customHeight="1">
      <c r="F239" s="531"/>
      <c r="G239" s="531"/>
      <c r="H239" s="531"/>
      <c r="I239" s="531"/>
      <c r="J239" s="531"/>
      <c r="K239" s="531"/>
      <c r="L239" s="531"/>
      <c r="M239" s="531"/>
      <c r="N239" s="531"/>
      <c r="O239" s="531"/>
      <c r="P239" s="531"/>
      <c r="Q239" s="531"/>
      <c r="R239" s="531"/>
      <c r="S239" s="531"/>
      <c r="T239" s="531"/>
      <c r="U239" s="531"/>
      <c r="V239" s="531"/>
      <c r="W239" s="531"/>
      <c r="AD239" s="369"/>
      <c r="AE239" s="369"/>
      <c r="AF239" s="369"/>
      <c r="AG239" s="369"/>
      <c r="AH239" s="369"/>
      <c r="AI239" s="369"/>
      <c r="AJ239" s="369"/>
      <c r="AK239" s="369"/>
      <c r="AL239" s="369"/>
      <c r="AM239" s="369"/>
      <c r="AN239" s="369"/>
      <c r="AO239" s="369"/>
      <c r="AP239" s="369"/>
      <c r="AQ239" s="369"/>
      <c r="AR239" s="369"/>
      <c r="AS239" s="369"/>
      <c r="AT239" s="369"/>
      <c r="AU239" s="369"/>
      <c r="AV239" s="369"/>
      <c r="AW239" s="369"/>
      <c r="AX239" s="369"/>
      <c r="AY239" s="369"/>
      <c r="AZ239" s="369"/>
      <c r="BA239" s="369"/>
      <c r="BB239" s="369"/>
      <c r="BC239" s="369"/>
      <c r="BD239" s="369"/>
      <c r="BE239" s="369"/>
      <c r="BF239" s="369"/>
      <c r="BG239" s="369"/>
    </row>
    <row r="240" spans="2:59" ht="7.5" customHeight="1">
      <c r="F240" s="531"/>
      <c r="G240" s="531"/>
      <c r="H240" s="531"/>
      <c r="I240" s="531"/>
      <c r="J240" s="531"/>
      <c r="K240" s="531"/>
      <c r="L240" s="531"/>
      <c r="M240" s="531"/>
      <c r="N240" s="531"/>
      <c r="O240" s="531"/>
      <c r="P240" s="531"/>
      <c r="Q240" s="531"/>
      <c r="R240" s="531"/>
      <c r="S240" s="531"/>
      <c r="T240" s="531"/>
      <c r="U240" s="531"/>
      <c r="V240" s="531"/>
      <c r="W240" s="531"/>
      <c r="AD240" s="369"/>
      <c r="AE240" s="369"/>
      <c r="AF240" s="369"/>
      <c r="AG240" s="369"/>
      <c r="AH240" s="369"/>
      <c r="AI240" s="369"/>
      <c r="AJ240" s="369"/>
      <c r="AK240" s="369"/>
      <c r="AL240" s="369"/>
      <c r="AM240" s="369"/>
      <c r="AN240" s="369"/>
      <c r="AO240" s="369"/>
      <c r="AP240" s="369"/>
      <c r="AQ240" s="369"/>
      <c r="AR240" s="369"/>
      <c r="AS240" s="369"/>
      <c r="AT240" s="369"/>
      <c r="AU240" s="369"/>
      <c r="AV240" s="369"/>
      <c r="AW240" s="369"/>
      <c r="AX240" s="369"/>
      <c r="AY240" s="369"/>
      <c r="AZ240" s="369"/>
      <c r="BA240" s="369"/>
      <c r="BB240" s="369"/>
      <c r="BC240" s="369"/>
      <c r="BD240" s="369"/>
      <c r="BE240" s="369"/>
      <c r="BF240" s="369"/>
      <c r="BG240" s="369"/>
    </row>
    <row r="241" spans="2:59" ht="5.25" customHeight="1">
      <c r="AD241" s="369"/>
      <c r="AE241" s="369"/>
      <c r="AF241" s="369"/>
      <c r="AG241" s="369"/>
      <c r="AH241" s="369"/>
      <c r="AI241" s="369"/>
      <c r="AJ241" s="369"/>
      <c r="AK241" s="369"/>
      <c r="AL241" s="369"/>
      <c r="AM241" s="369"/>
      <c r="AN241" s="369"/>
      <c r="AO241" s="369"/>
      <c r="AP241" s="369"/>
      <c r="AQ241" s="369"/>
      <c r="AR241" s="369"/>
      <c r="AS241" s="369"/>
      <c r="AT241" s="369"/>
      <c r="AU241" s="369"/>
      <c r="AV241" s="369"/>
      <c r="AW241" s="369"/>
      <c r="AX241" s="369"/>
      <c r="AY241" s="369"/>
      <c r="AZ241" s="369"/>
      <c r="BA241" s="369"/>
      <c r="BB241" s="369"/>
      <c r="BC241" s="369"/>
      <c r="BD241" s="369"/>
      <c r="BE241" s="369"/>
      <c r="BF241" s="369"/>
      <c r="BG241" s="369"/>
    </row>
    <row r="242" spans="2:59" ht="7.5" customHeight="1">
      <c r="G242" s="369"/>
      <c r="H242" s="369"/>
      <c r="I242" s="532"/>
      <c r="J242" s="533"/>
      <c r="K242" s="533"/>
      <c r="L242" s="533"/>
      <c r="M242" s="533"/>
      <c r="N242" s="533"/>
      <c r="O242" s="533"/>
      <c r="P242" s="533"/>
      <c r="Q242" s="533"/>
      <c r="R242" s="533"/>
      <c r="S242" s="533"/>
      <c r="T242" s="533"/>
      <c r="U242" s="369"/>
      <c r="V242" s="369"/>
      <c r="AD242" s="369"/>
      <c r="AE242" s="369"/>
      <c r="AF242" s="369"/>
      <c r="AG242" s="369"/>
      <c r="AH242" s="369"/>
      <c r="AI242" s="369"/>
      <c r="AJ242" s="369"/>
      <c r="AK242" s="369"/>
      <c r="AL242" s="369"/>
      <c r="AM242" s="369"/>
      <c r="AN242" s="369"/>
      <c r="AO242" s="369"/>
      <c r="AP242" s="369"/>
      <c r="AQ242" s="369"/>
      <c r="AR242" s="369"/>
      <c r="AS242" s="369"/>
      <c r="AT242" s="369"/>
      <c r="AU242" s="369"/>
      <c r="AV242" s="369"/>
      <c r="AW242" s="369"/>
      <c r="AX242" s="369"/>
      <c r="AY242" s="369"/>
      <c r="AZ242" s="369"/>
      <c r="BA242" s="369"/>
      <c r="BB242" s="369"/>
      <c r="BC242" s="369"/>
      <c r="BD242" s="369"/>
      <c r="BE242" s="369"/>
      <c r="BF242" s="369"/>
      <c r="BG242" s="369"/>
    </row>
    <row r="243" spans="2:59" ht="7.5" customHeight="1">
      <c r="G243" s="369"/>
      <c r="H243" s="369"/>
      <c r="I243" s="533"/>
      <c r="J243" s="533"/>
      <c r="K243" s="533"/>
      <c r="L243" s="533"/>
      <c r="M243" s="533"/>
      <c r="N243" s="533"/>
      <c r="O243" s="533"/>
      <c r="P243" s="533"/>
      <c r="Q243" s="533"/>
      <c r="R243" s="533"/>
      <c r="S243" s="533"/>
      <c r="T243" s="533"/>
      <c r="U243" s="369"/>
      <c r="V243" s="369"/>
      <c r="AD243" s="369"/>
      <c r="AE243" s="369"/>
      <c r="AF243" s="369"/>
      <c r="AG243" s="369"/>
      <c r="AH243" s="369"/>
      <c r="AI243" s="369"/>
      <c r="AJ243" s="369"/>
      <c r="AK243" s="369"/>
      <c r="AL243" s="369"/>
      <c r="AM243" s="369"/>
      <c r="AN243" s="369"/>
      <c r="AO243" s="369"/>
      <c r="AP243" s="369"/>
      <c r="AQ243" s="369"/>
      <c r="AR243" s="369"/>
      <c r="AS243" s="369"/>
      <c r="AT243" s="369"/>
      <c r="AU243" s="369"/>
      <c r="AV243" s="369"/>
      <c r="AW243" s="369"/>
      <c r="AX243" s="369"/>
      <c r="AY243" s="369"/>
      <c r="AZ243" s="369"/>
      <c r="BA243" s="369"/>
      <c r="BB243" s="369"/>
      <c r="BC243" s="369"/>
      <c r="BD243" s="369"/>
      <c r="BE243" s="369"/>
      <c r="BF243" s="369"/>
      <c r="BG243" s="369"/>
    </row>
    <row r="244" spans="2:59" ht="4.5" customHeight="1">
      <c r="I244" s="533"/>
      <c r="J244" s="533"/>
      <c r="K244" s="533"/>
      <c r="L244" s="533"/>
      <c r="M244" s="533"/>
      <c r="N244" s="533"/>
      <c r="O244" s="533"/>
      <c r="P244" s="533"/>
      <c r="Q244" s="533"/>
      <c r="R244" s="533"/>
      <c r="S244" s="533"/>
      <c r="T244" s="533"/>
      <c r="AD244" s="369"/>
      <c r="AE244" s="369"/>
      <c r="AF244" s="369"/>
      <c r="AG244" s="369"/>
      <c r="AH244" s="369"/>
      <c r="AI244" s="369"/>
      <c r="AJ244" s="369"/>
      <c r="AK244" s="369"/>
      <c r="AL244" s="369"/>
      <c r="AM244" s="369"/>
      <c r="AN244" s="369"/>
      <c r="AO244" s="369"/>
      <c r="AP244" s="369"/>
      <c r="AQ244" s="369"/>
      <c r="AR244" s="369"/>
      <c r="AS244" s="369"/>
      <c r="AT244" s="369"/>
      <c r="AU244" s="369"/>
      <c r="AV244" s="369"/>
      <c r="AW244" s="369"/>
      <c r="AX244" s="369"/>
      <c r="AY244" s="369"/>
      <c r="AZ244" s="369"/>
      <c r="BA244" s="369"/>
      <c r="BB244" s="369"/>
      <c r="BC244" s="369"/>
      <c r="BD244" s="369"/>
      <c r="BE244" s="369"/>
      <c r="BF244" s="369"/>
      <c r="BG244" s="369"/>
    </row>
    <row r="245" spans="2:59" ht="4.5" customHeight="1">
      <c r="AD245" s="369"/>
      <c r="AE245" s="369"/>
      <c r="AF245" s="369"/>
      <c r="AG245" s="369"/>
      <c r="AH245" s="369"/>
      <c r="AI245" s="369"/>
      <c r="AJ245" s="369"/>
      <c r="AK245" s="369"/>
      <c r="AL245" s="369"/>
      <c r="AM245" s="369"/>
      <c r="AN245" s="369"/>
      <c r="AO245" s="369"/>
      <c r="AP245" s="369"/>
      <c r="AQ245" s="369"/>
      <c r="AR245" s="369"/>
      <c r="AS245" s="369"/>
      <c r="AT245" s="369"/>
      <c r="AU245" s="369"/>
      <c r="AV245" s="369"/>
      <c r="AW245" s="369"/>
      <c r="AX245" s="369"/>
      <c r="AY245" s="369"/>
      <c r="AZ245" s="369"/>
      <c r="BA245" s="369"/>
      <c r="BB245" s="369"/>
      <c r="BC245" s="369"/>
      <c r="BD245" s="369"/>
      <c r="BE245" s="369"/>
      <c r="BF245" s="369"/>
      <c r="BG245" s="369"/>
    </row>
    <row r="246" spans="2:59" ht="4.5" customHeight="1"/>
    <row r="247" spans="2:59" ht="12" customHeight="1">
      <c r="E247" s="539"/>
      <c r="F247" s="540"/>
      <c r="G247" s="540"/>
      <c r="H247" s="540"/>
      <c r="I247" s="540"/>
      <c r="J247" s="540"/>
      <c r="K247" s="540"/>
      <c r="L247" s="540"/>
      <c r="M247" s="540"/>
      <c r="N247" s="540"/>
      <c r="O247" s="540"/>
      <c r="P247" s="540"/>
      <c r="Q247" s="540"/>
      <c r="R247" s="540"/>
      <c r="S247" s="540"/>
      <c r="T247" s="540"/>
      <c r="U247" s="540"/>
      <c r="V247" s="540"/>
      <c r="W247" s="540"/>
      <c r="AD247" s="21"/>
    </row>
    <row r="248" spans="2:59" ht="13.5">
      <c r="E248" s="540"/>
      <c r="F248" s="540"/>
      <c r="G248" s="540"/>
      <c r="H248" s="540"/>
      <c r="I248" s="540"/>
      <c r="J248" s="540"/>
      <c r="K248" s="540"/>
      <c r="L248" s="540"/>
      <c r="M248" s="540"/>
      <c r="N248" s="540"/>
      <c r="O248" s="540"/>
      <c r="P248" s="540"/>
      <c r="Q248" s="540"/>
      <c r="R248" s="540"/>
      <c r="S248" s="540"/>
      <c r="T248" s="540"/>
      <c r="U248" s="540"/>
      <c r="V248" s="540"/>
      <c r="W248" s="540"/>
      <c r="AD248" s="536"/>
      <c r="AE248" s="536"/>
      <c r="AF248" s="507"/>
      <c r="AG248" s="507"/>
      <c r="AH248" s="507"/>
      <c r="AI248" s="507"/>
      <c r="AJ248" s="507"/>
      <c r="AK248" s="544"/>
      <c r="AL248" s="544"/>
      <c r="AM248" s="544"/>
      <c r="AN248" s="507"/>
      <c r="AO248" s="507"/>
      <c r="AP248" s="507"/>
      <c r="AQ248" s="507"/>
      <c r="AR248" s="507"/>
      <c r="AS248" s="507"/>
      <c r="AT248" s="507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3"/>
      <c r="BG248" s="52"/>
    </row>
    <row r="249" spans="2:59" ht="12" customHeight="1">
      <c r="I249" s="485"/>
      <c r="J249" s="485"/>
      <c r="K249" s="485"/>
      <c r="L249" s="485"/>
      <c r="M249" s="485"/>
      <c r="N249" s="485"/>
      <c r="O249" s="485"/>
      <c r="P249" s="485"/>
      <c r="Q249" s="485"/>
      <c r="R249" s="485"/>
      <c r="S249" s="485"/>
      <c r="AD249" s="546"/>
      <c r="AE249" s="546"/>
      <c r="AF249" s="546"/>
      <c r="AG249" s="546"/>
      <c r="AH249" s="546"/>
      <c r="AI249" s="546"/>
      <c r="AJ249" s="546"/>
      <c r="AK249" s="546"/>
      <c r="AL249" s="546"/>
      <c r="AM249" s="546"/>
      <c r="AN249" s="546"/>
      <c r="AO249" s="546"/>
      <c r="AP249" s="546"/>
      <c r="AQ249" s="546"/>
      <c r="AR249" s="546"/>
      <c r="AS249" s="546"/>
      <c r="AT249" s="546"/>
      <c r="AU249" s="546"/>
      <c r="AV249" s="546"/>
      <c r="AW249" s="546"/>
      <c r="AX249" s="546"/>
      <c r="AY249" s="546"/>
      <c r="AZ249" s="546"/>
      <c r="BA249" s="546"/>
      <c r="BB249" s="546"/>
      <c r="BC249" s="546"/>
      <c r="BD249" s="546"/>
      <c r="BE249" s="546"/>
      <c r="BF249" s="530"/>
      <c r="BG249" s="52"/>
    </row>
    <row r="250" spans="2:59" ht="12" customHeight="1"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AD250" s="546"/>
      <c r="AE250" s="546"/>
      <c r="AF250" s="546"/>
      <c r="AG250" s="546"/>
      <c r="AH250" s="546"/>
      <c r="AI250" s="546"/>
      <c r="AJ250" s="546"/>
      <c r="AK250" s="546"/>
      <c r="AL250" s="546"/>
      <c r="AM250" s="546"/>
      <c r="AN250" s="546"/>
      <c r="AO250" s="546"/>
      <c r="AP250" s="546"/>
      <c r="AQ250" s="546"/>
      <c r="AR250" s="546"/>
      <c r="AS250" s="546"/>
      <c r="AT250" s="546"/>
      <c r="AU250" s="546"/>
      <c r="AV250" s="546"/>
      <c r="AW250" s="546"/>
      <c r="AX250" s="546"/>
      <c r="AY250" s="546"/>
      <c r="AZ250" s="546"/>
      <c r="BA250" s="546"/>
      <c r="BB250" s="546"/>
      <c r="BC250" s="546"/>
      <c r="BD250" s="546"/>
      <c r="BE250" s="546"/>
      <c r="BF250" s="530"/>
      <c r="BG250" s="52"/>
    </row>
    <row r="251" spans="2:59" ht="12" customHeight="1">
      <c r="AD251" s="546"/>
      <c r="AE251" s="546"/>
      <c r="AF251" s="546"/>
      <c r="AG251" s="546"/>
      <c r="AH251" s="546"/>
      <c r="AI251" s="546"/>
      <c r="AJ251" s="546"/>
      <c r="AK251" s="546"/>
      <c r="AL251" s="546"/>
      <c r="AM251" s="546"/>
      <c r="AN251" s="546"/>
      <c r="AO251" s="546"/>
      <c r="AP251" s="546"/>
      <c r="AQ251" s="546"/>
      <c r="AR251" s="546"/>
      <c r="AS251" s="546"/>
      <c r="AT251" s="546"/>
      <c r="AU251" s="546"/>
      <c r="AV251" s="546"/>
      <c r="AW251" s="546"/>
      <c r="AX251" s="546"/>
      <c r="AY251" s="546"/>
      <c r="AZ251" s="546"/>
      <c r="BA251" s="546"/>
      <c r="BB251" s="546"/>
      <c r="BC251" s="546"/>
      <c r="BD251" s="546"/>
      <c r="BE251" s="546"/>
      <c r="BF251" s="493"/>
      <c r="BG251" s="52"/>
    </row>
    <row r="252" spans="2:59" ht="12" customHeight="1">
      <c r="AD252" s="42"/>
      <c r="AE252" s="494"/>
      <c r="AF252" s="494"/>
      <c r="AG252" s="494"/>
      <c r="AH252" s="494"/>
      <c r="AI252" s="494"/>
      <c r="AJ252" s="494"/>
      <c r="AK252" s="494"/>
      <c r="AL252" s="494"/>
      <c r="AM252" s="494"/>
      <c r="AN252" s="494"/>
      <c r="AO252" s="494"/>
      <c r="AP252" s="494"/>
      <c r="AQ252" s="494"/>
      <c r="AR252" s="494"/>
      <c r="AS252" s="494"/>
      <c r="AT252" s="494"/>
      <c r="AU252" s="494"/>
      <c r="AV252" s="494"/>
      <c r="AW252" s="494"/>
      <c r="AX252" s="494"/>
      <c r="AY252" s="494"/>
      <c r="AZ252" s="494"/>
      <c r="BA252" s="494"/>
      <c r="BB252" s="494"/>
      <c r="BC252" s="494"/>
      <c r="BD252" s="494"/>
      <c r="BE252" s="494"/>
      <c r="BF252" s="493"/>
      <c r="BG252" s="52"/>
    </row>
    <row r="253" spans="2:59" ht="12" customHeight="1">
      <c r="AD253" s="42"/>
      <c r="AE253" s="494"/>
      <c r="AF253" s="494"/>
      <c r="AG253" s="494"/>
      <c r="AH253" s="494"/>
      <c r="AI253" s="494"/>
      <c r="AJ253" s="494"/>
      <c r="AK253" s="494"/>
      <c r="AL253" s="494"/>
      <c r="AM253" s="494"/>
      <c r="AN253" s="494"/>
      <c r="AO253" s="494"/>
      <c r="AP253" s="494"/>
      <c r="AQ253" s="494"/>
      <c r="AR253" s="494"/>
      <c r="AS253" s="494"/>
      <c r="AT253" s="494"/>
      <c r="AU253" s="494"/>
      <c r="AV253" s="494"/>
      <c r="AW253" s="494"/>
      <c r="AX253" s="494"/>
      <c r="AY253" s="494"/>
      <c r="AZ253" s="494"/>
      <c r="BA253" s="494"/>
      <c r="BB253" s="494"/>
      <c r="BC253" s="494"/>
      <c r="BD253" s="494"/>
      <c r="BE253" s="494"/>
      <c r="BF253" s="42"/>
      <c r="BG253" s="52"/>
    </row>
    <row r="254" spans="2:59" ht="12" customHeight="1">
      <c r="B254" s="492"/>
      <c r="C254" s="492"/>
      <c r="D254" s="492"/>
      <c r="E254" s="492"/>
      <c r="F254" s="492"/>
      <c r="G254" s="492"/>
      <c r="H254" s="23"/>
      <c r="AD254" s="541"/>
      <c r="AE254" s="541"/>
      <c r="AF254" s="541"/>
      <c r="AG254" s="541"/>
      <c r="AH254" s="541"/>
      <c r="AI254" s="541"/>
      <c r="AJ254" s="541"/>
      <c r="AK254" s="541"/>
      <c r="AL254" s="541"/>
      <c r="AM254" s="541"/>
      <c r="AN254" s="541"/>
      <c r="AO254" s="541"/>
      <c r="AP254" s="541"/>
      <c r="AQ254" s="541"/>
      <c r="AR254" s="541"/>
      <c r="AS254" s="541"/>
      <c r="AT254" s="541"/>
      <c r="AU254" s="541"/>
      <c r="AV254" s="541"/>
      <c r="AW254" s="541"/>
      <c r="AX254" s="541"/>
      <c r="AY254" s="541"/>
      <c r="AZ254" s="541"/>
      <c r="BA254" s="541"/>
      <c r="BB254" s="541"/>
      <c r="BC254" s="541"/>
      <c r="BD254" s="541"/>
      <c r="BE254" s="541"/>
      <c r="BF254" s="55"/>
      <c r="BG254" s="52"/>
    </row>
    <row r="255" spans="2:59" ht="13.5" customHeight="1">
      <c r="B255" s="542"/>
      <c r="C255" s="543"/>
      <c r="D255" s="543"/>
      <c r="E255" s="543"/>
      <c r="F255" s="543"/>
      <c r="G255" s="543"/>
      <c r="H255" s="543"/>
      <c r="I255" s="543"/>
      <c r="J255" s="543"/>
      <c r="K255" s="543"/>
      <c r="L255" s="543"/>
      <c r="M255" s="543"/>
      <c r="N255" s="543"/>
      <c r="O255" s="543"/>
      <c r="P255" s="543"/>
      <c r="Q255" s="543"/>
      <c r="R255" s="543"/>
      <c r="S255" s="543"/>
      <c r="T255" s="543"/>
      <c r="U255" s="543"/>
      <c r="V255" s="543"/>
      <c r="W255" s="543"/>
      <c r="X255" s="543"/>
      <c r="Y255" s="543"/>
      <c r="Z255" s="543"/>
      <c r="AA255" s="543"/>
      <c r="AB255" s="24"/>
      <c r="AD255" s="541"/>
      <c r="AE255" s="541"/>
      <c r="AF255" s="541"/>
      <c r="AG255" s="541"/>
      <c r="AH255" s="541"/>
      <c r="AI255" s="541"/>
      <c r="AJ255" s="541"/>
      <c r="AK255" s="541"/>
      <c r="AL255" s="541"/>
      <c r="AM255" s="541"/>
      <c r="AN255" s="541"/>
      <c r="AO255" s="541"/>
      <c r="AP255" s="541"/>
      <c r="AQ255" s="541"/>
      <c r="AR255" s="541"/>
      <c r="AS255" s="541"/>
      <c r="AT255" s="541"/>
      <c r="AU255" s="541"/>
      <c r="AV255" s="541"/>
      <c r="AW255" s="541"/>
      <c r="AX255" s="541"/>
      <c r="AY255" s="541"/>
      <c r="AZ255" s="541"/>
      <c r="BA255" s="541"/>
      <c r="BB255" s="541"/>
      <c r="BC255" s="541"/>
      <c r="BD255" s="541"/>
      <c r="BE255" s="541"/>
      <c r="BF255" s="108"/>
      <c r="BG255" s="52"/>
    </row>
    <row r="256" spans="2:59" ht="17.25">
      <c r="B256" s="543"/>
      <c r="C256" s="543"/>
      <c r="D256" s="543"/>
      <c r="E256" s="543"/>
      <c r="F256" s="543"/>
      <c r="G256" s="543"/>
      <c r="H256" s="543"/>
      <c r="I256" s="543"/>
      <c r="J256" s="543"/>
      <c r="K256" s="543"/>
      <c r="L256" s="543"/>
      <c r="M256" s="543"/>
      <c r="N256" s="543"/>
      <c r="O256" s="543"/>
      <c r="P256" s="543"/>
      <c r="Q256" s="543"/>
      <c r="R256" s="543"/>
      <c r="S256" s="543"/>
      <c r="T256" s="543"/>
      <c r="U256" s="543"/>
      <c r="V256" s="543"/>
      <c r="W256" s="543"/>
      <c r="X256" s="543"/>
      <c r="Y256" s="543"/>
      <c r="Z256" s="543"/>
      <c r="AA256" s="543"/>
      <c r="AB256" s="25"/>
      <c r="AD256" s="54"/>
      <c r="AE256" s="276"/>
      <c r="AF256" s="276"/>
      <c r="AG256" s="276"/>
      <c r="AH256" s="276"/>
      <c r="AI256" s="276"/>
      <c r="AJ256" s="326"/>
      <c r="AK256" s="326"/>
      <c r="AL256" s="276"/>
      <c r="AM256" s="276"/>
      <c r="AN256" s="276"/>
      <c r="AO256" s="276"/>
      <c r="AP256" s="326"/>
      <c r="AQ256" s="326"/>
      <c r="AR256" s="276"/>
      <c r="AS256" s="276"/>
      <c r="AT256" s="276"/>
      <c r="AU256" s="276"/>
      <c r="AV256" s="276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2"/>
    </row>
    <row r="257" spans="1:69" ht="6.75" customHeight="1">
      <c r="B257" s="543"/>
      <c r="C257" s="543"/>
      <c r="D257" s="543"/>
      <c r="E257" s="543"/>
      <c r="F257" s="543"/>
      <c r="G257" s="543"/>
      <c r="H257" s="543"/>
      <c r="I257" s="543"/>
      <c r="J257" s="543"/>
      <c r="K257" s="543"/>
      <c r="L257" s="543"/>
      <c r="M257" s="543"/>
      <c r="N257" s="543"/>
      <c r="O257" s="543"/>
      <c r="P257" s="543"/>
      <c r="Q257" s="543"/>
      <c r="R257" s="543"/>
      <c r="S257" s="543"/>
      <c r="T257" s="543"/>
      <c r="U257" s="543"/>
      <c r="V257" s="543"/>
      <c r="W257" s="543"/>
      <c r="X257" s="543"/>
      <c r="Y257" s="543"/>
      <c r="Z257" s="543"/>
      <c r="AA257" s="543"/>
      <c r="AB257" s="25"/>
    </row>
    <row r="258" spans="1:69" ht="12" customHeight="1">
      <c r="B258" s="543"/>
      <c r="C258" s="543"/>
      <c r="D258" s="543"/>
      <c r="E258" s="543"/>
      <c r="F258" s="543"/>
      <c r="G258" s="543"/>
      <c r="H258" s="543"/>
      <c r="I258" s="543"/>
      <c r="J258" s="543"/>
      <c r="K258" s="543"/>
      <c r="L258" s="543"/>
      <c r="M258" s="543"/>
      <c r="N258" s="543"/>
      <c r="O258" s="543"/>
      <c r="P258" s="543"/>
      <c r="Q258" s="543"/>
      <c r="R258" s="543"/>
      <c r="S258" s="543"/>
      <c r="T258" s="543"/>
      <c r="U258" s="543"/>
      <c r="V258" s="543"/>
      <c r="W258" s="543"/>
      <c r="X258" s="543"/>
      <c r="Y258" s="543"/>
      <c r="Z258" s="543"/>
      <c r="AA258" s="543"/>
      <c r="AB258" s="25"/>
      <c r="AD258" s="322"/>
      <c r="AE258" s="322"/>
      <c r="AF258" s="322"/>
      <c r="AG258" s="322"/>
      <c r="AH258" s="322"/>
      <c r="AI258" s="322"/>
      <c r="AJ258" s="322"/>
      <c r="AK258" s="322"/>
      <c r="AL258" s="472"/>
      <c r="AM258" s="472"/>
      <c r="AN258" s="472"/>
      <c r="AO258" s="472"/>
      <c r="AP258" s="472"/>
      <c r="AQ258" s="472"/>
      <c r="AR258" s="472"/>
      <c r="AS258" s="472"/>
      <c r="AT258" s="472"/>
      <c r="AU258" s="472"/>
      <c r="AV258" s="472"/>
      <c r="AW258" s="472"/>
      <c r="AX258" s="472"/>
      <c r="AY258" s="472"/>
      <c r="AZ258" s="472"/>
      <c r="BA258" s="472"/>
      <c r="BB258" s="472"/>
      <c r="BC258" s="472"/>
    </row>
    <row r="259" spans="1:69" ht="12" customHeight="1">
      <c r="B259" s="543"/>
      <c r="C259" s="543"/>
      <c r="D259" s="543"/>
      <c r="E259" s="543"/>
      <c r="F259" s="543"/>
      <c r="G259" s="543"/>
      <c r="H259" s="543"/>
      <c r="I259" s="543"/>
      <c r="J259" s="543"/>
      <c r="K259" s="543"/>
      <c r="L259" s="543"/>
      <c r="M259" s="543"/>
      <c r="N259" s="543"/>
      <c r="O259" s="543"/>
      <c r="P259" s="543"/>
      <c r="Q259" s="543"/>
      <c r="R259" s="543"/>
      <c r="S259" s="543"/>
      <c r="T259" s="543"/>
      <c r="U259" s="543"/>
      <c r="V259" s="543"/>
      <c r="W259" s="543"/>
      <c r="X259" s="543"/>
      <c r="Y259" s="543"/>
      <c r="Z259" s="543"/>
      <c r="AA259" s="543"/>
      <c r="AB259" s="25"/>
      <c r="AD259" s="322"/>
      <c r="AE259" s="322"/>
      <c r="AF259" s="322"/>
      <c r="AG259" s="322"/>
      <c r="AH259" s="322"/>
      <c r="AI259" s="322"/>
      <c r="AJ259" s="322"/>
      <c r="AK259" s="322"/>
      <c r="AL259" s="472"/>
      <c r="AM259" s="472"/>
      <c r="AN259" s="472"/>
      <c r="AO259" s="472"/>
      <c r="AP259" s="472"/>
      <c r="AQ259" s="472"/>
      <c r="AR259" s="472"/>
      <c r="AS259" s="472"/>
      <c r="AT259" s="472"/>
      <c r="AU259" s="472"/>
      <c r="AV259" s="472"/>
      <c r="AW259" s="472"/>
      <c r="AX259" s="472"/>
      <c r="AY259" s="472"/>
      <c r="AZ259" s="472"/>
      <c r="BA259" s="472"/>
      <c r="BB259" s="472"/>
      <c r="BC259" s="472"/>
      <c r="BQ259" s="7"/>
    </row>
    <row r="260" spans="1:69" ht="12.75" customHeight="1">
      <c r="A260" s="492"/>
      <c r="B260" s="492"/>
      <c r="C260" s="492"/>
      <c r="D260" s="492"/>
      <c r="E260" s="492"/>
      <c r="F260" s="492"/>
      <c r="G260" s="492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B260" s="25"/>
    </row>
    <row r="261" spans="1:69" ht="12" customHeight="1">
      <c r="A261" s="23"/>
      <c r="B261" s="537"/>
      <c r="C261" s="537"/>
      <c r="D261" s="537"/>
      <c r="E261" s="537"/>
      <c r="F261" s="537"/>
      <c r="G261" s="537"/>
      <c r="H261" s="537"/>
      <c r="I261" s="537"/>
      <c r="J261" s="537"/>
      <c r="K261" s="537"/>
      <c r="L261" s="537"/>
      <c r="M261" s="537"/>
      <c r="N261" s="537"/>
      <c r="O261" s="537"/>
      <c r="P261" s="537"/>
      <c r="Q261" s="537"/>
      <c r="R261" s="537"/>
      <c r="S261" s="537"/>
      <c r="T261" s="537"/>
      <c r="U261" s="537"/>
      <c r="V261" s="537"/>
      <c r="W261" s="537"/>
      <c r="X261" s="537"/>
      <c r="Y261" s="537"/>
      <c r="Z261" s="537"/>
      <c r="AA261" s="537"/>
      <c r="AB261" s="25"/>
      <c r="AE261" s="287"/>
      <c r="AF261" s="287"/>
      <c r="AG261" s="287"/>
      <c r="AH261" s="287"/>
      <c r="AI261" s="287"/>
      <c r="AJ261" s="287"/>
      <c r="AK261" s="25"/>
      <c r="AL261" s="471"/>
      <c r="AM261" s="471"/>
      <c r="AN261" s="471"/>
      <c r="AO261" s="471"/>
      <c r="AP261" s="471"/>
      <c r="AQ261" s="471"/>
      <c r="AR261" s="471"/>
      <c r="AS261" s="471"/>
      <c r="AT261" s="471"/>
      <c r="AU261" s="471"/>
      <c r="AV261" s="471"/>
      <c r="AW261" s="474"/>
      <c r="AX261" s="474"/>
      <c r="AY261" s="474"/>
      <c r="AZ261" s="474"/>
      <c r="BA261" s="474"/>
      <c r="BB261" s="474"/>
      <c r="BC261" s="474"/>
      <c r="BD261" s="474"/>
      <c r="BE261" s="474"/>
      <c r="BF261" s="474"/>
      <c r="BG261" s="474"/>
    </row>
    <row r="262" spans="1:69" ht="12" customHeight="1">
      <c r="A262" s="25"/>
      <c r="B262" s="537"/>
      <c r="C262" s="537"/>
      <c r="D262" s="537"/>
      <c r="E262" s="537"/>
      <c r="F262" s="537"/>
      <c r="G262" s="537"/>
      <c r="H262" s="537"/>
      <c r="I262" s="537"/>
      <c r="J262" s="537"/>
      <c r="K262" s="537"/>
      <c r="L262" s="537"/>
      <c r="M262" s="537"/>
      <c r="N262" s="537"/>
      <c r="O262" s="537"/>
      <c r="P262" s="537"/>
      <c r="Q262" s="537"/>
      <c r="R262" s="537"/>
      <c r="S262" s="537"/>
      <c r="T262" s="537"/>
      <c r="U262" s="537"/>
      <c r="V262" s="537"/>
      <c r="W262" s="537"/>
      <c r="X262" s="537"/>
      <c r="Y262" s="537"/>
      <c r="Z262" s="537"/>
      <c r="AA262" s="537"/>
      <c r="AE262" s="287"/>
      <c r="AF262" s="287"/>
      <c r="AG262" s="287"/>
      <c r="AH262" s="287"/>
      <c r="AI262" s="287"/>
      <c r="AJ262" s="287"/>
      <c r="AK262" s="25"/>
      <c r="AL262" s="471"/>
      <c r="AM262" s="471"/>
      <c r="AN262" s="471"/>
      <c r="AO262" s="471"/>
      <c r="AP262" s="471"/>
      <c r="AQ262" s="471"/>
      <c r="AR262" s="471"/>
      <c r="AS262" s="471"/>
      <c r="AT262" s="471"/>
      <c r="AU262" s="471"/>
      <c r="AV262" s="471"/>
      <c r="AW262" s="474"/>
      <c r="AX262" s="474"/>
      <c r="AY262" s="474"/>
      <c r="AZ262" s="474"/>
      <c r="BA262" s="474"/>
      <c r="BB262" s="474"/>
      <c r="BC262" s="474"/>
      <c r="BD262" s="474"/>
      <c r="BE262" s="474"/>
      <c r="BF262" s="474"/>
      <c r="BG262" s="474"/>
    </row>
    <row r="263" spans="1:69" ht="4.5" customHeight="1">
      <c r="A263" s="25"/>
      <c r="B263" s="537"/>
      <c r="C263" s="537"/>
      <c r="D263" s="537"/>
      <c r="E263" s="537"/>
      <c r="F263" s="537"/>
      <c r="G263" s="537"/>
      <c r="H263" s="537"/>
      <c r="I263" s="537"/>
      <c r="J263" s="537"/>
      <c r="K263" s="537"/>
      <c r="L263" s="537"/>
      <c r="M263" s="537"/>
      <c r="N263" s="537"/>
      <c r="O263" s="537"/>
      <c r="P263" s="537"/>
      <c r="Q263" s="537"/>
      <c r="R263" s="537"/>
      <c r="S263" s="537"/>
      <c r="T263" s="537"/>
      <c r="U263" s="537"/>
      <c r="V263" s="537"/>
      <c r="W263" s="537"/>
      <c r="X263" s="537"/>
      <c r="Y263" s="537"/>
      <c r="Z263" s="537"/>
      <c r="AA263" s="537"/>
      <c r="AE263" s="287"/>
      <c r="AF263" s="287"/>
      <c r="AG263" s="287"/>
      <c r="AH263" s="287"/>
      <c r="AI263" s="287"/>
      <c r="AJ263" s="287"/>
      <c r="AK263" s="25"/>
      <c r="AL263" s="471"/>
      <c r="AM263" s="471"/>
      <c r="AN263" s="471"/>
      <c r="AO263" s="471"/>
      <c r="AP263" s="471"/>
      <c r="AQ263" s="471"/>
      <c r="AR263" s="471"/>
      <c r="AS263" s="471"/>
      <c r="AT263" s="471"/>
      <c r="AU263" s="471"/>
      <c r="AV263" s="471"/>
      <c r="AW263" s="474"/>
      <c r="AX263" s="474"/>
      <c r="AY263" s="474"/>
      <c r="AZ263" s="474"/>
      <c r="BA263" s="474"/>
      <c r="BB263" s="474"/>
      <c r="BC263" s="474"/>
      <c r="BD263" s="474"/>
      <c r="BE263" s="474"/>
      <c r="BF263" s="474"/>
      <c r="BG263" s="474"/>
    </row>
    <row r="264" spans="1:69">
      <c r="AE264" s="287"/>
      <c r="AF264" s="287"/>
      <c r="AG264" s="287"/>
      <c r="AH264" s="287"/>
      <c r="AI264" s="287"/>
      <c r="AJ264" s="287"/>
      <c r="AK264" s="25"/>
      <c r="AL264" s="529"/>
      <c r="AM264" s="529"/>
      <c r="AN264" s="529"/>
      <c r="AO264" s="529"/>
      <c r="AP264" s="529"/>
      <c r="AQ264" s="529"/>
      <c r="AR264" s="529"/>
      <c r="AS264" s="529"/>
      <c r="AT264" s="529"/>
      <c r="AU264" s="529"/>
      <c r="AV264" s="529"/>
      <c r="AW264" s="529"/>
      <c r="AX264" s="529"/>
      <c r="AY264" s="529"/>
      <c r="AZ264" s="529"/>
      <c r="BA264" s="529"/>
      <c r="BB264" s="529"/>
      <c r="BC264" s="529"/>
      <c r="BD264" s="529"/>
      <c r="BE264" s="529"/>
      <c r="BF264" s="529"/>
      <c r="BG264" s="529"/>
    </row>
    <row r="265" spans="1:69">
      <c r="B265" s="28"/>
      <c r="C265" s="545"/>
      <c r="D265" s="545"/>
      <c r="E265" s="545"/>
      <c r="F265" s="545"/>
      <c r="G265" s="545"/>
      <c r="H265" s="545"/>
      <c r="I265" s="545"/>
      <c r="J265" s="545"/>
      <c r="K265" s="545"/>
      <c r="L265" s="545"/>
      <c r="M265" s="545"/>
      <c r="N265" s="545"/>
      <c r="P265" s="535"/>
      <c r="Q265" s="535"/>
      <c r="R265" s="535"/>
      <c r="S265" s="535"/>
      <c r="T265" s="535"/>
      <c r="U265" s="535"/>
      <c r="V265" s="535"/>
      <c r="W265" s="535"/>
      <c r="X265" s="535"/>
      <c r="Y265" s="535"/>
      <c r="Z265" s="535"/>
      <c r="AA265" s="535"/>
      <c r="AE265" s="287"/>
      <c r="AF265" s="287"/>
      <c r="AG265" s="287"/>
      <c r="AH265" s="287"/>
      <c r="AI265" s="287"/>
      <c r="AJ265" s="287"/>
      <c r="AK265" s="25"/>
      <c r="AL265" s="529"/>
      <c r="AM265" s="529"/>
      <c r="AN265" s="529"/>
      <c r="AO265" s="529"/>
      <c r="AP265" s="529"/>
      <c r="AQ265" s="529"/>
      <c r="AR265" s="529"/>
      <c r="AS265" s="529"/>
      <c r="AT265" s="529"/>
      <c r="AU265" s="529"/>
      <c r="AV265" s="529"/>
      <c r="AW265" s="529"/>
      <c r="AX265" s="529"/>
      <c r="AY265" s="529"/>
      <c r="AZ265" s="529"/>
      <c r="BA265" s="529"/>
      <c r="BB265" s="529"/>
      <c r="BC265" s="529"/>
      <c r="BD265" s="529"/>
      <c r="BE265" s="529"/>
      <c r="BF265" s="529"/>
      <c r="BG265" s="529"/>
    </row>
    <row r="266" spans="1:69" ht="12" customHeight="1">
      <c r="B266" s="28"/>
      <c r="C266" s="545"/>
      <c r="D266" s="545"/>
      <c r="E266" s="545"/>
      <c r="F266" s="545"/>
      <c r="G266" s="545"/>
      <c r="H266" s="545"/>
      <c r="I266" s="545"/>
      <c r="J266" s="545"/>
      <c r="K266" s="545"/>
      <c r="L266" s="545"/>
      <c r="M266" s="545"/>
      <c r="N266" s="545"/>
      <c r="P266" s="535"/>
      <c r="Q266" s="535"/>
      <c r="R266" s="535"/>
      <c r="S266" s="535"/>
      <c r="T266" s="535"/>
      <c r="U266" s="535"/>
      <c r="V266" s="535"/>
      <c r="W266" s="535"/>
      <c r="X266" s="535"/>
      <c r="Y266" s="535"/>
      <c r="Z266" s="535"/>
      <c r="AA266" s="535"/>
      <c r="AB266" s="369"/>
      <c r="AC266" s="369"/>
      <c r="AE266" s="287"/>
      <c r="AF266" s="287"/>
      <c r="AG266" s="287"/>
      <c r="AH266" s="287"/>
      <c r="AI266" s="287"/>
      <c r="AJ266" s="287"/>
      <c r="AK266" s="25"/>
      <c r="AL266" s="473"/>
      <c r="AM266" s="473"/>
      <c r="AN266" s="473"/>
      <c r="AO266" s="473"/>
      <c r="AP266" s="473"/>
      <c r="AQ266" s="473"/>
      <c r="AR266" s="473"/>
      <c r="AS266" s="472"/>
      <c r="AT266" s="472"/>
      <c r="AU266" s="472"/>
      <c r="AV266" s="472"/>
      <c r="AW266" s="472"/>
      <c r="AX266" s="472"/>
      <c r="AY266" s="472"/>
      <c r="AZ266" s="472"/>
      <c r="BA266" s="472"/>
      <c r="BB266" s="472"/>
      <c r="BC266" s="472"/>
      <c r="BD266" s="472"/>
      <c r="BE266" s="472"/>
      <c r="BF266" s="472"/>
      <c r="BG266" s="472"/>
    </row>
    <row r="267" spans="1:69" ht="12" customHeight="1">
      <c r="B267" s="28"/>
      <c r="C267" s="545"/>
      <c r="D267" s="545"/>
      <c r="E267" s="545"/>
      <c r="F267" s="545"/>
      <c r="G267" s="545"/>
      <c r="H267" s="545"/>
      <c r="I267" s="545"/>
      <c r="J267" s="545"/>
      <c r="K267" s="545"/>
      <c r="L267" s="545"/>
      <c r="M267" s="545"/>
      <c r="N267" s="545"/>
      <c r="P267" s="535"/>
      <c r="Q267" s="535"/>
      <c r="R267" s="535"/>
      <c r="S267" s="535"/>
      <c r="T267" s="535"/>
      <c r="U267" s="535"/>
      <c r="V267" s="535"/>
      <c r="W267" s="535"/>
      <c r="X267" s="535"/>
      <c r="Y267" s="535"/>
      <c r="Z267" s="535"/>
      <c r="AA267" s="535"/>
      <c r="AB267" s="369"/>
      <c r="AC267" s="369"/>
      <c r="AE267" s="287"/>
      <c r="AF267" s="287"/>
      <c r="AG267" s="287"/>
      <c r="AH267" s="287"/>
      <c r="AI267" s="287"/>
      <c r="AJ267" s="287"/>
      <c r="AK267" s="25"/>
      <c r="AL267" s="473"/>
      <c r="AM267" s="473"/>
      <c r="AN267" s="473"/>
      <c r="AO267" s="473"/>
      <c r="AP267" s="473"/>
      <c r="AQ267" s="473"/>
      <c r="AR267" s="473"/>
      <c r="AS267" s="472"/>
      <c r="AT267" s="472"/>
      <c r="AU267" s="472"/>
      <c r="AV267" s="472"/>
      <c r="AW267" s="472"/>
      <c r="AX267" s="472"/>
      <c r="AY267" s="472"/>
      <c r="AZ267" s="472"/>
      <c r="BA267" s="472"/>
      <c r="BB267" s="472"/>
      <c r="BC267" s="472"/>
      <c r="BD267" s="472"/>
      <c r="BE267" s="472"/>
      <c r="BF267" s="472"/>
      <c r="BG267" s="472"/>
    </row>
    <row r="268" spans="1:69" ht="15" customHeight="1"/>
    <row r="269" spans="1:69">
      <c r="BA269" s="20"/>
      <c r="BB269" s="20"/>
      <c r="BC269" s="20"/>
      <c r="BD269" s="20"/>
      <c r="BE269" s="20"/>
      <c r="BF269" s="20"/>
      <c r="BG269" s="20"/>
    </row>
    <row r="270" spans="1:69">
      <c r="B270" s="527"/>
      <c r="C270" s="322"/>
      <c r="D270" s="287"/>
      <c r="E270" s="287"/>
      <c r="F270" s="287"/>
      <c r="G270" s="287"/>
      <c r="H270" s="287"/>
      <c r="I270" s="287"/>
      <c r="J270" s="287"/>
      <c r="K270" s="287"/>
      <c r="L270" s="287"/>
      <c r="M270" s="287"/>
      <c r="N270" s="287"/>
      <c r="O270" s="287"/>
      <c r="P270" s="538"/>
      <c r="Q270" s="538"/>
      <c r="R270" s="538"/>
      <c r="S270" s="538"/>
      <c r="T270" s="538"/>
      <c r="U270" s="538"/>
      <c r="V270" s="538"/>
      <c r="W270" s="538"/>
      <c r="X270" s="538"/>
      <c r="Y270" s="538"/>
      <c r="Z270" s="538"/>
      <c r="AA270" s="538"/>
      <c r="AD270" s="26"/>
      <c r="AE270" s="287"/>
      <c r="AF270" s="287"/>
      <c r="AG270" s="287"/>
      <c r="AH270" s="287"/>
      <c r="AI270" s="287"/>
      <c r="AJ270" s="287"/>
      <c r="AK270" s="26"/>
      <c r="AL270" s="547"/>
      <c r="AM270" s="548"/>
      <c r="AN270" s="548"/>
      <c r="AO270" s="548"/>
      <c r="AP270" s="548"/>
      <c r="AQ270" s="548"/>
      <c r="AR270" s="548"/>
      <c r="AS270" s="548"/>
      <c r="AT270" s="548"/>
      <c r="AU270" s="548"/>
      <c r="AV270" s="548"/>
      <c r="AW270" s="548"/>
      <c r="BA270" s="20"/>
      <c r="BB270" s="20"/>
      <c r="BC270" s="20"/>
      <c r="BD270" s="20"/>
      <c r="BE270" s="20"/>
      <c r="BF270" s="20"/>
      <c r="BG270" s="20"/>
    </row>
    <row r="271" spans="1:69" ht="6.75" customHeight="1">
      <c r="B271" s="322"/>
      <c r="C271" s="322"/>
      <c r="D271" s="287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538"/>
      <c r="Q271" s="538"/>
      <c r="R271" s="538"/>
      <c r="S271" s="538"/>
      <c r="T271" s="538"/>
      <c r="U271" s="538"/>
      <c r="V271" s="538"/>
      <c r="W271" s="538"/>
      <c r="X271" s="538"/>
      <c r="Y271" s="538"/>
      <c r="Z271" s="538"/>
      <c r="AA271" s="538"/>
      <c r="AD271" s="26"/>
      <c r="AE271" s="287"/>
      <c r="AF271" s="287"/>
      <c r="AG271" s="287"/>
      <c r="AH271" s="287"/>
      <c r="AI271" s="287"/>
      <c r="AJ271" s="287"/>
      <c r="AK271" s="26"/>
      <c r="AL271" s="548"/>
      <c r="AM271" s="548"/>
      <c r="AN271" s="548"/>
      <c r="AO271" s="548"/>
      <c r="AP271" s="548"/>
      <c r="AQ271" s="548"/>
      <c r="AR271" s="548"/>
      <c r="AS271" s="548"/>
      <c r="AT271" s="548"/>
      <c r="AU271" s="548"/>
      <c r="AV271" s="548"/>
      <c r="AW271" s="548"/>
    </row>
    <row r="272" spans="1:69" ht="17.25" customHeight="1">
      <c r="B272" s="322"/>
      <c r="C272" s="322"/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538"/>
      <c r="Q272" s="538"/>
      <c r="R272" s="538"/>
      <c r="S272" s="538"/>
      <c r="T272" s="538"/>
      <c r="U272" s="538"/>
      <c r="V272" s="538"/>
      <c r="W272" s="538"/>
      <c r="X272" s="538"/>
      <c r="Y272" s="538"/>
      <c r="Z272" s="538"/>
      <c r="AA272" s="538"/>
      <c r="AD272" s="26"/>
      <c r="AE272" s="287"/>
      <c r="AF272" s="287"/>
      <c r="AG272" s="287"/>
      <c r="AH272" s="287"/>
      <c r="AI272" s="287"/>
      <c r="AJ272" s="287"/>
      <c r="AK272" s="26"/>
      <c r="AL272" s="548"/>
      <c r="AM272" s="548"/>
      <c r="AN272" s="548"/>
      <c r="AO272" s="548"/>
      <c r="AP272" s="548"/>
      <c r="AQ272" s="548"/>
      <c r="AR272" s="548"/>
      <c r="AS272" s="548"/>
      <c r="AT272" s="548"/>
      <c r="AU272" s="548"/>
      <c r="AV272" s="548"/>
      <c r="AW272" s="548"/>
    </row>
    <row r="273" spans="2:59" ht="6.75" customHeight="1">
      <c r="B273" s="527"/>
      <c r="C273" s="322"/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538"/>
      <c r="Q273" s="538"/>
      <c r="R273" s="538"/>
      <c r="S273" s="538"/>
      <c r="T273" s="538"/>
      <c r="U273" s="538"/>
      <c r="V273" s="538"/>
      <c r="W273" s="538"/>
      <c r="X273" s="538"/>
      <c r="Y273" s="538"/>
      <c r="Z273" s="538"/>
      <c r="AA273" s="538"/>
    </row>
    <row r="274" spans="2:59" ht="6.75" customHeight="1">
      <c r="B274" s="322"/>
      <c r="C274" s="322"/>
      <c r="D274" s="287"/>
      <c r="E274" s="287"/>
      <c r="F274" s="287"/>
      <c r="G274" s="287"/>
      <c r="H274" s="287"/>
      <c r="I274" s="287"/>
      <c r="J274" s="287"/>
      <c r="K274" s="287"/>
      <c r="L274" s="287"/>
      <c r="M274" s="287"/>
      <c r="N274" s="287"/>
      <c r="O274" s="287"/>
      <c r="P274" s="538"/>
      <c r="Q274" s="538"/>
      <c r="R274" s="538"/>
      <c r="S274" s="538"/>
      <c r="T274" s="538"/>
      <c r="U274" s="538"/>
      <c r="V274" s="538"/>
      <c r="W274" s="538"/>
      <c r="X274" s="538"/>
      <c r="Y274" s="538"/>
      <c r="Z274" s="538"/>
      <c r="AA274" s="538"/>
      <c r="AD274" s="26"/>
      <c r="AE274" s="287"/>
      <c r="AF274" s="287"/>
      <c r="AG274" s="287"/>
      <c r="AH274" s="287"/>
      <c r="AI274" s="287"/>
      <c r="AJ274" s="287"/>
      <c r="AK274" s="26"/>
      <c r="AL274" s="528"/>
      <c r="AM274" s="528"/>
      <c r="AN274" s="528"/>
      <c r="AO274" s="528"/>
      <c r="AP274" s="528"/>
      <c r="AQ274" s="528"/>
      <c r="AR274" s="528"/>
      <c r="AS274" s="528"/>
      <c r="AT274" s="528"/>
      <c r="AU274" s="528"/>
      <c r="AV274" s="528"/>
      <c r="AW274" s="528"/>
      <c r="AX274" s="528"/>
      <c r="AY274" s="528"/>
      <c r="AZ274" s="528"/>
      <c r="BA274" s="528"/>
      <c r="BB274" s="528"/>
      <c r="BC274" s="528"/>
      <c r="BD274" s="528"/>
      <c r="BE274" s="528"/>
      <c r="BF274" s="528"/>
      <c r="BG274" s="528"/>
    </row>
    <row r="275" spans="2:59" ht="12" customHeight="1">
      <c r="B275" s="322"/>
      <c r="C275" s="322"/>
      <c r="D275" s="287"/>
      <c r="E275" s="287"/>
      <c r="F275" s="287"/>
      <c r="G275" s="287"/>
      <c r="H275" s="287"/>
      <c r="I275" s="287"/>
      <c r="J275" s="287"/>
      <c r="K275" s="287"/>
      <c r="L275" s="287"/>
      <c r="M275" s="287"/>
      <c r="N275" s="287"/>
      <c r="O275" s="287"/>
      <c r="P275" s="538"/>
      <c r="Q275" s="538"/>
      <c r="R275" s="538"/>
      <c r="S275" s="538"/>
      <c r="T275" s="538"/>
      <c r="U275" s="538"/>
      <c r="V275" s="538"/>
      <c r="W275" s="538"/>
      <c r="X275" s="538"/>
      <c r="Y275" s="538"/>
      <c r="Z275" s="538"/>
      <c r="AA275" s="538"/>
      <c r="AD275" s="26"/>
      <c r="AE275" s="287"/>
      <c r="AF275" s="287"/>
      <c r="AG275" s="287"/>
      <c r="AH275" s="287"/>
      <c r="AI275" s="287"/>
      <c r="AJ275" s="287"/>
      <c r="AK275" s="26"/>
      <c r="AL275" s="528"/>
      <c r="AM275" s="528"/>
      <c r="AN275" s="528"/>
      <c r="AO275" s="528"/>
      <c r="AP275" s="528"/>
      <c r="AQ275" s="528"/>
      <c r="AR275" s="528"/>
      <c r="AS275" s="528"/>
      <c r="AT275" s="528"/>
      <c r="AU275" s="528"/>
      <c r="AV275" s="528"/>
      <c r="AW275" s="528"/>
      <c r="AX275" s="528"/>
      <c r="AY275" s="528"/>
      <c r="AZ275" s="528"/>
      <c r="BA275" s="528"/>
      <c r="BB275" s="528"/>
      <c r="BC275" s="528"/>
      <c r="BD275" s="528"/>
      <c r="BE275" s="528"/>
      <c r="BF275" s="528"/>
      <c r="BG275" s="528"/>
    </row>
    <row r="276" spans="2:59" ht="6.75" customHeight="1">
      <c r="B276" s="527"/>
      <c r="C276" s="322"/>
      <c r="D276" s="287"/>
      <c r="E276" s="287"/>
      <c r="F276" s="287"/>
      <c r="G276" s="287"/>
      <c r="H276" s="287"/>
      <c r="I276" s="287"/>
      <c r="J276" s="287"/>
      <c r="K276" s="534"/>
      <c r="L276" s="534"/>
      <c r="M276" s="534"/>
      <c r="N276" s="534"/>
      <c r="O276" s="534"/>
      <c r="P276" s="538"/>
      <c r="Q276" s="538"/>
      <c r="R276" s="538"/>
      <c r="S276" s="538"/>
      <c r="T276" s="538"/>
      <c r="U276" s="538"/>
      <c r="V276" s="538"/>
      <c r="W276" s="538"/>
      <c r="X276" s="538"/>
      <c r="Y276" s="538"/>
      <c r="Z276" s="538"/>
      <c r="AA276" s="538"/>
      <c r="AD276" s="26"/>
      <c r="AE276" s="287"/>
      <c r="AF276" s="287"/>
      <c r="AG276" s="287"/>
      <c r="AH276" s="287"/>
      <c r="AI276" s="287"/>
      <c r="AJ276" s="287"/>
      <c r="AK276" s="26"/>
      <c r="AL276" s="528"/>
      <c r="AM276" s="528"/>
      <c r="AN276" s="528"/>
      <c r="AO276" s="528"/>
      <c r="AP276" s="528"/>
      <c r="AQ276" s="528"/>
      <c r="AR276" s="528"/>
      <c r="AS276" s="528"/>
      <c r="AT276" s="528"/>
      <c r="AU276" s="528"/>
      <c r="AV276" s="528"/>
      <c r="AW276" s="528"/>
      <c r="AX276" s="528"/>
      <c r="AY276" s="528"/>
      <c r="AZ276" s="528"/>
      <c r="BA276" s="528"/>
      <c r="BB276" s="528"/>
      <c r="BC276" s="528"/>
      <c r="BD276" s="528"/>
      <c r="BE276" s="528"/>
      <c r="BF276" s="528"/>
      <c r="BG276" s="528"/>
    </row>
    <row r="277" spans="2:59" ht="6.75" customHeight="1">
      <c r="B277" s="322"/>
      <c r="C277" s="322"/>
      <c r="D277" s="287"/>
      <c r="E277" s="287"/>
      <c r="F277" s="287"/>
      <c r="G277" s="287"/>
      <c r="H277" s="287"/>
      <c r="I277" s="287"/>
      <c r="J277" s="287"/>
      <c r="K277" s="534"/>
      <c r="L277" s="534"/>
      <c r="M277" s="534"/>
      <c r="N277" s="534"/>
      <c r="O277" s="534"/>
      <c r="P277" s="538"/>
      <c r="Q277" s="538"/>
      <c r="R277" s="538"/>
      <c r="S277" s="538"/>
      <c r="T277" s="538"/>
      <c r="U277" s="538"/>
      <c r="V277" s="538"/>
      <c r="W277" s="538"/>
      <c r="X277" s="538"/>
      <c r="Y277" s="538"/>
      <c r="Z277" s="538"/>
      <c r="AA277" s="538"/>
    </row>
    <row r="278" spans="2:59" ht="12" customHeight="1">
      <c r="B278" s="322"/>
      <c r="C278" s="322"/>
      <c r="D278" s="287"/>
      <c r="E278" s="287"/>
      <c r="F278" s="287"/>
      <c r="G278" s="287"/>
      <c r="H278" s="287"/>
      <c r="I278" s="287"/>
      <c r="J278" s="287"/>
      <c r="K278" s="534"/>
      <c r="L278" s="534"/>
      <c r="M278" s="534"/>
      <c r="N278" s="534"/>
      <c r="O278" s="534"/>
      <c r="P278" s="538"/>
      <c r="Q278" s="538"/>
      <c r="R278" s="538"/>
      <c r="S278" s="538"/>
      <c r="T278" s="538"/>
      <c r="U278" s="538"/>
      <c r="V278" s="538"/>
      <c r="W278" s="538"/>
      <c r="X278" s="538"/>
      <c r="Y278" s="538"/>
      <c r="Z278" s="538"/>
      <c r="AA278" s="538"/>
      <c r="AD278" s="26"/>
      <c r="AE278" s="56"/>
      <c r="AF278" s="56"/>
      <c r="AG278" s="56"/>
      <c r="AH278" s="56"/>
      <c r="AI278" s="56"/>
      <c r="AJ278" s="56"/>
      <c r="AK278" s="26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</row>
    <row r="279" spans="2:59" ht="7.5" customHeight="1">
      <c r="B279" s="527"/>
      <c r="C279" s="322"/>
      <c r="D279" s="287"/>
      <c r="E279" s="287"/>
      <c r="F279" s="287"/>
      <c r="G279" s="287"/>
      <c r="H279" s="287"/>
      <c r="I279" s="287"/>
      <c r="J279" s="287"/>
      <c r="K279" s="287"/>
      <c r="L279" s="287"/>
      <c r="M279" s="287"/>
      <c r="N279" s="287"/>
      <c r="O279" s="287"/>
      <c r="P279" s="535"/>
      <c r="Q279" s="535"/>
      <c r="R279" s="535"/>
      <c r="S279" s="535"/>
      <c r="T279" s="535"/>
      <c r="U279" s="535"/>
      <c r="V279" s="535"/>
      <c r="W279" s="535"/>
      <c r="X279" s="535"/>
      <c r="Y279" s="535"/>
      <c r="Z279" s="535"/>
      <c r="AA279" s="535"/>
    </row>
    <row r="280" spans="2:59" ht="7.5" customHeight="1">
      <c r="B280" s="322"/>
      <c r="C280" s="322"/>
      <c r="D280" s="287"/>
      <c r="E280" s="287"/>
      <c r="F280" s="287"/>
      <c r="G280" s="287"/>
      <c r="H280" s="287"/>
      <c r="I280" s="287"/>
      <c r="J280" s="287"/>
      <c r="K280" s="287"/>
      <c r="L280" s="287"/>
      <c r="M280" s="287"/>
      <c r="N280" s="287"/>
      <c r="O280" s="287"/>
      <c r="P280" s="535"/>
      <c r="Q280" s="535"/>
      <c r="R280" s="535"/>
      <c r="S280" s="535"/>
      <c r="T280" s="535"/>
      <c r="U280" s="535"/>
      <c r="V280" s="535"/>
      <c r="W280" s="535"/>
      <c r="X280" s="535"/>
      <c r="Y280" s="535"/>
      <c r="Z280" s="535"/>
      <c r="AA280" s="535"/>
      <c r="AG280" s="550"/>
      <c r="AH280" s="550"/>
      <c r="AI280" s="550"/>
    </row>
    <row r="281" spans="2:59">
      <c r="B281" s="322"/>
      <c r="C281" s="322"/>
      <c r="D281" s="287"/>
      <c r="E281" s="287"/>
      <c r="F281" s="287"/>
      <c r="G281" s="287"/>
      <c r="H281" s="287"/>
      <c r="I281" s="287"/>
      <c r="J281" s="287"/>
      <c r="K281" s="287"/>
      <c r="L281" s="287"/>
      <c r="M281" s="287"/>
      <c r="N281" s="287"/>
      <c r="O281" s="287"/>
      <c r="P281" s="535"/>
      <c r="Q281" s="535"/>
      <c r="R281" s="535"/>
      <c r="S281" s="535"/>
      <c r="T281" s="535"/>
      <c r="U281" s="535"/>
      <c r="V281" s="535"/>
      <c r="W281" s="535"/>
      <c r="X281" s="535"/>
      <c r="Y281" s="535"/>
      <c r="Z281" s="535"/>
      <c r="AA281" s="535"/>
      <c r="AG281" s="550"/>
      <c r="AH281" s="550"/>
      <c r="AI281" s="550"/>
    </row>
    <row r="282" spans="2:59" ht="7.5" customHeight="1">
      <c r="B282" s="527"/>
      <c r="C282" s="322"/>
      <c r="D282" s="287"/>
      <c r="E282" s="287"/>
      <c r="F282" s="287"/>
      <c r="G282" s="287"/>
      <c r="H282" s="287"/>
      <c r="I282" s="287"/>
      <c r="J282" s="287"/>
      <c r="K282" s="287"/>
      <c r="L282" s="287"/>
      <c r="M282" s="287"/>
      <c r="N282" s="287"/>
      <c r="O282" s="287"/>
      <c r="P282" s="535"/>
      <c r="Q282" s="535"/>
      <c r="R282" s="535"/>
      <c r="S282" s="535"/>
      <c r="T282" s="535"/>
      <c r="U282" s="535"/>
      <c r="V282" s="535"/>
      <c r="W282" s="535"/>
      <c r="X282" s="535"/>
      <c r="Y282" s="535"/>
      <c r="Z282" s="535"/>
      <c r="AA282" s="535"/>
      <c r="AG282" s="551"/>
      <c r="AH282" s="551"/>
      <c r="AI282" s="551"/>
      <c r="AJ282" s="551"/>
      <c r="AK282" s="551"/>
      <c r="AL282" s="551"/>
      <c r="AM282" s="551"/>
      <c r="AN282" s="551"/>
      <c r="AO282" s="551"/>
      <c r="AP282" s="551"/>
      <c r="AQ282" s="551"/>
      <c r="AR282" s="551"/>
      <c r="AS282" s="551"/>
      <c r="AT282" s="551"/>
      <c r="AU282" s="551"/>
      <c r="AV282" s="551"/>
      <c r="AW282" s="551"/>
      <c r="AX282" s="551"/>
      <c r="AY282" s="551"/>
      <c r="AZ282" s="551"/>
      <c r="BA282" s="551"/>
      <c r="BB282" s="551"/>
      <c r="BC282" s="551"/>
      <c r="BD282" s="551"/>
    </row>
    <row r="283" spans="2:59" ht="7.5" customHeight="1">
      <c r="B283" s="322"/>
      <c r="C283" s="322"/>
      <c r="D283" s="287"/>
      <c r="E283" s="287"/>
      <c r="F283" s="287"/>
      <c r="G283" s="287"/>
      <c r="H283" s="287"/>
      <c r="I283" s="287"/>
      <c r="J283" s="287"/>
      <c r="K283" s="287"/>
      <c r="L283" s="287"/>
      <c r="M283" s="287"/>
      <c r="N283" s="287"/>
      <c r="O283" s="287"/>
      <c r="P283" s="535"/>
      <c r="Q283" s="535"/>
      <c r="R283" s="535"/>
      <c r="S283" s="535"/>
      <c r="T283" s="535"/>
      <c r="U283" s="535"/>
      <c r="V283" s="535"/>
      <c r="W283" s="535"/>
      <c r="X283" s="535"/>
      <c r="Y283" s="535"/>
      <c r="Z283" s="535"/>
      <c r="AA283" s="535"/>
      <c r="AG283" s="551"/>
      <c r="AH283" s="551"/>
      <c r="AI283" s="551"/>
      <c r="AJ283" s="551"/>
      <c r="AK283" s="551"/>
      <c r="AL283" s="551"/>
      <c r="AM283" s="551"/>
      <c r="AN283" s="551"/>
      <c r="AO283" s="551"/>
      <c r="AP283" s="551"/>
      <c r="AQ283" s="551"/>
      <c r="AR283" s="551"/>
      <c r="AS283" s="551"/>
      <c r="AT283" s="551"/>
      <c r="AU283" s="551"/>
      <c r="AV283" s="551"/>
      <c r="AW283" s="551"/>
      <c r="AX283" s="551"/>
      <c r="AY283" s="551"/>
      <c r="AZ283" s="551"/>
      <c r="BA283" s="551"/>
      <c r="BB283" s="551"/>
      <c r="BC283" s="551"/>
      <c r="BD283" s="551"/>
    </row>
    <row r="284" spans="2:59" ht="12" customHeight="1">
      <c r="B284" s="322"/>
      <c r="C284" s="322"/>
      <c r="D284" s="287"/>
      <c r="E284" s="287"/>
      <c r="F284" s="287"/>
      <c r="G284" s="287"/>
      <c r="H284" s="287"/>
      <c r="I284" s="287"/>
      <c r="J284" s="287"/>
      <c r="K284" s="287"/>
      <c r="L284" s="287"/>
      <c r="M284" s="287"/>
      <c r="N284" s="287"/>
      <c r="O284" s="287"/>
      <c r="P284" s="535"/>
      <c r="Q284" s="535"/>
      <c r="R284" s="535"/>
      <c r="S284" s="535"/>
      <c r="T284" s="535"/>
      <c r="U284" s="535"/>
      <c r="V284" s="535"/>
      <c r="W284" s="535"/>
      <c r="X284" s="535"/>
      <c r="Y284" s="535"/>
      <c r="Z284" s="535"/>
      <c r="AA284" s="535"/>
      <c r="AG284" s="551"/>
      <c r="AH284" s="551"/>
      <c r="AI284" s="551"/>
      <c r="AJ284" s="551"/>
      <c r="AK284" s="551"/>
      <c r="AL284" s="551"/>
      <c r="AM284" s="551"/>
      <c r="AN284" s="551"/>
      <c r="AO284" s="551"/>
      <c r="AP284" s="551"/>
      <c r="AQ284" s="551"/>
      <c r="AR284" s="551"/>
      <c r="AS284" s="551"/>
      <c r="AT284" s="551"/>
      <c r="AU284" s="551"/>
      <c r="AV284" s="551"/>
      <c r="AW284" s="551"/>
      <c r="AX284" s="551"/>
      <c r="AY284" s="551"/>
      <c r="AZ284" s="551"/>
      <c r="BA284" s="551"/>
      <c r="BB284" s="551"/>
      <c r="BC284" s="551"/>
      <c r="BD284" s="551"/>
    </row>
    <row r="285" spans="2:59" ht="7.5" customHeight="1">
      <c r="B285" s="527"/>
      <c r="C285" s="322"/>
      <c r="D285" s="287"/>
      <c r="E285" s="287"/>
      <c r="F285" s="287"/>
      <c r="G285" s="287"/>
      <c r="H285" s="287"/>
      <c r="I285" s="287"/>
      <c r="J285" s="287"/>
      <c r="K285" s="287"/>
      <c r="L285" s="287"/>
      <c r="M285" s="287"/>
      <c r="N285" s="287"/>
      <c r="O285" s="287"/>
      <c r="P285" s="535"/>
      <c r="Q285" s="535"/>
      <c r="R285" s="535"/>
      <c r="S285" s="535"/>
      <c r="T285" s="535"/>
      <c r="U285" s="535"/>
      <c r="V285" s="535"/>
      <c r="W285" s="535"/>
      <c r="X285" s="535"/>
      <c r="Y285" s="535"/>
      <c r="Z285" s="535"/>
      <c r="AA285" s="535"/>
      <c r="AG285" s="551"/>
      <c r="AH285" s="551"/>
      <c r="AI285" s="551"/>
      <c r="AJ285" s="551"/>
      <c r="AK285" s="551"/>
      <c r="AL285" s="551"/>
      <c r="AM285" s="551"/>
      <c r="AN285" s="551"/>
      <c r="AO285" s="551"/>
      <c r="AP285" s="551"/>
      <c r="AQ285" s="551"/>
      <c r="AR285" s="551"/>
      <c r="AS285" s="551"/>
      <c r="AT285" s="551"/>
      <c r="AU285" s="551"/>
      <c r="AV285" s="551"/>
      <c r="AW285" s="551"/>
      <c r="AX285" s="551"/>
      <c r="AY285" s="551"/>
      <c r="AZ285" s="551"/>
      <c r="BA285" s="551"/>
      <c r="BB285" s="551"/>
      <c r="BC285" s="551"/>
      <c r="BD285" s="551"/>
    </row>
    <row r="286" spans="2:59" ht="7.5" customHeight="1">
      <c r="B286" s="322"/>
      <c r="C286" s="322"/>
      <c r="D286" s="287"/>
      <c r="E286" s="287"/>
      <c r="F286" s="287"/>
      <c r="G286" s="287"/>
      <c r="H286" s="287"/>
      <c r="I286" s="287"/>
      <c r="J286" s="287"/>
      <c r="K286" s="287"/>
      <c r="L286" s="287"/>
      <c r="M286" s="287"/>
      <c r="N286" s="287"/>
      <c r="O286" s="287"/>
      <c r="P286" s="535"/>
      <c r="Q286" s="535"/>
      <c r="R286" s="535"/>
      <c r="S286" s="535"/>
      <c r="T286" s="535"/>
      <c r="U286" s="535"/>
      <c r="V286" s="535"/>
      <c r="W286" s="535"/>
      <c r="X286" s="535"/>
      <c r="Y286" s="535"/>
      <c r="Z286" s="535"/>
      <c r="AA286" s="535"/>
      <c r="AG286" s="551"/>
      <c r="AH286" s="551"/>
      <c r="AI286" s="551"/>
      <c r="AJ286" s="551"/>
      <c r="AK286" s="551"/>
      <c r="AL286" s="551"/>
      <c r="AM286" s="551"/>
      <c r="AN286" s="551"/>
      <c r="AO286" s="551"/>
      <c r="AP286" s="551"/>
      <c r="AQ286" s="551"/>
      <c r="AR286" s="551"/>
      <c r="AS286" s="551"/>
      <c r="AT286" s="551"/>
      <c r="AU286" s="551"/>
      <c r="AV286" s="551"/>
      <c r="AW286" s="551"/>
      <c r="AX286" s="551"/>
      <c r="AY286" s="551"/>
      <c r="AZ286" s="551"/>
      <c r="BA286" s="551"/>
      <c r="BB286" s="551"/>
      <c r="BC286" s="551"/>
      <c r="BD286" s="551"/>
    </row>
    <row r="287" spans="2:59" ht="12" customHeight="1">
      <c r="B287" s="322"/>
      <c r="C287" s="322"/>
      <c r="D287" s="287"/>
      <c r="E287" s="287"/>
      <c r="F287" s="287"/>
      <c r="G287" s="287"/>
      <c r="H287" s="287"/>
      <c r="I287" s="287"/>
      <c r="J287" s="287"/>
      <c r="K287" s="287"/>
      <c r="L287" s="287"/>
      <c r="M287" s="287"/>
      <c r="N287" s="287"/>
      <c r="O287" s="287"/>
      <c r="P287" s="535"/>
      <c r="Q287" s="535"/>
      <c r="R287" s="535"/>
      <c r="S287" s="535"/>
      <c r="T287" s="535"/>
      <c r="U287" s="535"/>
      <c r="V287" s="535"/>
      <c r="W287" s="535"/>
      <c r="X287" s="535"/>
      <c r="Y287" s="535"/>
      <c r="Z287" s="535"/>
      <c r="AA287" s="535"/>
      <c r="AG287" s="551"/>
      <c r="AH287" s="551"/>
      <c r="AI287" s="551"/>
      <c r="AJ287" s="551"/>
      <c r="AK287" s="551"/>
      <c r="AL287" s="551"/>
      <c r="AM287" s="551"/>
      <c r="AN287" s="551"/>
      <c r="AO287" s="551"/>
      <c r="AP287" s="551"/>
      <c r="AQ287" s="551"/>
      <c r="AR287" s="551"/>
      <c r="AS287" s="551"/>
      <c r="AT287" s="551"/>
      <c r="AU287" s="551"/>
      <c r="AV287" s="551"/>
      <c r="AW287" s="551"/>
      <c r="AX287" s="551"/>
      <c r="AY287" s="551"/>
      <c r="AZ287" s="551"/>
      <c r="BA287" s="551"/>
      <c r="BB287" s="551"/>
      <c r="BC287" s="551"/>
      <c r="BD287" s="551"/>
    </row>
    <row r="288" spans="2:59" ht="12" customHeight="1">
      <c r="AG288" s="551"/>
      <c r="AH288" s="551"/>
      <c r="AI288" s="551"/>
      <c r="AJ288" s="551"/>
      <c r="AK288" s="551"/>
      <c r="AL288" s="551"/>
      <c r="AM288" s="551"/>
      <c r="AN288" s="551"/>
      <c r="AO288" s="551"/>
      <c r="AP288" s="551"/>
      <c r="AQ288" s="551"/>
      <c r="AR288" s="551"/>
      <c r="AS288" s="551"/>
      <c r="AT288" s="551"/>
      <c r="AU288" s="551"/>
      <c r="AV288" s="551"/>
      <c r="AW288" s="551"/>
      <c r="AX288" s="551"/>
      <c r="AY288" s="551"/>
      <c r="AZ288" s="551"/>
      <c r="BA288" s="551"/>
      <c r="BB288" s="551"/>
      <c r="BC288" s="551"/>
      <c r="BD288" s="551"/>
    </row>
    <row r="289" spans="4:57" ht="12" customHeight="1"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</row>
    <row r="290" spans="4:57" ht="12" customHeight="1">
      <c r="D290" s="369"/>
      <c r="E290" s="369"/>
      <c r="F290" s="369"/>
      <c r="G290" s="369"/>
      <c r="H290" s="369"/>
      <c r="I290" s="369"/>
      <c r="J290" s="369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</row>
    <row r="291" spans="4:57" ht="12" customHeight="1"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</row>
    <row r="292" spans="4:57" ht="12.75" customHeight="1"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</row>
    <row r="293" spans="4:57" ht="16.5" customHeight="1">
      <c r="D293" s="550"/>
      <c r="E293" s="550"/>
      <c r="F293" s="550"/>
      <c r="G293" s="550"/>
      <c r="H293" s="550"/>
      <c r="I293" s="550"/>
      <c r="J293" s="369"/>
      <c r="K293" s="369"/>
      <c r="L293" s="369"/>
      <c r="M293" s="369"/>
      <c r="N293" s="369"/>
      <c r="O293" s="369"/>
      <c r="P293" s="369"/>
      <c r="Q293" s="369"/>
      <c r="R293" s="369"/>
      <c r="S293" s="369"/>
      <c r="T293" s="369"/>
      <c r="U293" s="369"/>
      <c r="V293" s="369"/>
      <c r="W293" s="369"/>
      <c r="X293" s="369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</row>
    <row r="294" spans="4:57" ht="12" customHeight="1"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</row>
    <row r="295" spans="4:57" ht="12" customHeight="1"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</row>
    <row r="296" spans="4:57" ht="12" customHeight="1">
      <c r="D296" s="369"/>
      <c r="E296" s="369"/>
      <c r="F296" s="369"/>
      <c r="G296" s="369"/>
      <c r="H296" s="369"/>
      <c r="I296" s="369"/>
      <c r="J296" s="369"/>
      <c r="K296" s="369"/>
      <c r="L296" s="369"/>
      <c r="M296" s="369"/>
      <c r="N296" s="369"/>
      <c r="O296" s="369"/>
      <c r="P296" s="369"/>
      <c r="Q296" s="369"/>
      <c r="R296" s="369"/>
      <c r="S296" s="369"/>
      <c r="T296" s="369"/>
      <c r="U296" s="369"/>
      <c r="V296" s="369"/>
      <c r="W296" s="369"/>
      <c r="X296" s="369"/>
      <c r="Y296" s="369"/>
      <c r="Z296" s="369"/>
      <c r="AA296" s="369"/>
      <c r="AB296" s="369"/>
      <c r="AC296" s="369"/>
      <c r="AD296" s="369"/>
      <c r="AE296" s="369"/>
      <c r="AF296" s="369"/>
      <c r="AG296" s="369"/>
      <c r="AH296" s="369"/>
      <c r="AI296" s="369"/>
      <c r="AJ296" s="369"/>
      <c r="AK296" s="369"/>
      <c r="AL296" s="369"/>
      <c r="AM296" s="369"/>
      <c r="AN296" s="369"/>
      <c r="AO296" s="369"/>
      <c r="AP296" s="369"/>
      <c r="AQ296" s="369"/>
      <c r="AR296" s="369"/>
      <c r="AS296" s="369"/>
      <c r="AT296" s="369"/>
      <c r="AU296" s="369"/>
      <c r="AV296" s="369"/>
      <c r="AW296" s="369"/>
      <c r="AX296" s="369"/>
      <c r="AY296" s="369"/>
      <c r="AZ296" s="369"/>
      <c r="BA296" s="369"/>
      <c r="BB296" s="369"/>
      <c r="BC296" s="369"/>
      <c r="BD296" s="369"/>
      <c r="BE296" s="369"/>
    </row>
    <row r="297" spans="4:57" ht="12" customHeight="1">
      <c r="D297" s="369"/>
      <c r="E297" s="369"/>
      <c r="F297" s="369"/>
      <c r="G297" s="369"/>
      <c r="H297" s="369"/>
      <c r="I297" s="369"/>
      <c r="J297" s="369"/>
      <c r="K297" s="369"/>
      <c r="L297" s="369"/>
      <c r="M297" s="369"/>
      <c r="N297" s="369"/>
      <c r="O297" s="369"/>
      <c r="P297" s="369"/>
      <c r="Q297" s="369"/>
      <c r="R297" s="369"/>
      <c r="S297" s="369"/>
      <c r="T297" s="369"/>
      <c r="U297" s="369"/>
      <c r="V297" s="369"/>
      <c r="W297" s="369"/>
      <c r="X297" s="369"/>
      <c r="Y297" s="369"/>
      <c r="Z297" s="369"/>
      <c r="AA297" s="369"/>
      <c r="AB297" s="369"/>
      <c r="AC297" s="369"/>
      <c r="AD297" s="369"/>
      <c r="AE297" s="369"/>
      <c r="AF297" s="369"/>
      <c r="AG297" s="369"/>
      <c r="AH297" s="369"/>
      <c r="AI297" s="369"/>
      <c r="AJ297" s="369"/>
      <c r="AK297" s="369"/>
      <c r="AL297" s="369"/>
      <c r="AM297" s="369"/>
      <c r="AN297" s="369"/>
      <c r="AO297" s="369"/>
      <c r="AP297" s="369"/>
      <c r="AQ297" s="369"/>
      <c r="AR297" s="369"/>
      <c r="AS297" s="369"/>
      <c r="AT297" s="369"/>
      <c r="AU297" s="369"/>
      <c r="AV297" s="369"/>
      <c r="AW297" s="369"/>
      <c r="AX297" s="369"/>
      <c r="AY297" s="369"/>
      <c r="AZ297" s="369"/>
      <c r="BA297" s="369"/>
      <c r="BB297" s="369"/>
      <c r="BC297" s="369"/>
      <c r="BD297" s="369"/>
      <c r="BE297" s="369"/>
    </row>
    <row r="298" spans="4:57" ht="12" customHeight="1">
      <c r="D298" s="369"/>
      <c r="E298" s="369"/>
      <c r="F298" s="369"/>
      <c r="G298" s="369"/>
      <c r="H298" s="369"/>
      <c r="I298" s="369"/>
      <c r="J298" s="369"/>
      <c r="K298" s="369"/>
      <c r="L298" s="369"/>
      <c r="M298" s="369"/>
      <c r="N298" s="369"/>
      <c r="O298" s="369"/>
      <c r="P298" s="369"/>
      <c r="Q298" s="369"/>
      <c r="R298" s="369"/>
      <c r="S298" s="369"/>
      <c r="T298" s="369"/>
      <c r="U298" s="369"/>
      <c r="V298" s="369"/>
      <c r="W298" s="369"/>
      <c r="X298" s="369"/>
      <c r="Y298" s="369"/>
      <c r="Z298" s="369"/>
      <c r="AA298" s="369"/>
      <c r="AB298" s="369"/>
      <c r="AC298" s="369"/>
      <c r="AD298" s="369"/>
      <c r="AE298" s="369"/>
      <c r="AF298" s="369"/>
      <c r="AG298" s="369"/>
      <c r="AH298" s="369"/>
      <c r="AI298" s="369"/>
      <c r="AJ298" s="369"/>
      <c r="AK298" s="369"/>
      <c r="AL298" s="369"/>
      <c r="AM298" s="369"/>
      <c r="AN298" s="369"/>
      <c r="AO298" s="369"/>
      <c r="AP298" s="369"/>
      <c r="AQ298" s="369"/>
      <c r="AR298" s="369"/>
      <c r="AS298" s="369"/>
      <c r="AT298" s="369"/>
      <c r="AU298" s="369"/>
      <c r="AV298" s="369"/>
      <c r="AW298" s="369"/>
      <c r="AX298" s="369"/>
      <c r="AY298" s="369"/>
      <c r="AZ298" s="369"/>
      <c r="BA298" s="369"/>
      <c r="BB298" s="369"/>
      <c r="BC298" s="369"/>
      <c r="BD298" s="369"/>
      <c r="BE298" s="369"/>
    </row>
    <row r="299" spans="4:57" ht="12" customHeight="1">
      <c r="D299" s="369"/>
      <c r="E299" s="369"/>
      <c r="F299" s="369"/>
      <c r="G299" s="369"/>
      <c r="H299" s="369"/>
      <c r="I299" s="369"/>
      <c r="J299" s="369"/>
      <c r="K299" s="369"/>
      <c r="L299" s="369"/>
      <c r="M299" s="369"/>
      <c r="N299" s="369"/>
      <c r="O299" s="369"/>
      <c r="P299" s="369"/>
      <c r="Q299" s="369"/>
      <c r="R299" s="369"/>
      <c r="S299" s="369"/>
      <c r="T299" s="369"/>
      <c r="U299" s="369"/>
      <c r="V299" s="369"/>
      <c r="W299" s="369"/>
      <c r="X299" s="369"/>
      <c r="Y299" s="369"/>
      <c r="Z299" s="369"/>
      <c r="AA299" s="369"/>
      <c r="AB299" s="369"/>
      <c r="AC299" s="369"/>
      <c r="AD299" s="369"/>
      <c r="AE299" s="369"/>
      <c r="AF299" s="369"/>
      <c r="AG299" s="369"/>
      <c r="AH299" s="369"/>
      <c r="AI299" s="369"/>
      <c r="AJ299" s="369"/>
      <c r="AK299" s="369"/>
      <c r="AL299" s="369"/>
      <c r="AM299" s="369"/>
      <c r="AN299" s="369"/>
      <c r="AO299" s="369"/>
      <c r="AP299" s="369"/>
      <c r="AQ299" s="369"/>
      <c r="AR299" s="369"/>
      <c r="AS299" s="369"/>
      <c r="AT299" s="369"/>
      <c r="AU299" s="369"/>
      <c r="AV299" s="369"/>
      <c r="AW299" s="369"/>
      <c r="AX299" s="369"/>
      <c r="AY299" s="369"/>
      <c r="AZ299" s="369"/>
      <c r="BA299" s="369"/>
      <c r="BB299" s="369"/>
      <c r="BC299" s="369"/>
      <c r="BD299" s="369"/>
      <c r="BE299" s="369"/>
    </row>
    <row r="300" spans="4:57" ht="12" customHeight="1">
      <c r="D300" s="369"/>
      <c r="E300" s="369"/>
      <c r="F300" s="369"/>
      <c r="G300" s="369"/>
      <c r="H300" s="369"/>
      <c r="I300" s="369"/>
      <c r="J300" s="369"/>
      <c r="K300" s="369"/>
      <c r="L300" s="369"/>
      <c r="M300" s="369"/>
      <c r="N300" s="369"/>
      <c r="O300" s="369"/>
      <c r="P300" s="369"/>
      <c r="Q300" s="369"/>
      <c r="R300" s="369"/>
      <c r="S300" s="369"/>
      <c r="T300" s="369"/>
      <c r="U300" s="369"/>
      <c r="V300" s="369"/>
      <c r="W300" s="369"/>
      <c r="X300" s="369"/>
      <c r="Y300" s="369"/>
      <c r="Z300" s="369"/>
      <c r="AA300" s="369"/>
      <c r="AB300" s="369"/>
      <c r="AC300" s="369"/>
      <c r="AD300" s="369"/>
      <c r="AE300" s="369"/>
      <c r="AF300" s="369"/>
      <c r="AG300" s="369"/>
      <c r="AH300" s="369"/>
      <c r="AI300" s="369"/>
      <c r="AJ300" s="369"/>
      <c r="AK300" s="369"/>
      <c r="AL300" s="369"/>
      <c r="AM300" s="369"/>
      <c r="AN300" s="369"/>
      <c r="AO300" s="369"/>
      <c r="AP300" s="369"/>
      <c r="AQ300" s="369"/>
      <c r="AR300" s="369"/>
      <c r="AS300" s="369"/>
      <c r="AT300" s="369"/>
      <c r="AU300" s="369"/>
      <c r="AV300" s="369"/>
      <c r="AW300" s="369"/>
      <c r="AX300" s="369"/>
      <c r="AY300" s="369"/>
      <c r="AZ300" s="369"/>
      <c r="BA300" s="369"/>
      <c r="BB300" s="369"/>
      <c r="BC300" s="369"/>
      <c r="BD300" s="369"/>
      <c r="BE300" s="369"/>
    </row>
    <row r="301" spans="4:57" ht="12" customHeight="1">
      <c r="D301" s="369"/>
      <c r="E301" s="369"/>
      <c r="F301" s="369"/>
      <c r="G301" s="369"/>
      <c r="H301" s="369"/>
      <c r="I301" s="369"/>
      <c r="J301" s="369"/>
      <c r="K301" s="369"/>
      <c r="L301" s="369"/>
      <c r="M301" s="369"/>
      <c r="N301" s="369"/>
      <c r="O301" s="369"/>
      <c r="P301" s="369"/>
      <c r="Q301" s="369"/>
      <c r="R301" s="369"/>
      <c r="S301" s="369"/>
      <c r="T301" s="369"/>
      <c r="U301" s="369"/>
      <c r="V301" s="369"/>
      <c r="W301" s="369"/>
      <c r="X301" s="369"/>
      <c r="Y301" s="369"/>
      <c r="Z301" s="369"/>
      <c r="AA301" s="369"/>
      <c r="AB301" s="369"/>
      <c r="AC301" s="369"/>
      <c r="AD301" s="369"/>
      <c r="AE301" s="369"/>
      <c r="AF301" s="369"/>
      <c r="AG301" s="369"/>
      <c r="AH301" s="369"/>
      <c r="AI301" s="369"/>
      <c r="AJ301" s="369"/>
      <c r="AK301" s="369"/>
      <c r="AL301" s="369"/>
      <c r="AM301" s="369"/>
      <c r="AN301" s="369"/>
      <c r="AO301" s="369"/>
      <c r="AP301" s="369"/>
      <c r="AQ301" s="369"/>
      <c r="AR301" s="369"/>
      <c r="AS301" s="369"/>
      <c r="AT301" s="369"/>
      <c r="AU301" s="369"/>
      <c r="AV301" s="369"/>
      <c r="AW301" s="369"/>
      <c r="AX301" s="369"/>
      <c r="AY301" s="369"/>
      <c r="AZ301" s="369"/>
      <c r="BA301" s="369"/>
      <c r="BB301" s="369"/>
      <c r="BC301" s="369"/>
      <c r="BD301" s="369"/>
      <c r="BE301" s="369"/>
    </row>
    <row r="302" spans="4:57" ht="12" customHeight="1">
      <c r="D302" s="369"/>
      <c r="E302" s="369"/>
      <c r="F302" s="369"/>
      <c r="G302" s="369"/>
      <c r="H302" s="369"/>
      <c r="I302" s="369"/>
      <c r="J302" s="369"/>
      <c r="K302" s="369"/>
      <c r="L302" s="369"/>
      <c r="M302" s="369"/>
      <c r="N302" s="369"/>
      <c r="O302" s="369"/>
      <c r="P302" s="369"/>
      <c r="Q302" s="369"/>
      <c r="R302" s="369"/>
      <c r="S302" s="369"/>
      <c r="T302" s="369"/>
      <c r="U302" s="369"/>
      <c r="V302" s="369"/>
      <c r="W302" s="369"/>
      <c r="X302" s="369"/>
      <c r="Y302" s="369"/>
      <c r="Z302" s="369"/>
      <c r="AA302" s="369"/>
      <c r="AB302" s="369"/>
      <c r="AC302" s="369"/>
      <c r="AD302" s="369"/>
      <c r="AE302" s="369"/>
      <c r="AF302" s="369"/>
      <c r="AG302" s="369"/>
      <c r="AH302" s="369"/>
      <c r="AI302" s="369"/>
      <c r="AJ302" s="369"/>
      <c r="AK302" s="369"/>
      <c r="AL302" s="369"/>
      <c r="AM302" s="369"/>
      <c r="AN302" s="369"/>
      <c r="AO302" s="369"/>
      <c r="AP302" s="369"/>
      <c r="AQ302" s="369"/>
      <c r="AR302" s="369"/>
      <c r="AS302" s="369"/>
      <c r="AT302" s="369"/>
      <c r="AU302" s="369"/>
      <c r="AV302" s="369"/>
      <c r="AW302" s="369"/>
      <c r="AX302" s="369"/>
      <c r="AY302" s="369"/>
      <c r="AZ302" s="369"/>
      <c r="BA302" s="369"/>
      <c r="BB302" s="369"/>
      <c r="BC302" s="369"/>
      <c r="BD302" s="369"/>
      <c r="BE302" s="369"/>
    </row>
    <row r="303" spans="4:57" ht="12" customHeight="1">
      <c r="D303" s="369"/>
      <c r="E303" s="369"/>
      <c r="F303" s="369"/>
      <c r="G303" s="369"/>
      <c r="H303" s="369"/>
      <c r="I303" s="369"/>
      <c r="J303" s="369"/>
      <c r="K303" s="369"/>
      <c r="L303" s="369"/>
      <c r="M303" s="369"/>
      <c r="N303" s="369"/>
      <c r="O303" s="369"/>
      <c r="P303" s="369"/>
      <c r="Q303" s="369"/>
      <c r="R303" s="369"/>
      <c r="S303" s="369"/>
      <c r="T303" s="369"/>
      <c r="U303" s="369"/>
      <c r="V303" s="369"/>
      <c r="W303" s="369"/>
      <c r="X303" s="369"/>
      <c r="Y303" s="369"/>
      <c r="Z303" s="369"/>
      <c r="AA303" s="369"/>
      <c r="AB303" s="369"/>
      <c r="AC303" s="369"/>
      <c r="AD303" s="369"/>
      <c r="AE303" s="369"/>
      <c r="AF303" s="369"/>
      <c r="AG303" s="369"/>
      <c r="AH303" s="369"/>
      <c r="AI303" s="369"/>
      <c r="AJ303" s="369"/>
      <c r="AK303" s="369"/>
      <c r="AL303" s="369"/>
      <c r="AM303" s="369"/>
      <c r="AN303" s="369"/>
      <c r="AO303" s="369"/>
      <c r="AP303" s="369"/>
      <c r="AQ303" s="369"/>
      <c r="AR303" s="369"/>
      <c r="AS303" s="369"/>
      <c r="AT303" s="369"/>
      <c r="AU303" s="369"/>
      <c r="AV303" s="369"/>
      <c r="AW303" s="369"/>
      <c r="AX303" s="369"/>
      <c r="AY303" s="369"/>
      <c r="AZ303" s="369"/>
      <c r="BA303" s="369"/>
      <c r="BB303" s="369"/>
      <c r="BC303" s="369"/>
      <c r="BD303" s="369"/>
      <c r="BE303" s="369"/>
    </row>
    <row r="304" spans="4:57" ht="12" customHeight="1">
      <c r="D304" s="369"/>
      <c r="E304" s="369"/>
      <c r="F304" s="369"/>
      <c r="G304" s="369"/>
      <c r="H304" s="369"/>
      <c r="I304" s="369"/>
      <c r="J304" s="369"/>
      <c r="K304" s="369"/>
      <c r="L304" s="369"/>
      <c r="M304" s="369"/>
      <c r="N304" s="369"/>
      <c r="O304" s="369"/>
      <c r="P304" s="369"/>
      <c r="Q304" s="369"/>
      <c r="R304" s="369"/>
      <c r="S304" s="369"/>
      <c r="T304" s="369"/>
      <c r="U304" s="369"/>
      <c r="V304" s="369"/>
      <c r="W304" s="369"/>
      <c r="X304" s="369"/>
      <c r="Y304" s="369"/>
      <c r="Z304" s="369"/>
      <c r="AA304" s="369"/>
      <c r="AB304" s="369"/>
      <c r="AC304" s="369"/>
      <c r="AD304" s="369"/>
      <c r="AE304" s="369"/>
      <c r="AF304" s="369"/>
      <c r="AG304" s="369"/>
      <c r="AH304" s="369"/>
      <c r="AI304" s="369"/>
      <c r="AJ304" s="369"/>
      <c r="AK304" s="369"/>
      <c r="AL304" s="369"/>
      <c r="AM304" s="369"/>
      <c r="AN304" s="369"/>
      <c r="AO304" s="369"/>
      <c r="AP304" s="369"/>
      <c r="AQ304" s="369"/>
      <c r="AR304" s="369"/>
      <c r="AS304" s="369"/>
      <c r="AT304" s="369"/>
      <c r="AU304" s="369"/>
      <c r="AV304" s="369"/>
      <c r="AW304" s="369"/>
      <c r="AX304" s="369"/>
      <c r="AY304" s="369"/>
      <c r="AZ304" s="369"/>
      <c r="BA304" s="369"/>
      <c r="BB304" s="369"/>
      <c r="BC304" s="369"/>
      <c r="BD304" s="369"/>
      <c r="BE304" s="369"/>
    </row>
    <row r="305" spans="2:59" ht="12" customHeight="1"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</row>
    <row r="306" spans="2:59" ht="12" customHeight="1"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</row>
    <row r="307" spans="2:59" ht="12" customHeight="1"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</row>
    <row r="308" spans="2:59" ht="8.25" customHeight="1">
      <c r="B308" s="549"/>
      <c r="C308" s="549"/>
      <c r="D308" s="549"/>
      <c r="E308" s="549"/>
      <c r="F308" s="549"/>
      <c r="G308" s="549"/>
      <c r="H308" s="549"/>
      <c r="I308" s="549"/>
      <c r="J308" s="549"/>
      <c r="K308" s="549"/>
      <c r="L308" s="549"/>
      <c r="M308" s="549"/>
      <c r="N308" s="549"/>
      <c r="O308" s="549"/>
      <c r="P308" s="549"/>
      <c r="Q308" s="549"/>
      <c r="R308" s="549"/>
      <c r="S308" s="549"/>
      <c r="T308" s="549"/>
      <c r="U308" s="549"/>
      <c r="V308" s="549"/>
      <c r="W308" s="549"/>
      <c r="X308" s="549"/>
      <c r="Y308" s="549"/>
      <c r="Z308" s="549"/>
      <c r="AA308" s="549"/>
      <c r="AB308" s="549"/>
      <c r="AC308" s="549"/>
      <c r="AD308" s="549"/>
      <c r="AE308" s="549"/>
      <c r="AF308" s="549"/>
      <c r="AG308" s="549"/>
      <c r="AH308" s="549"/>
      <c r="AI308" s="549"/>
      <c r="AJ308" s="549"/>
      <c r="AK308" s="549"/>
      <c r="AL308" s="549"/>
      <c r="AM308" s="549"/>
      <c r="AN308" s="549"/>
      <c r="AO308" s="549"/>
      <c r="AP308" s="549"/>
      <c r="AQ308" s="549"/>
      <c r="AR308" s="549"/>
      <c r="AS308" s="549"/>
      <c r="AT308" s="549"/>
      <c r="AU308" s="549"/>
      <c r="AV308" s="549"/>
      <c r="AW308" s="549"/>
      <c r="AX308" s="549"/>
      <c r="AY308" s="549"/>
      <c r="AZ308" s="549"/>
      <c r="BA308" s="549"/>
      <c r="BB308" s="549"/>
      <c r="BC308" s="549"/>
      <c r="BD308" s="549"/>
      <c r="BE308" s="549"/>
      <c r="BF308" s="549"/>
      <c r="BG308" s="549"/>
    </row>
    <row r="309" spans="2:59" ht="8.25" customHeight="1">
      <c r="B309" s="549"/>
      <c r="C309" s="549"/>
      <c r="D309" s="549"/>
      <c r="E309" s="549"/>
      <c r="F309" s="549"/>
      <c r="G309" s="549"/>
      <c r="H309" s="549"/>
      <c r="I309" s="549"/>
      <c r="J309" s="549"/>
      <c r="K309" s="549"/>
      <c r="L309" s="549"/>
      <c r="M309" s="549"/>
      <c r="N309" s="549"/>
      <c r="O309" s="549"/>
      <c r="P309" s="549"/>
      <c r="Q309" s="549"/>
      <c r="R309" s="549"/>
      <c r="S309" s="549"/>
      <c r="T309" s="549"/>
      <c r="U309" s="549"/>
      <c r="V309" s="549"/>
      <c r="W309" s="549"/>
      <c r="X309" s="549"/>
      <c r="Y309" s="549"/>
      <c r="Z309" s="549"/>
      <c r="AA309" s="549"/>
      <c r="AB309" s="549"/>
      <c r="AC309" s="549"/>
      <c r="AD309" s="549"/>
      <c r="AE309" s="549"/>
      <c r="AF309" s="549"/>
      <c r="AG309" s="549"/>
      <c r="AH309" s="549"/>
      <c r="AI309" s="549"/>
      <c r="AJ309" s="549"/>
      <c r="AK309" s="549"/>
      <c r="AL309" s="549"/>
      <c r="AM309" s="549"/>
      <c r="AN309" s="549"/>
      <c r="AO309" s="549"/>
      <c r="AP309" s="549"/>
      <c r="AQ309" s="549"/>
      <c r="AR309" s="549"/>
      <c r="AS309" s="549"/>
      <c r="AT309" s="549"/>
      <c r="AU309" s="549"/>
      <c r="AV309" s="549"/>
      <c r="AW309" s="549"/>
      <c r="AX309" s="549"/>
      <c r="AY309" s="549"/>
      <c r="AZ309" s="549"/>
      <c r="BA309" s="549"/>
      <c r="BB309" s="549"/>
      <c r="BC309" s="549"/>
      <c r="BD309" s="549"/>
      <c r="BE309" s="549"/>
      <c r="BF309" s="549"/>
      <c r="BG309" s="549"/>
    </row>
    <row r="337" s="19" customFormat="1"/>
    <row r="338" s="19" customFormat="1"/>
    <row r="339" s="19" customFormat="1"/>
    <row r="340" s="19" customFormat="1"/>
    <row r="341" s="19" customFormat="1"/>
    <row r="342" s="19" customFormat="1"/>
    <row r="343" s="19" customFormat="1"/>
    <row r="344" s="19" customFormat="1"/>
    <row r="345" s="19" customFormat="1"/>
    <row r="346" s="19" customFormat="1"/>
    <row r="347" s="19" customFormat="1"/>
    <row r="348" s="19" customFormat="1"/>
    <row r="349" s="19" customFormat="1"/>
    <row r="350" s="19" customFormat="1"/>
    <row r="351" s="19" customFormat="1"/>
    <row r="352" s="19" customFormat="1"/>
    <row r="353" s="19" customFormat="1"/>
    <row r="354" s="19" customFormat="1"/>
    <row r="355" s="19" customFormat="1"/>
    <row r="356" s="19" customFormat="1"/>
    <row r="357" s="19" customFormat="1"/>
    <row r="358" s="19" customFormat="1"/>
    <row r="359" s="19" customFormat="1"/>
    <row r="360" s="19" customFormat="1"/>
    <row r="361" s="19" customFormat="1"/>
    <row r="362" s="19" customFormat="1"/>
    <row r="363" s="19" customFormat="1"/>
    <row r="364" s="19" customFormat="1"/>
    <row r="365" s="19" customFormat="1"/>
    <row r="366" s="19" customFormat="1"/>
    <row r="367" s="19" customFormat="1"/>
    <row r="368" s="19" customFormat="1"/>
    <row r="369" s="19" customFormat="1"/>
    <row r="370" s="19" customFormat="1"/>
    <row r="371" s="19" customFormat="1"/>
  </sheetData>
  <sheetProtection sheet="1" objects="1" scenarios="1"/>
  <mergeCells count="544">
    <mergeCell ref="B176:F176"/>
    <mergeCell ref="AE169:BE171"/>
    <mergeCell ref="BF171:BF172"/>
    <mergeCell ref="AI158:AS165"/>
    <mergeCell ref="AN168:AT168"/>
    <mergeCell ref="AF168:AJ168"/>
    <mergeCell ref="E167:W168"/>
    <mergeCell ref="I169:S169"/>
    <mergeCell ref="AR176:AV176"/>
    <mergeCell ref="AC158:AH165"/>
    <mergeCell ref="F158:W160"/>
    <mergeCell ref="I162:T164"/>
    <mergeCell ref="AP176:AQ176"/>
    <mergeCell ref="B173:F173"/>
    <mergeCell ref="AS133:BG133"/>
    <mergeCell ref="AL109:AR110"/>
    <mergeCell ref="F232:X232"/>
    <mergeCell ref="Y232:Z232"/>
    <mergeCell ref="AJ232:BD232"/>
    <mergeCell ref="BE232:BF232"/>
    <mergeCell ref="AB232:AG232"/>
    <mergeCell ref="AL184:AV186"/>
    <mergeCell ref="AW184:BG186"/>
    <mergeCell ref="J213:K213"/>
    <mergeCell ref="L213:M213"/>
    <mergeCell ref="F216:G216"/>
    <mergeCell ref="AL221:AS222"/>
    <mergeCell ref="AJ176:AK176"/>
    <mergeCell ref="AS218:BG218"/>
    <mergeCell ref="J215:K215"/>
    <mergeCell ref="F214:G214"/>
    <mergeCell ref="N213:O213"/>
    <mergeCell ref="B218:AR218"/>
    <mergeCell ref="B188:N190"/>
    <mergeCell ref="BF173:BG173"/>
    <mergeCell ref="BF169:BF170"/>
    <mergeCell ref="AJ152:BD152"/>
    <mergeCell ref="AZ158:BG165"/>
    <mergeCell ref="B137:C137"/>
    <mergeCell ref="J137:K137"/>
    <mergeCell ref="AM151:AQ151"/>
    <mergeCell ref="F152:X152"/>
    <mergeCell ref="L136:M136"/>
    <mergeCell ref="X144:AJ145"/>
    <mergeCell ref="AK144:AT147"/>
    <mergeCell ref="B148:V149"/>
    <mergeCell ref="X148:AJ149"/>
    <mergeCell ref="AL148:AT149"/>
    <mergeCell ref="AR151:AU151"/>
    <mergeCell ref="AL142:AS143"/>
    <mergeCell ref="B142:D143"/>
    <mergeCell ref="E142:V143"/>
    <mergeCell ref="W142:AJ143"/>
    <mergeCell ref="AU142:BG143"/>
    <mergeCell ref="BE152:BF152"/>
    <mergeCell ref="AB152:AG152"/>
    <mergeCell ref="B98:F98"/>
    <mergeCell ref="B62:E62"/>
    <mergeCell ref="BE62:BF62"/>
    <mergeCell ref="AB62:AF62"/>
    <mergeCell ref="AR61:AU61"/>
    <mergeCell ref="AV61:AW61"/>
    <mergeCell ref="J54:K54"/>
    <mergeCell ref="F62:X62"/>
    <mergeCell ref="AJ62:BD62"/>
    <mergeCell ref="G84:H85"/>
    <mergeCell ref="J55:K55"/>
    <mergeCell ref="L54:M54"/>
    <mergeCell ref="AQ54:AR54"/>
    <mergeCell ref="P55:AP55"/>
    <mergeCell ref="AQ55:AR55"/>
    <mergeCell ref="P56:AP56"/>
    <mergeCell ref="AX59:BF59"/>
    <mergeCell ref="AM61:AQ61"/>
    <mergeCell ref="AC80:AH87"/>
    <mergeCell ref="BF91:BF92"/>
    <mergeCell ref="E89:W90"/>
    <mergeCell ref="I84:T86"/>
    <mergeCell ref="AE91:BE93"/>
    <mergeCell ref="BF93:BF94"/>
    <mergeCell ref="AE94:BE95"/>
    <mergeCell ref="B60:BG60"/>
    <mergeCell ref="AS54:BG54"/>
    <mergeCell ref="N56:O56"/>
    <mergeCell ref="B61:Q61"/>
    <mergeCell ref="AF90:AJ90"/>
    <mergeCell ref="U84:V85"/>
    <mergeCell ref="P57:AR57"/>
    <mergeCell ref="B136:C136"/>
    <mergeCell ref="H134:I134"/>
    <mergeCell ref="J134:K134"/>
    <mergeCell ref="B95:F95"/>
    <mergeCell ref="D123:O125"/>
    <mergeCell ref="B129:C131"/>
    <mergeCell ref="F134:G134"/>
    <mergeCell ref="B135:C135"/>
    <mergeCell ref="D135:E135"/>
    <mergeCell ref="F135:G135"/>
    <mergeCell ref="G98:M98"/>
    <mergeCell ref="B108:N110"/>
    <mergeCell ref="F136:G136"/>
    <mergeCell ref="B101:F102"/>
    <mergeCell ref="G101:AA102"/>
    <mergeCell ref="B120:C122"/>
    <mergeCell ref="B123:C125"/>
    <mergeCell ref="L134:M134"/>
    <mergeCell ref="J136:K136"/>
    <mergeCell ref="J135:K135"/>
    <mergeCell ref="D134:E134"/>
    <mergeCell ref="H136:I136"/>
    <mergeCell ref="P114:AA116"/>
    <mergeCell ref="N135:O135"/>
    <mergeCell ref="B56:C56"/>
    <mergeCell ref="D56:E56"/>
    <mergeCell ref="J56:K56"/>
    <mergeCell ref="B54:C54"/>
    <mergeCell ref="D54:E54"/>
    <mergeCell ref="F56:G56"/>
    <mergeCell ref="H55:I55"/>
    <mergeCell ref="H54:I54"/>
    <mergeCell ref="B55:C55"/>
    <mergeCell ref="D55:E55"/>
    <mergeCell ref="B42:C44"/>
    <mergeCell ref="D42:O44"/>
    <mergeCell ref="D45:O47"/>
    <mergeCell ref="B48:C50"/>
    <mergeCell ref="D48:O50"/>
    <mergeCell ref="B45:C47"/>
    <mergeCell ref="B52:G52"/>
    <mergeCell ref="H52:O52"/>
    <mergeCell ref="N54:O54"/>
    <mergeCell ref="N53:O53"/>
    <mergeCell ref="L53:M53"/>
    <mergeCell ref="B53:C53"/>
    <mergeCell ref="D53:E53"/>
    <mergeCell ref="J53:K53"/>
    <mergeCell ref="F54:G54"/>
    <mergeCell ref="D39:J41"/>
    <mergeCell ref="B39:C41"/>
    <mergeCell ref="D36:O38"/>
    <mergeCell ref="B33:C35"/>
    <mergeCell ref="D33:O35"/>
    <mergeCell ref="P33:AA35"/>
    <mergeCell ref="B17:F17"/>
    <mergeCell ref="G17:AA18"/>
    <mergeCell ref="B20:F20"/>
    <mergeCell ref="B24:H24"/>
    <mergeCell ref="C25:M27"/>
    <mergeCell ref="P25:Z27"/>
    <mergeCell ref="B36:C38"/>
    <mergeCell ref="P39:AA41"/>
    <mergeCell ref="K39:O41"/>
    <mergeCell ref="G20:M20"/>
    <mergeCell ref="B22:F23"/>
    <mergeCell ref="G22:AA23"/>
    <mergeCell ref="AB25:AC27"/>
    <mergeCell ref="B29:N31"/>
    <mergeCell ref="AB29:AC31"/>
    <mergeCell ref="AJ19:AK19"/>
    <mergeCell ref="AD12:AE12"/>
    <mergeCell ref="BF13:BF14"/>
    <mergeCell ref="BF15:BF16"/>
    <mergeCell ref="AE16:BE17"/>
    <mergeCell ref="AE18:BE18"/>
    <mergeCell ref="AE19:AI19"/>
    <mergeCell ref="AL19:AO19"/>
    <mergeCell ref="AP19:AQ19"/>
    <mergeCell ref="AR19:AV19"/>
    <mergeCell ref="BF18:BG18"/>
    <mergeCell ref="AE13:BE15"/>
    <mergeCell ref="AS30:BG31"/>
    <mergeCell ref="AW25:BG27"/>
    <mergeCell ref="AL28:BG29"/>
    <mergeCell ref="AE20:AM20"/>
    <mergeCell ref="I13:S13"/>
    <mergeCell ref="B19:F19"/>
    <mergeCell ref="G19:M19"/>
    <mergeCell ref="AN20:BE20"/>
    <mergeCell ref="AE25:AJ27"/>
    <mergeCell ref="BC1:BG1"/>
    <mergeCell ref="AT1:BB1"/>
    <mergeCell ref="AD1:AS1"/>
    <mergeCell ref="AT2:BB9"/>
    <mergeCell ref="BC2:BG9"/>
    <mergeCell ref="AI2:AS9"/>
    <mergeCell ref="G6:H7"/>
    <mergeCell ref="E11:W12"/>
    <mergeCell ref="AF12:AJ12"/>
    <mergeCell ref="AK12:AM12"/>
    <mergeCell ref="AD2:AH9"/>
    <mergeCell ref="U6:V7"/>
    <mergeCell ref="I6:T8"/>
    <mergeCell ref="C265:N267"/>
    <mergeCell ref="B270:C272"/>
    <mergeCell ref="AD249:BE251"/>
    <mergeCell ref="AL270:AW272"/>
    <mergeCell ref="AE264:AJ265"/>
    <mergeCell ref="B308:BG309"/>
    <mergeCell ref="AG280:AI281"/>
    <mergeCell ref="AG282:BD288"/>
    <mergeCell ref="P282:AA284"/>
    <mergeCell ref="D290:J290"/>
    <mergeCell ref="D282:O284"/>
    <mergeCell ref="B285:C287"/>
    <mergeCell ref="D285:O287"/>
    <mergeCell ref="B279:C281"/>
    <mergeCell ref="B282:C284"/>
    <mergeCell ref="P285:AA287"/>
    <mergeCell ref="D296:BE304"/>
    <mergeCell ref="J293:X293"/>
    <mergeCell ref="P279:AA281"/>
    <mergeCell ref="D293:I293"/>
    <mergeCell ref="D279:O281"/>
    <mergeCell ref="B221:D222"/>
    <mergeCell ref="B276:C278"/>
    <mergeCell ref="D270:O272"/>
    <mergeCell ref="P265:AA267"/>
    <mergeCell ref="X225:AJ226"/>
    <mergeCell ref="AD248:AE248"/>
    <mergeCell ref="B254:G254"/>
    <mergeCell ref="B261:AA263"/>
    <mergeCell ref="P276:AA278"/>
    <mergeCell ref="AB266:AC267"/>
    <mergeCell ref="P270:AA272"/>
    <mergeCell ref="A260:G260"/>
    <mergeCell ref="AE270:AJ272"/>
    <mergeCell ref="AD258:AK259"/>
    <mergeCell ref="AE274:AJ276"/>
    <mergeCell ref="E247:W248"/>
    <mergeCell ref="AF248:AJ248"/>
    <mergeCell ref="I249:S249"/>
    <mergeCell ref="AD254:BE255"/>
    <mergeCell ref="B255:AA259"/>
    <mergeCell ref="AJ256:AK256"/>
    <mergeCell ref="AP256:AQ256"/>
    <mergeCell ref="AK248:AM248"/>
    <mergeCell ref="P273:AA275"/>
    <mergeCell ref="AL227:AT228"/>
    <mergeCell ref="AK223:AT226"/>
    <mergeCell ref="X223:AJ224"/>
    <mergeCell ref="AV231:AW231"/>
    <mergeCell ref="E221:V222"/>
    <mergeCell ref="AH219:AR219"/>
    <mergeCell ref="AU221:BG222"/>
    <mergeCell ref="B231:Q231"/>
    <mergeCell ref="B273:C275"/>
    <mergeCell ref="D273:O275"/>
    <mergeCell ref="AL274:BG276"/>
    <mergeCell ref="G242:H243"/>
    <mergeCell ref="AL264:BG265"/>
    <mergeCell ref="BF249:BF250"/>
    <mergeCell ref="BC238:BG245"/>
    <mergeCell ref="AT238:BB245"/>
    <mergeCell ref="F238:W240"/>
    <mergeCell ref="AI238:AS245"/>
    <mergeCell ref="I242:T244"/>
    <mergeCell ref="U242:V243"/>
    <mergeCell ref="D276:J278"/>
    <mergeCell ref="K276:O278"/>
    <mergeCell ref="X227:AJ228"/>
    <mergeCell ref="AV227:BG228"/>
    <mergeCell ref="G162:H163"/>
    <mergeCell ref="N136:O136"/>
    <mergeCell ref="L137:M137"/>
    <mergeCell ref="H214:I214"/>
    <mergeCell ref="J214:K214"/>
    <mergeCell ref="J216:K216"/>
    <mergeCell ref="L215:M215"/>
    <mergeCell ref="L216:M216"/>
    <mergeCell ref="BF251:BF252"/>
    <mergeCell ref="AE252:BE253"/>
    <mergeCell ref="AS217:BG217"/>
    <mergeCell ref="AD237:AS237"/>
    <mergeCell ref="AM231:AQ231"/>
    <mergeCell ref="AD238:AH245"/>
    <mergeCell ref="BC237:BG237"/>
    <mergeCell ref="W221:AJ222"/>
    <mergeCell ref="B234:BG235"/>
    <mergeCell ref="B230:BG230"/>
    <mergeCell ref="B232:E232"/>
    <mergeCell ref="AN248:AT248"/>
    <mergeCell ref="B227:V228"/>
    <mergeCell ref="AU223:BG226"/>
    <mergeCell ref="AT237:BB237"/>
    <mergeCell ref="AR231:AU231"/>
    <mergeCell ref="AY49:BE50"/>
    <mergeCell ref="AV49:AW50"/>
    <mergeCell ref="H216:I216"/>
    <mergeCell ref="P48:AA50"/>
    <mergeCell ref="AO49:AT50"/>
    <mergeCell ref="AQ53:AR53"/>
    <mergeCell ref="F55:G55"/>
    <mergeCell ref="AM127:AR128"/>
    <mergeCell ref="AE107:AJ108"/>
    <mergeCell ref="AE109:AJ110"/>
    <mergeCell ref="G95:AA96"/>
    <mergeCell ref="I91:S91"/>
    <mergeCell ref="Y62:Z62"/>
    <mergeCell ref="AL101:BC102"/>
    <mergeCell ref="AE99:AM99"/>
    <mergeCell ref="AT80:AY87"/>
    <mergeCell ref="AQ56:AR56"/>
    <mergeCell ref="P54:AP54"/>
    <mergeCell ref="L56:M56"/>
    <mergeCell ref="B77:BG77"/>
    <mergeCell ref="AQ134:AR134"/>
    <mergeCell ref="F137:G137"/>
    <mergeCell ref="N137:O137"/>
    <mergeCell ref="N214:O214"/>
    <mergeCell ref="AE266:AJ267"/>
    <mergeCell ref="AR256:AV256"/>
    <mergeCell ref="AE261:AJ263"/>
    <mergeCell ref="AL261:AV263"/>
    <mergeCell ref="AL258:BC259"/>
    <mergeCell ref="AS266:BG267"/>
    <mergeCell ref="AL266:AR267"/>
    <mergeCell ref="AE256:AI256"/>
    <mergeCell ref="AW261:BG263"/>
    <mergeCell ref="AL256:AO256"/>
    <mergeCell ref="AB33:AC50"/>
    <mergeCell ref="AE33:AJ35"/>
    <mergeCell ref="AE37:AJ38"/>
    <mergeCell ref="AM49:AN50"/>
    <mergeCell ref="P42:AA44"/>
    <mergeCell ref="AE45:AF45"/>
    <mergeCell ref="AE49:AL50"/>
    <mergeCell ref="AF46:AM47"/>
    <mergeCell ref="AL33:AW35"/>
    <mergeCell ref="P36:AA38"/>
    <mergeCell ref="P45:AA47"/>
    <mergeCell ref="P53:AP53"/>
    <mergeCell ref="H137:I137"/>
    <mergeCell ref="B138:AR138"/>
    <mergeCell ref="AS53:BG53"/>
    <mergeCell ref="AS57:BG57"/>
    <mergeCell ref="AS55:BG55"/>
    <mergeCell ref="P52:AR52"/>
    <mergeCell ref="AS213:BG213"/>
    <mergeCell ref="AF127:AL128"/>
    <mergeCell ref="AS52:BG52"/>
    <mergeCell ref="P199:AA201"/>
    <mergeCell ref="B179:F180"/>
    <mergeCell ref="AB185:AC186"/>
    <mergeCell ref="AB189:AC190"/>
    <mergeCell ref="P212:AR212"/>
    <mergeCell ref="AF206:AL207"/>
    <mergeCell ref="B196:C198"/>
    <mergeCell ref="P184:Z186"/>
    <mergeCell ref="D205:O207"/>
    <mergeCell ref="B208:C210"/>
    <mergeCell ref="D193:O195"/>
    <mergeCell ref="B199:C201"/>
    <mergeCell ref="D199:J201"/>
    <mergeCell ref="P191:AA191"/>
    <mergeCell ref="BF49:BG50"/>
    <mergeCell ref="AO129:AU130"/>
    <mergeCell ref="U162:V163"/>
    <mergeCell ref="W161:AB165"/>
    <mergeCell ref="B151:Q151"/>
    <mergeCell ref="B213:C213"/>
    <mergeCell ref="AQ213:AR213"/>
    <mergeCell ref="AE197:AJ198"/>
    <mergeCell ref="AM206:AR207"/>
    <mergeCell ref="P58:AR58"/>
    <mergeCell ref="D213:E213"/>
    <mergeCell ref="F213:G213"/>
    <mergeCell ref="H213:I213"/>
    <mergeCell ref="G179:AA180"/>
    <mergeCell ref="G176:M176"/>
    <mergeCell ref="G173:AA174"/>
    <mergeCell ref="AV208:AW209"/>
    <mergeCell ref="AS206:BA207"/>
    <mergeCell ref="B212:G212"/>
    <mergeCell ref="P202:AA204"/>
    <mergeCell ref="P196:AA198"/>
    <mergeCell ref="D208:O210"/>
    <mergeCell ref="D196:O198"/>
    <mergeCell ref="K199:O201"/>
    <mergeCell ref="AL22:BC23"/>
    <mergeCell ref="AO46:AT47"/>
    <mergeCell ref="AD40:BG44"/>
    <mergeCell ref="AU46:BC47"/>
    <mergeCell ref="BD46:BF47"/>
    <mergeCell ref="AE30:AJ31"/>
    <mergeCell ref="AL25:AV27"/>
    <mergeCell ref="AL30:AR31"/>
    <mergeCell ref="AD22:AK23"/>
    <mergeCell ref="H212:O212"/>
    <mergeCell ref="BN1:BW2"/>
    <mergeCell ref="AL114:AW116"/>
    <mergeCell ref="AS56:BG56"/>
    <mergeCell ref="AI80:AS87"/>
    <mergeCell ref="AI79:AS79"/>
    <mergeCell ref="AN90:AT90"/>
    <mergeCell ref="F2:W4"/>
    <mergeCell ref="W5:AB8"/>
    <mergeCell ref="AN12:AT12"/>
    <mergeCell ref="AS58:BG58"/>
    <mergeCell ref="AE28:AJ29"/>
    <mergeCell ref="H56:I56"/>
    <mergeCell ref="L55:M55"/>
    <mergeCell ref="N55:O55"/>
    <mergeCell ref="F53:G53"/>
    <mergeCell ref="H53:I53"/>
    <mergeCell ref="AB114:AC131"/>
    <mergeCell ref="P120:AA122"/>
    <mergeCell ref="AD121:BG126"/>
    <mergeCell ref="AE118:AJ119"/>
    <mergeCell ref="AX129:BE130"/>
    <mergeCell ref="AV129:AW130"/>
    <mergeCell ref="AE114:AJ116"/>
    <mergeCell ref="AX219:BF219"/>
    <mergeCell ref="AQ214:AR214"/>
    <mergeCell ref="AQ215:AR215"/>
    <mergeCell ref="AQ216:AR216"/>
    <mergeCell ref="N215:O215"/>
    <mergeCell ref="B216:C216"/>
    <mergeCell ref="D216:E216"/>
    <mergeCell ref="AS214:BG214"/>
    <mergeCell ref="F215:G215"/>
    <mergeCell ref="B217:AR217"/>
    <mergeCell ref="B215:C215"/>
    <mergeCell ref="D214:E214"/>
    <mergeCell ref="L214:M214"/>
    <mergeCell ref="D215:E215"/>
    <mergeCell ref="B214:C214"/>
    <mergeCell ref="AS215:BG215"/>
    <mergeCell ref="AS216:BG216"/>
    <mergeCell ref="N216:O216"/>
    <mergeCell ref="H215:I215"/>
    <mergeCell ref="L135:M135"/>
    <mergeCell ref="H135:I135"/>
    <mergeCell ref="B134:C134"/>
    <mergeCell ref="D120:J122"/>
    <mergeCell ref="D129:O131"/>
    <mergeCell ref="K120:O122"/>
    <mergeCell ref="B126:C128"/>
    <mergeCell ref="AW104:BG106"/>
    <mergeCell ref="P205:AA207"/>
    <mergeCell ref="B193:C195"/>
    <mergeCell ref="C184:M186"/>
    <mergeCell ref="B202:C204"/>
    <mergeCell ref="D202:O204"/>
    <mergeCell ref="B205:C207"/>
    <mergeCell ref="P193:AA195"/>
    <mergeCell ref="AF129:AL130"/>
    <mergeCell ref="D136:E136"/>
    <mergeCell ref="D137:E137"/>
    <mergeCell ref="P133:AR133"/>
    <mergeCell ref="AM129:AN130"/>
    <mergeCell ref="H133:O133"/>
    <mergeCell ref="AL107:BG108"/>
    <mergeCell ref="P123:AA125"/>
    <mergeCell ref="C104:M106"/>
    <mergeCell ref="B59:H59"/>
    <mergeCell ref="AZ79:BG79"/>
    <mergeCell ref="AC79:AH79"/>
    <mergeCell ref="AH59:AR59"/>
    <mergeCell ref="AT79:AY79"/>
    <mergeCell ref="B133:G133"/>
    <mergeCell ref="D117:O119"/>
    <mergeCell ref="P117:AA119"/>
    <mergeCell ref="N134:O134"/>
    <mergeCell ref="B103:H103"/>
    <mergeCell ref="B117:C119"/>
    <mergeCell ref="D126:O128"/>
    <mergeCell ref="B114:C116"/>
    <mergeCell ref="D114:O116"/>
    <mergeCell ref="P104:Z106"/>
    <mergeCell ref="AD90:AE90"/>
    <mergeCell ref="AE96:BE97"/>
    <mergeCell ref="AP98:AQ98"/>
    <mergeCell ref="AR98:AV98"/>
    <mergeCell ref="AK90:AM90"/>
    <mergeCell ref="AZ80:BG87"/>
    <mergeCell ref="B93:G93"/>
    <mergeCell ref="F80:W82"/>
    <mergeCell ref="W83:AB87"/>
    <mergeCell ref="AN99:BE99"/>
    <mergeCell ref="AS134:BG134"/>
    <mergeCell ref="AJ98:AK98"/>
    <mergeCell ref="AL98:AO98"/>
    <mergeCell ref="AD101:AK102"/>
    <mergeCell ref="AS212:BG212"/>
    <mergeCell ref="AX208:BE209"/>
    <mergeCell ref="AQ135:AR135"/>
    <mergeCell ref="AQ136:AR136"/>
    <mergeCell ref="AQ137:AR137"/>
    <mergeCell ref="AD179:AK180"/>
    <mergeCell ref="AT157:AY157"/>
    <mergeCell ref="AL189:AR190"/>
    <mergeCell ref="AD200:BG205"/>
    <mergeCell ref="AL176:AO176"/>
    <mergeCell ref="B154:BG155"/>
    <mergeCell ref="AE172:BE173"/>
    <mergeCell ref="AS137:BG137"/>
    <mergeCell ref="AV148:BG149"/>
    <mergeCell ref="AU144:BG147"/>
    <mergeCell ref="AS139:BG139"/>
    <mergeCell ref="B139:AR139"/>
    <mergeCell ref="B152:E152"/>
    <mergeCell ref="B150:BG150"/>
    <mergeCell ref="AB193:AC210"/>
    <mergeCell ref="AO208:AU209"/>
    <mergeCell ref="AS136:BG136"/>
    <mergeCell ref="AS135:BG135"/>
    <mergeCell ref="AS189:BG190"/>
    <mergeCell ref="AE174:BE174"/>
    <mergeCell ref="AI157:AS157"/>
    <mergeCell ref="AL179:BC180"/>
    <mergeCell ref="Y152:Z152"/>
    <mergeCell ref="AE177:AM177"/>
    <mergeCell ref="AM208:AN209"/>
    <mergeCell ref="AF208:AL209"/>
    <mergeCell ref="P208:AA210"/>
    <mergeCell ref="AE184:AJ186"/>
    <mergeCell ref="AZ157:BG157"/>
    <mergeCell ref="AL187:BG188"/>
    <mergeCell ref="AO177:BE177"/>
    <mergeCell ref="AE187:AJ188"/>
    <mergeCell ref="AB108:AC110"/>
    <mergeCell ref="P126:AA128"/>
    <mergeCell ref="AH140:AR140"/>
    <mergeCell ref="AX140:BF140"/>
    <mergeCell ref="BF96:BG96"/>
    <mergeCell ref="AE98:AI98"/>
    <mergeCell ref="AL193:AW195"/>
    <mergeCell ref="AE193:AJ195"/>
    <mergeCell ref="AT158:AY165"/>
    <mergeCell ref="AK168:AM168"/>
    <mergeCell ref="BF174:BG174"/>
    <mergeCell ref="AL104:AV106"/>
    <mergeCell ref="AE104:AJ106"/>
    <mergeCell ref="AE189:AJ190"/>
    <mergeCell ref="AE176:AI176"/>
    <mergeCell ref="AC157:AH157"/>
    <mergeCell ref="AD168:AE168"/>
    <mergeCell ref="AS138:BG138"/>
    <mergeCell ref="P129:AA131"/>
    <mergeCell ref="AS109:BG110"/>
    <mergeCell ref="AB104:AC106"/>
    <mergeCell ref="X146:AJ147"/>
    <mergeCell ref="AS127:BE128"/>
    <mergeCell ref="AV151:AW151"/>
  </mergeCells>
  <phoneticPr fontId="2"/>
  <conditionalFormatting sqref="I6:T8 AF12:AJ12 AN12:AQ12 AD13:AE13 BF13:BF18 AD14 AD16:AE16 AD18:AE18 AD20:AE20 BF20 AL22:AN23 BQ23 AR25:AR29 AT25:BG29 AS25:AS30 AL25:AQ31 P29:AA31 P36:AA41 K39:O41 I84:T86 AF90:AJ90 AN90:AQ90 AD91:AE91 BF91:BF97 AD92 AD94 AE94:BE95 AD96:AE96 AD97 AD99:AE99 BF99 AL101:AN102 BQ102 AR104:AR108 AT104:BG108 AS104:AS109 AL104:AQ112 P108:AA109 P110:R110 T110:AA110 P111:AA112 P117:AA122 K120:O122 I162:T164 AF168:AJ168 AN168:AQ168 AD169:AE169 BF169:BF177 AD170 AD172 AE172:BE173 AD177:AE177 AN177:AO177 AL179:AN181 BQ182 AR184:AR188 AT184:BG188 AS184:AS189 AL184:AQ190 P188:AA190 P196:AA201 K199:O201 I242:L243 AF248:AJ248 AN248:AQ248 AD249:BD250 BF249:BF254 AD252 AE252:BE253 AD254:BD254 B255:AA259 AD256:BD256 BF256 AL258 BQ259 B261:AA263 AR261:AR265 AT261:BG265 AS261:AS266 AL261:AQ267 P265:AA267 AL270:AW272 P270:AA278 K276:O278 P282:AA284 AG282:BD287">
    <cfRule type="cellIs" dxfId="9" priority="10" stopIfTrue="1" operator="equal">
      <formula>0</formula>
    </cfRule>
  </conditionalFormatting>
  <conditionalFormatting sqref="P25 AA25:AA27">
    <cfRule type="cellIs" dxfId="8" priority="1" stopIfTrue="1" operator="equal">
      <formula>0</formula>
    </cfRule>
  </conditionalFormatting>
  <conditionalFormatting sqref="P104 AA104:AA106">
    <cfRule type="cellIs" dxfId="7" priority="5" stopIfTrue="1" operator="equal">
      <formula>0</formula>
    </cfRule>
  </conditionalFormatting>
  <conditionalFormatting sqref="P184 AA184:AA186">
    <cfRule type="cellIs" dxfId="6" priority="2" stopIfTrue="1" operator="equal">
      <formula>0</formula>
    </cfRule>
  </conditionalFormatting>
  <conditionalFormatting sqref="AE19 AJ19:AL19 AP19:AR19">
    <cfRule type="cellIs" dxfId="5" priority="9" stopIfTrue="1" operator="equal">
      <formula>0</formula>
    </cfRule>
  </conditionalFormatting>
  <conditionalFormatting sqref="AE98:AV98">
    <cfRule type="cellIs" dxfId="4" priority="8" stopIfTrue="1" operator="equal">
      <formula>0</formula>
    </cfRule>
  </conditionalFormatting>
  <conditionalFormatting sqref="AE176:AV176">
    <cfRule type="cellIs" dxfId="3" priority="7" stopIfTrue="1" operator="equal">
      <formula>0</formula>
    </cfRule>
  </conditionalFormatting>
  <conditionalFormatting sqref="AL274:AL276">
    <cfRule type="cellIs" dxfId="2" priority="11" stopIfTrue="1" operator="equal">
      <formula>0</formula>
    </cfRule>
  </conditionalFormatting>
  <dataValidations xWindow="387" yWindow="551" count="30">
    <dataValidation imeMode="halfKatakana" allowBlank="1" showInputMessage="1" showErrorMessage="1" sqref="AL264:BG265 AL28:BG29 AL107:BG108 AL179:BG182 AL184:BG195" xr:uid="{00000000-0002-0000-0300-000000000000}"/>
    <dataValidation type="textLength" errorStyle="warning" operator="equal" allowBlank="1" showInputMessage="1" showErrorMessage="1" errorTitle="注意点をお読みください。" error="注文書記載の注文番号先頭に西暦を追加し、１１ケタにて入力願います。" sqref="AL197:BG198 AL37:BG38 AL118:BG119" xr:uid="{00000000-0002-0000-0300-000001000000}">
      <formula1>11</formula1>
    </dataValidation>
    <dataValidation type="date" operator="greaterThan" allowBlank="1" showInputMessage="1" showErrorMessage="1" errorTitle="入力不要です。" error="右下「請求年月日」より転記されますので、入力の必要がありません。" sqref="I162:T164 I6:T8 I84:T86" xr:uid="{00000000-0002-0000-0300-000002000000}">
      <formula1>73050</formula1>
    </dataValidation>
    <dataValidation operator="greaterThanOrEqual" allowBlank="1" showInputMessage="1" showErrorMessage="1" errorTitle="入力不要です。" error="自動計算されますので、入力不要です。" sqref="P111:AA112" xr:uid="{00000000-0002-0000-0300-000003000000}"/>
    <dataValidation errorStyle="warning" allowBlank="1" showInputMessage="1" showErrorMessage="1" errorTitle="変更契約はありますか？" error="変更契約をなさっていない場合は、空欄のままで結構です。" sqref="P117:AA119" xr:uid="{00000000-0002-0000-0300-000004000000}"/>
    <dataValidation errorStyle="warning" operator="greaterThan" allowBlank="1" showInputMessage="1" showErrorMessage="1" errorTitle="入力不要です。" error="自動計算されますので、入力不要です。" sqref="P126:AA128" xr:uid="{00000000-0002-0000-0300-000005000000}"/>
    <dataValidation operator="greaterThanOrEqual" allowBlank="1" showInputMessage="1" showErrorMessage="1" errorTitle="入力不要。" error="自動計算されますので、入力不要です。" sqref="P129:AA131" xr:uid="{00000000-0002-0000-0300-000006000000}"/>
    <dataValidation type="whole" errorStyle="warning" allowBlank="1" showInputMessage="1" showErrorMessage="1" errorTitle="変更契約はありますか？" error="変更契約をなさっていない場合は、空欄のままで結構です。" sqref="P36:AA38" xr:uid="{00000000-0002-0000-0300-000007000000}">
      <formula1>1</formula1>
      <formula2>99999999999999</formula2>
    </dataValidation>
    <dataValidation type="whole" operator="greaterThanOrEqual" allowBlank="1" showInputMessage="1" showErrorMessage="1" errorTitle="入力不要。" error="自動計算されますので、入力不要です。" sqref="P48:AA50" xr:uid="{00000000-0002-0000-0300-000008000000}">
      <formula1>99999999999999900</formula1>
    </dataValidation>
    <dataValidation type="whole" errorStyle="warning" operator="greaterThan" allowBlank="1" showInputMessage="1" showErrorMessage="1" errorTitle="入力不要です。" error="自動計算されますので、入力不要です。" sqref="P45:AA47" xr:uid="{00000000-0002-0000-0300-000009000000}">
      <formula1>99999999999999900</formula1>
    </dataValidation>
    <dataValidation type="whole" operator="greaterThanOrEqual" allowBlank="1" showInputMessage="1" showErrorMessage="1" sqref="P39:AA41" xr:uid="{00000000-0002-0000-0300-00000A000000}">
      <formula1>99999999999999900</formula1>
    </dataValidation>
    <dataValidation operator="greaterThanOrEqual" allowBlank="1" showInputMessage="1" showErrorMessage="1" sqref="B62:E62 B152:E152 B232:E232" xr:uid="{00000000-0002-0000-0300-00000B000000}"/>
    <dataValidation type="whole" operator="greaterThanOrEqual" allowBlank="1" showInputMessage="1" showErrorMessage="1" sqref="P188:AA190 P29:AA31 P108:AA109 P110:R110 T110:AA110" xr:uid="{00000000-0002-0000-0300-00000C000000}">
      <formula1>9.99999999999999E+30</formula1>
    </dataValidation>
    <dataValidation type="whole" operator="greaterThan" allowBlank="1" showInputMessage="1" showErrorMessage="1" sqref="BD46:BF47 E144:V149 AU223 AK223 AH152:AI152 AH232:AI232 AH62:BD62 B142:B149 AL141:AT143 AK141:AK144 AV141:BG143 AU141:AU144 AK148:BG149 C141:D149 W141:AJ149 E141:V141 AQ134:AR137 AH140:BG140 AR61:AU61" xr:uid="{00000000-0002-0000-0300-00000D000000}">
      <formula1>9.99999999999999E+38</formula1>
    </dataValidation>
    <dataValidation type="whole" operator="greaterThan" allowBlank="1" showInputMessage="1" showErrorMessage="1" sqref="AE129:AE130 AE208:AE209 AF206:BE207" xr:uid="{00000000-0002-0000-0300-00000E000000}">
      <formula1>9.99999999999999E+42</formula1>
    </dataValidation>
    <dataValidation type="whole" operator="lessThan" allowBlank="1" showInputMessage="1" showErrorMessage="1" sqref="AE46" xr:uid="{00000000-0002-0000-0300-00000F000000}">
      <formula1>2</formula1>
    </dataValidation>
    <dataValidation type="whole" operator="greaterThan" allowBlank="1" showInputMessage="1" showErrorMessage="1" sqref="BF49:BG50 AQ213:AR216 AH59:BG59" xr:uid="{00000000-0002-0000-0300-000010000000}">
      <formula1>9.99999999999999E+36</formula1>
    </dataValidation>
    <dataValidation type="whole" operator="greaterThan" allowBlank="1" showInputMessage="1" showErrorMessage="1" sqref="BF129:BF130" xr:uid="{00000000-0002-0000-0300-000011000000}">
      <formula1>9.99999999999999E+46</formula1>
    </dataValidation>
    <dataValidation type="whole" operator="greaterThan" allowBlank="1" showInputMessage="1" showErrorMessage="1" sqref="BF208:BF209" xr:uid="{00000000-0002-0000-0300-000012000000}">
      <formula1>9.99999999999999E+45</formula1>
    </dataValidation>
    <dataValidation type="whole" operator="greaterThan" allowBlank="1" showInputMessage="1" showErrorMessage="1" sqref="AF127:BE130 AS139:BG139 AS218:BG218" xr:uid="{00000000-0002-0000-0300-000013000000}">
      <formula1>9.99999999999999E+40</formula1>
    </dataValidation>
    <dataValidation operator="greaterThan" allowBlank="1" showInputMessage="1" showErrorMessage="1" sqref="BF127:BG128 AE127:AE128 B220 E221:V222 AJ232:BD232 AJ152:BD152 B141 E142:V143 P58:BG58" xr:uid="{00000000-0002-0000-0300-000014000000}"/>
    <dataValidation type="whole" operator="greaterThan" allowBlank="1" showInputMessage="1" showErrorMessage="1" sqref="AF46:AM47 AF208:BE209" xr:uid="{00000000-0002-0000-0300-000015000000}">
      <formula1>9.99999999999999E+43</formula1>
    </dataValidation>
    <dataValidation type="whole" operator="greaterThan" allowBlank="1" showInputMessage="1" showErrorMessage="1" sqref="B139:AR139" xr:uid="{00000000-0002-0000-0300-000016000000}">
      <formula1>9.99999999999999E+44</formula1>
    </dataValidation>
    <dataValidation type="whole" operator="greaterThan" allowBlank="1" showInputMessage="1" showErrorMessage="1" sqref="B138:AR138" xr:uid="{00000000-0002-0000-0300-000017000000}">
      <formula1>9.99999999999999E+55</formula1>
    </dataValidation>
    <dataValidation type="whole" operator="greaterThan" allowBlank="1" showInputMessage="1" showErrorMessage="1" sqref="B217:AR217" xr:uid="{00000000-0002-0000-0300-000018000000}">
      <formula1>9.99999999999999E+47</formula1>
    </dataValidation>
    <dataValidation type="whole" operator="greaterThan" allowBlank="1" showInputMessage="1" showErrorMessage="1" sqref="B218:AR218" xr:uid="{00000000-0002-0000-0300-000019000000}">
      <formula1>9.99999999999999E+54</formula1>
    </dataValidation>
    <dataValidation type="whole" operator="greaterThan" allowBlank="1" showInputMessage="1" showErrorMessage="1" sqref="B221:B228 AK227:BG228 AK220:BG222 C220:D228 W220:AJ228 E220:V220 E223:V228" xr:uid="{00000000-0002-0000-0300-00001A000000}">
      <formula1>9.99999999999999E+39</formula1>
    </dataValidation>
    <dataValidation operator="greaterThanOrEqual" allowBlank="1" showInputMessage="1" showErrorMessage="1" error="自動入力されますので、入力は不要です。" sqref="F62:X62 F152:X152 F232:X232" xr:uid="{00000000-0002-0000-0300-00001B000000}"/>
    <dataValidation type="whole" operator="greaterThan" allowBlank="1" showInputMessage="1" showErrorMessage="1" sqref="B59:H59" xr:uid="{00000000-0002-0000-0300-00001C000000}">
      <formula1>9.99999999999999E+37</formula1>
    </dataValidation>
    <dataValidation type="whole" operator="greaterThan" allowBlank="1" showInputMessage="1" showErrorMessage="1" sqref="AH219:BG219" xr:uid="{00000000-0002-0000-0300-00001E000000}">
      <formula1>9.99999999999999E+34</formula1>
    </dataValidation>
  </dataValidations>
  <hyperlinks>
    <hyperlink ref="BN1:BW2" location="目次!A1" display="目次へ戻る" xr:uid="{00000000-0004-0000-0300-000000000000}"/>
  </hyperlinks>
  <printOptions horizontalCentered="1" verticalCentered="1"/>
  <pageMargins left="0.23622047244094491" right="0.23622047244094491" top="0.74803149606299213" bottom="0" header="0.31496062992125984" footer="0.31496062992125984"/>
  <pageSetup paperSize="9" scale="88" orientation="portrait" horizontalDpi="300" verticalDpi="300" r:id="rId1"/>
  <headerFooter alignWithMargins="0"/>
  <colBreaks count="1" manualBreakCount="1">
    <brk id="6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N41"/>
  <sheetViews>
    <sheetView zoomScaleNormal="100" workbookViewId="0">
      <selection activeCell="B26" sqref="B26:G26"/>
    </sheetView>
  </sheetViews>
  <sheetFormatPr defaultRowHeight="12"/>
  <cols>
    <col min="1" max="1" width="21.42578125" style="62" customWidth="1"/>
    <col min="2" max="7" width="5.85546875" style="62" customWidth="1"/>
    <col min="8" max="8" width="5.5703125" style="62" customWidth="1"/>
    <col min="9" max="9" width="6.28515625" style="62" customWidth="1"/>
    <col min="10" max="16384" width="9.140625" style="62"/>
  </cols>
  <sheetData>
    <row r="1" spans="1:14">
      <c r="A1" s="62" t="s">
        <v>23</v>
      </c>
      <c r="M1" s="266" t="s">
        <v>58</v>
      </c>
      <c r="N1" s="266"/>
    </row>
    <row r="2" spans="1:14">
      <c r="A2" s="62" t="s">
        <v>24</v>
      </c>
      <c r="M2" s="266"/>
      <c r="N2" s="266"/>
    </row>
    <row r="3" spans="1:14">
      <c r="A3" s="62" t="s">
        <v>25</v>
      </c>
    </row>
    <row r="5" spans="1:14">
      <c r="A5" s="245" t="s">
        <v>45</v>
      </c>
      <c r="B5" s="245"/>
      <c r="C5" s="245"/>
      <c r="D5" s="245"/>
      <c r="E5" s="246"/>
      <c r="F5" s="255" t="s">
        <v>63</v>
      </c>
      <c r="G5" s="256"/>
    </row>
    <row r="7" spans="1:14">
      <c r="A7" s="64" t="s">
        <v>32</v>
      </c>
    </row>
    <row r="9" spans="1:14">
      <c r="A9" s="65" t="s">
        <v>26</v>
      </c>
    </row>
    <row r="10" spans="1:14">
      <c r="A10" s="65" t="s">
        <v>52</v>
      </c>
    </row>
    <row r="12" spans="1:14" ht="13.5" customHeight="1">
      <c r="A12" s="71" t="s">
        <v>29</v>
      </c>
      <c r="B12" s="624" t="s">
        <v>109</v>
      </c>
      <c r="C12" s="261"/>
      <c r="D12" s="66" t="s">
        <v>48</v>
      </c>
      <c r="E12" s="260" t="s">
        <v>110</v>
      </c>
      <c r="F12" s="262"/>
      <c r="G12" s="67"/>
    </row>
    <row r="13" spans="1:14" ht="33.75" customHeight="1">
      <c r="A13" s="72" t="s">
        <v>30</v>
      </c>
      <c r="B13" s="247" t="s">
        <v>111</v>
      </c>
      <c r="C13" s="247"/>
      <c r="D13" s="247"/>
      <c r="E13" s="247"/>
      <c r="F13" s="247"/>
      <c r="G13" s="247"/>
      <c r="H13" s="247"/>
      <c r="I13" s="247"/>
      <c r="J13" s="247"/>
    </row>
    <row r="14" spans="1:14" ht="20.25" customHeight="1">
      <c r="A14" s="72" t="s">
        <v>27</v>
      </c>
      <c r="B14" s="248" t="s">
        <v>112</v>
      </c>
      <c r="C14" s="248"/>
      <c r="D14" s="248"/>
      <c r="E14" s="248"/>
      <c r="F14" s="248"/>
      <c r="G14" s="248"/>
      <c r="H14" s="248"/>
      <c r="I14" s="248"/>
      <c r="J14" s="248"/>
    </row>
    <row r="15" spans="1:14" ht="18" customHeight="1">
      <c r="A15" s="72" t="s">
        <v>28</v>
      </c>
      <c r="B15" s="248" t="s">
        <v>64</v>
      </c>
      <c r="C15" s="248"/>
      <c r="D15" s="248"/>
      <c r="E15" s="248"/>
      <c r="F15" s="248"/>
      <c r="G15" s="248"/>
      <c r="H15" s="248"/>
      <c r="I15" s="248"/>
      <c r="J15" s="248"/>
    </row>
    <row r="16" spans="1:14" s="65" customFormat="1" ht="14.25" customHeight="1">
      <c r="A16" s="72" t="s">
        <v>31</v>
      </c>
      <c r="B16" s="243" t="s">
        <v>113</v>
      </c>
      <c r="C16" s="244"/>
      <c r="D16" s="68" t="s">
        <v>48</v>
      </c>
      <c r="E16" s="243" t="s">
        <v>114</v>
      </c>
      <c r="F16" s="244"/>
      <c r="G16" s="69" t="s">
        <v>48</v>
      </c>
      <c r="H16" s="243" t="s">
        <v>115</v>
      </c>
      <c r="I16" s="244"/>
    </row>
    <row r="17" spans="1:10" ht="18" customHeight="1"/>
    <row r="18" spans="1:10" ht="25.5" customHeight="1">
      <c r="A18" s="136" t="s">
        <v>154</v>
      </c>
      <c r="B18" s="621" t="s">
        <v>155</v>
      </c>
      <c r="C18" s="622"/>
      <c r="D18" s="622"/>
      <c r="E18" s="622"/>
      <c r="F18" s="622"/>
      <c r="G18" s="622"/>
      <c r="H18" s="622"/>
      <c r="I18" s="622"/>
      <c r="J18" s="623"/>
    </row>
    <row r="20" spans="1:10">
      <c r="A20" s="64" t="s">
        <v>46</v>
      </c>
    </row>
    <row r="22" spans="1:10">
      <c r="A22" s="62" t="s">
        <v>33</v>
      </c>
    </row>
    <row r="23" spans="1:10">
      <c r="A23" s="62" t="s">
        <v>51</v>
      </c>
    </row>
    <row r="24" spans="1:10">
      <c r="A24" s="62" t="s">
        <v>34</v>
      </c>
    </row>
    <row r="26" spans="1:10" ht="17.25" customHeight="1">
      <c r="A26" s="72" t="s">
        <v>141</v>
      </c>
      <c r="B26" s="257" t="s">
        <v>116</v>
      </c>
      <c r="C26" s="258"/>
      <c r="D26" s="258"/>
      <c r="E26" s="258"/>
      <c r="F26" s="258"/>
      <c r="G26" s="259"/>
      <c r="H26" s="70"/>
    </row>
    <row r="28" spans="1:10">
      <c r="A28" s="64" t="s">
        <v>7</v>
      </c>
    </row>
    <row r="30" spans="1:10">
      <c r="A30" s="62" t="s">
        <v>142</v>
      </c>
    </row>
    <row r="31" spans="1:10">
      <c r="A31" s="62" t="s">
        <v>143</v>
      </c>
    </row>
    <row r="33" spans="1:8" ht="17.25" customHeight="1">
      <c r="A33" s="73" t="s">
        <v>35</v>
      </c>
      <c r="B33" s="249" t="s">
        <v>65</v>
      </c>
      <c r="C33" s="250"/>
      <c r="D33" s="250"/>
      <c r="E33" s="251"/>
    </row>
    <row r="34" spans="1:8" ht="17.25" customHeight="1">
      <c r="A34" s="73" t="s">
        <v>47</v>
      </c>
      <c r="B34" s="252" t="s">
        <v>66</v>
      </c>
      <c r="C34" s="253"/>
      <c r="D34" s="253"/>
      <c r="E34" s="254"/>
    </row>
    <row r="35" spans="1:8" ht="17.25" customHeight="1">
      <c r="A35" s="73" t="s">
        <v>159</v>
      </c>
      <c r="B35" s="249" t="s">
        <v>117</v>
      </c>
      <c r="C35" s="250"/>
      <c r="D35" s="250"/>
      <c r="E35" s="250"/>
      <c r="F35" s="250"/>
      <c r="G35" s="251"/>
    </row>
    <row r="36" spans="1:8" ht="16.5" customHeight="1">
      <c r="A36" s="73" t="s">
        <v>36</v>
      </c>
      <c r="B36" s="1" t="s">
        <v>67</v>
      </c>
    </row>
    <row r="37" spans="1:8" ht="16.5" customHeight="1">
      <c r="A37" s="73" t="s">
        <v>37</v>
      </c>
      <c r="B37" s="240" t="s">
        <v>68</v>
      </c>
      <c r="C37" s="241"/>
      <c r="D37" s="241"/>
      <c r="E37" s="241"/>
      <c r="F37" s="241"/>
      <c r="G37" s="241"/>
      <c r="H37" s="242"/>
    </row>
    <row r="38" spans="1:8" ht="12" customHeight="1"/>
    <row r="41" spans="1:8">
      <c r="A41" s="63" t="s">
        <v>58</v>
      </c>
    </row>
  </sheetData>
  <sheetProtection sheet="1" objects="1" scenarios="1"/>
  <mergeCells count="17">
    <mergeCell ref="M1:N2"/>
    <mergeCell ref="B12:C12"/>
    <mergeCell ref="E12:F12"/>
    <mergeCell ref="B15:J15"/>
    <mergeCell ref="F5:G5"/>
    <mergeCell ref="A5:E5"/>
    <mergeCell ref="B13:J13"/>
    <mergeCell ref="B14:J14"/>
    <mergeCell ref="B37:H37"/>
    <mergeCell ref="H16:I16"/>
    <mergeCell ref="B26:G26"/>
    <mergeCell ref="B34:E34"/>
    <mergeCell ref="B35:G35"/>
    <mergeCell ref="B16:C16"/>
    <mergeCell ref="E16:F16"/>
    <mergeCell ref="B33:E33"/>
    <mergeCell ref="B18:J18"/>
  </mergeCells>
  <phoneticPr fontId="2"/>
  <dataValidations xWindow="458" yWindow="125" count="5">
    <dataValidation type="list" allowBlank="1" showInputMessage="1" showErrorMessage="1" sqref="B36" xr:uid="{00000000-0002-0000-0400-000000000000}">
      <formula1>"普通,当座"</formula1>
    </dataValidation>
    <dataValidation imeMode="halfKatakana" allowBlank="1" showInputMessage="1" showErrorMessage="1" sqref="B35" xr:uid="{00000000-0002-0000-0400-000001000000}"/>
    <dataValidation type="textLength" operator="equal" allowBlank="1" showInputMessage="1" showErrorMessage="1" sqref="B37:H37" xr:uid="{00000000-0002-0000-0400-000002000000}">
      <formula1>7</formula1>
    </dataValidation>
    <dataValidation operator="equal" allowBlank="1" showInputMessage="1" showErrorMessage="1" sqref="B26:G26" xr:uid="{00000000-0002-0000-0400-000003000000}"/>
    <dataValidation type="list" allowBlank="1" showInputMessage="1" showErrorMessage="1" prompt="ゴム印を「する」か「しない」か選択してください。使用「する」場合には、会社名・代表社名・郵便番号・住所が請求書に表示されません。" sqref="F5" xr:uid="{00000000-0002-0000-0400-000004000000}">
      <formula1>"する,しない"</formula1>
    </dataValidation>
  </dataValidations>
  <hyperlinks>
    <hyperlink ref="A41" location="目次!A1" display="目次へ戻る" xr:uid="{00000000-0004-0000-0400-000000000000}"/>
    <hyperlink ref="M1:N2" location="目次!A1" display="目次へ戻る" xr:uid="{00000000-0004-0000-0400-000001000000}"/>
  </hyperlinks>
  <pageMargins left="0.43" right="0.42" top="1" bottom="1" header="0.51200000000000001" footer="0.51200000000000001"/>
  <pageSetup paperSize="9" scale="95" orientation="portrait" cellComments="asDisplayed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BW301"/>
  <sheetViews>
    <sheetView showGridLines="0" showZeros="0" view="pageBreakPreview" topLeftCell="B22" zoomScaleNormal="100" zoomScaleSheetLayoutView="120" workbookViewId="0">
      <selection activeCell="AL34" sqref="AL34:AW36"/>
    </sheetView>
  </sheetViews>
  <sheetFormatPr defaultRowHeight="12"/>
  <cols>
    <col min="1" max="1" width="0.42578125" style="19" customWidth="1"/>
    <col min="2" max="15" width="2.28515625" style="19" customWidth="1"/>
    <col min="16" max="27" width="1.85546875" style="19" customWidth="1"/>
    <col min="28" max="59" width="1.7109375" style="19" customWidth="1"/>
    <col min="60" max="60" width="0.42578125" style="19" customWidth="1"/>
    <col min="61" max="91" width="1.7109375" style="19" customWidth="1"/>
    <col min="92" max="16384" width="9.140625" style="19"/>
  </cols>
  <sheetData>
    <row r="1" spans="2:75" ht="15" customHeight="1"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N1" s="717" t="s">
        <v>58</v>
      </c>
      <c r="BO1" s="717"/>
      <c r="BP1" s="717"/>
      <c r="BQ1" s="717"/>
      <c r="BR1" s="717"/>
      <c r="BS1" s="717"/>
      <c r="BT1" s="717"/>
      <c r="BU1" s="717"/>
      <c r="BV1" s="717"/>
      <c r="BW1" s="717"/>
    </row>
    <row r="2" spans="2:75" ht="7.5" customHeight="1">
      <c r="F2" s="376" t="s">
        <v>76</v>
      </c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N2" s="717"/>
      <c r="BO2" s="717"/>
      <c r="BP2" s="717"/>
      <c r="BQ2" s="717"/>
      <c r="BR2" s="717"/>
      <c r="BS2" s="717"/>
      <c r="BT2" s="717"/>
      <c r="BU2" s="717"/>
      <c r="BV2" s="717"/>
      <c r="BW2" s="717"/>
    </row>
    <row r="3" spans="2:75" ht="7.5" customHeight="1"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</row>
    <row r="4" spans="2:75" ht="7.5" customHeight="1"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69"/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</row>
    <row r="5" spans="2:75" ht="5.25" customHeight="1"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</row>
    <row r="6" spans="2:75" ht="7.5" customHeight="1">
      <c r="G6" s="369" t="s">
        <v>77</v>
      </c>
      <c r="H6" s="369"/>
      <c r="I6" s="554">
        <v>41121</v>
      </c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369" t="s">
        <v>78</v>
      </c>
      <c r="V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</row>
    <row r="7" spans="2:75" ht="7.5" customHeight="1">
      <c r="G7" s="369"/>
      <c r="H7" s="369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369"/>
      <c r="V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</row>
    <row r="8" spans="2:75" ht="4.5" customHeight="1"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</row>
    <row r="9" spans="2:75" ht="4.5" customHeight="1"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</row>
    <row r="10" spans="2:75" ht="4.5" customHeight="1"/>
    <row r="11" spans="2:75" ht="12" customHeight="1">
      <c r="E11" s="552" t="s">
        <v>85</v>
      </c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AD11" s="52" t="s">
        <v>21</v>
      </c>
    </row>
    <row r="12" spans="2:75" ht="13.5"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AD12" s="299" t="s">
        <v>79</v>
      </c>
      <c r="AE12" s="300"/>
      <c r="AF12" s="374" t="str">
        <f>入力例＿基本情報入力!B12</f>
        <v>999</v>
      </c>
      <c r="AG12" s="375"/>
      <c r="AH12" s="375"/>
      <c r="AI12" s="375"/>
      <c r="AJ12" s="375"/>
      <c r="AK12" s="290" t="s">
        <v>80</v>
      </c>
      <c r="AL12" s="290"/>
      <c r="AM12" s="290"/>
      <c r="AN12" s="374" t="str">
        <f>入力例＿基本情報入力!E12</f>
        <v>0000</v>
      </c>
      <c r="AO12" s="375"/>
      <c r="AP12" s="375"/>
      <c r="AQ12" s="375"/>
      <c r="AR12" s="375"/>
      <c r="AS12" s="375"/>
      <c r="AT12" s="375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78"/>
      <c r="BG12" s="40"/>
    </row>
    <row r="13" spans="2:75" ht="12" customHeight="1">
      <c r="I13" s="485" t="s">
        <v>4</v>
      </c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AD13" s="751" t="str">
        <f>入力例＿基本情報入力!B13</f>
        <v>○○県○○市○○町○丁目○番○号</v>
      </c>
      <c r="AE13" s="546"/>
      <c r="AF13" s="546"/>
      <c r="AG13" s="546"/>
      <c r="AH13" s="546"/>
      <c r="AI13" s="546"/>
      <c r="AJ13" s="546"/>
      <c r="AK13" s="546"/>
      <c r="AL13" s="546"/>
      <c r="AM13" s="546"/>
      <c r="AN13" s="546"/>
      <c r="AO13" s="546"/>
      <c r="AP13" s="546"/>
      <c r="AQ13" s="546"/>
      <c r="AR13" s="546"/>
      <c r="AS13" s="546"/>
      <c r="AT13" s="546"/>
      <c r="AU13" s="546"/>
      <c r="AV13" s="546"/>
      <c r="AW13" s="546"/>
      <c r="AX13" s="546"/>
      <c r="AY13" s="546"/>
      <c r="AZ13" s="546"/>
      <c r="BA13" s="546"/>
      <c r="BB13" s="546"/>
      <c r="BC13" s="546"/>
      <c r="BD13" s="546"/>
      <c r="BE13" s="546"/>
      <c r="BF13" s="530"/>
      <c r="BG13" s="41"/>
    </row>
    <row r="14" spans="2:75" ht="12" customHeight="1"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AD14" s="751"/>
      <c r="AE14" s="546"/>
      <c r="AF14" s="546"/>
      <c r="AG14" s="546"/>
      <c r="AH14" s="546"/>
      <c r="AI14" s="546"/>
      <c r="AJ14" s="546"/>
      <c r="AK14" s="546"/>
      <c r="AL14" s="546"/>
      <c r="AM14" s="546"/>
      <c r="AN14" s="546"/>
      <c r="AO14" s="546"/>
      <c r="AP14" s="546"/>
      <c r="AQ14" s="546"/>
      <c r="AR14" s="546"/>
      <c r="AS14" s="546"/>
      <c r="AT14" s="546"/>
      <c r="AU14" s="546"/>
      <c r="AV14" s="546"/>
      <c r="AW14" s="546"/>
      <c r="AX14" s="546"/>
      <c r="AY14" s="546"/>
      <c r="AZ14" s="546"/>
      <c r="BA14" s="546"/>
      <c r="BB14" s="546"/>
      <c r="BC14" s="546"/>
      <c r="BD14" s="546"/>
      <c r="BE14" s="546"/>
      <c r="BF14" s="530"/>
      <c r="BG14" s="41"/>
    </row>
    <row r="15" spans="2:75" ht="12" customHeight="1" thickBot="1">
      <c r="B15" s="492" t="s">
        <v>5</v>
      </c>
      <c r="C15" s="492"/>
      <c r="D15" s="492"/>
      <c r="E15" s="492"/>
      <c r="F15" s="492"/>
      <c r="G15" s="492"/>
      <c r="AD15" s="751"/>
      <c r="AE15" s="546"/>
      <c r="AF15" s="546"/>
      <c r="AG15" s="546"/>
      <c r="AH15" s="546"/>
      <c r="AI15" s="546"/>
      <c r="AJ15" s="546"/>
      <c r="AK15" s="546"/>
      <c r="AL15" s="546"/>
      <c r="AM15" s="546"/>
      <c r="AN15" s="546"/>
      <c r="AO15" s="546"/>
      <c r="AP15" s="546"/>
      <c r="AQ15" s="546"/>
      <c r="AR15" s="546"/>
      <c r="AS15" s="546"/>
      <c r="AT15" s="546"/>
      <c r="AU15" s="546"/>
      <c r="AV15" s="546"/>
      <c r="AW15" s="546"/>
      <c r="AX15" s="546"/>
      <c r="AY15" s="546"/>
      <c r="AZ15" s="546"/>
      <c r="BA15" s="546"/>
      <c r="BB15" s="546"/>
      <c r="BC15" s="546"/>
      <c r="BD15" s="546"/>
      <c r="BE15" s="546"/>
      <c r="BF15" s="493"/>
      <c r="BG15" s="41"/>
    </row>
    <row r="16" spans="2:75" ht="12" customHeight="1">
      <c r="B16" s="718" t="s">
        <v>118</v>
      </c>
      <c r="C16" s="719"/>
      <c r="D16" s="719"/>
      <c r="E16" s="719"/>
      <c r="F16" s="719"/>
      <c r="G16" s="719"/>
      <c r="H16" s="719"/>
      <c r="I16" s="719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19"/>
      <c r="W16" s="719"/>
      <c r="X16" s="719"/>
      <c r="Y16" s="719"/>
      <c r="Z16" s="719"/>
      <c r="AA16" s="720"/>
      <c r="AD16" s="43"/>
      <c r="AE16" s="494" t="str">
        <f>入力例＿基本情報入力!B14</f>
        <v>○○株式会社</v>
      </c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4"/>
      <c r="AQ16" s="494"/>
      <c r="AR16" s="494"/>
      <c r="AS16" s="494"/>
      <c r="AT16" s="494"/>
      <c r="AU16" s="494"/>
      <c r="AV16" s="494"/>
      <c r="AW16" s="494"/>
      <c r="AX16" s="494"/>
      <c r="AY16" s="494"/>
      <c r="AZ16" s="494"/>
      <c r="BA16" s="494"/>
      <c r="BB16" s="494"/>
      <c r="BC16" s="494"/>
      <c r="BD16" s="494"/>
      <c r="BE16" s="494"/>
      <c r="BF16" s="493"/>
      <c r="BG16" s="41"/>
    </row>
    <row r="17" spans="1:69" ht="12" customHeight="1">
      <c r="B17" s="721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722"/>
      <c r="AD17" s="43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4"/>
      <c r="AU17" s="494"/>
      <c r="AV17" s="494"/>
      <c r="AW17" s="494"/>
      <c r="AX17" s="494"/>
      <c r="AY17" s="494"/>
      <c r="AZ17" s="494"/>
      <c r="BA17" s="494"/>
      <c r="BB17" s="494"/>
      <c r="BC17" s="494"/>
      <c r="BD17" s="494"/>
      <c r="BE17" s="494"/>
      <c r="BF17" s="42"/>
      <c r="BG17" s="41"/>
    </row>
    <row r="18" spans="1:69" ht="12" customHeight="1">
      <c r="B18" s="721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722"/>
      <c r="AD18" s="761" t="str">
        <f>入力例＿基本情報入力!B15</f>
        <v>代表取締役　○○　○○</v>
      </c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41"/>
      <c r="AU18" s="541"/>
      <c r="AV18" s="541"/>
      <c r="AW18" s="541"/>
      <c r="AX18" s="541"/>
      <c r="AY18" s="541"/>
      <c r="AZ18" s="541"/>
      <c r="BA18" s="541"/>
      <c r="BB18" s="541"/>
      <c r="BC18" s="541"/>
      <c r="BD18" s="541"/>
      <c r="BE18" s="541"/>
      <c r="BF18" s="55"/>
      <c r="BG18" s="41"/>
    </row>
    <row r="19" spans="1:69" ht="13.5" customHeight="1">
      <c r="B19" s="721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722"/>
      <c r="AB19" s="24"/>
      <c r="AD19" s="76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41"/>
      <c r="AU19" s="541"/>
      <c r="AV19" s="541"/>
      <c r="AW19" s="541"/>
      <c r="AX19" s="541"/>
      <c r="AY19" s="541"/>
      <c r="AZ19" s="541"/>
      <c r="BA19" s="541"/>
      <c r="BB19" s="541"/>
      <c r="BC19" s="541"/>
      <c r="BD19" s="541"/>
      <c r="BE19" s="541"/>
      <c r="BF19" s="61"/>
      <c r="BG19" s="41"/>
    </row>
    <row r="20" spans="1:69" ht="18" thickBot="1">
      <c r="B20" s="723"/>
      <c r="C20" s="724"/>
      <c r="D20" s="724"/>
      <c r="E20" s="724"/>
      <c r="F20" s="724"/>
      <c r="G20" s="724"/>
      <c r="H20" s="724"/>
      <c r="I20" s="724"/>
      <c r="J20" s="724"/>
      <c r="K20" s="724"/>
      <c r="L20" s="724"/>
      <c r="M20" s="724"/>
      <c r="N20" s="724"/>
      <c r="O20" s="724"/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5"/>
      <c r="AB20" s="25"/>
      <c r="AD20" s="44"/>
      <c r="AE20" s="715" t="str">
        <f>入力例＿基本情報入力!B16</f>
        <v>000</v>
      </c>
      <c r="AF20" s="716"/>
      <c r="AG20" s="716"/>
      <c r="AH20" s="716"/>
      <c r="AI20" s="716"/>
      <c r="AJ20" s="752" t="s">
        <v>48</v>
      </c>
      <c r="AK20" s="752"/>
      <c r="AL20" s="715" t="str">
        <f>入力例＿基本情報入力!E16</f>
        <v>111</v>
      </c>
      <c r="AM20" s="716"/>
      <c r="AN20" s="716"/>
      <c r="AO20" s="716"/>
      <c r="AP20" s="752" t="s">
        <v>48</v>
      </c>
      <c r="AQ20" s="752"/>
      <c r="AR20" s="715" t="str">
        <f>入力例＿基本情報入力!H16</f>
        <v>2222</v>
      </c>
      <c r="AS20" s="716"/>
      <c r="AT20" s="716"/>
      <c r="AU20" s="716"/>
      <c r="AV20" s="716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6"/>
    </row>
    <row r="21" spans="1:69" ht="6.75" customHeight="1" thickBot="1">
      <c r="AB21" s="25"/>
    </row>
    <row r="22" spans="1:69" ht="12" customHeight="1">
      <c r="B22" s="327" t="s">
        <v>86</v>
      </c>
      <c r="C22" s="327"/>
      <c r="D22" s="327"/>
      <c r="E22" s="327"/>
      <c r="F22" s="327"/>
      <c r="G22" s="327"/>
      <c r="H22" s="327"/>
      <c r="I22" s="334"/>
      <c r="J22" s="726">
        <v>1234567</v>
      </c>
      <c r="K22" s="727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27"/>
      <c r="AA22" s="728"/>
      <c r="AB22" s="25"/>
      <c r="AD22" s="327" t="s">
        <v>46</v>
      </c>
      <c r="AE22" s="327"/>
      <c r="AF22" s="327"/>
      <c r="AG22" s="327"/>
      <c r="AH22" s="327"/>
      <c r="AI22" s="327"/>
      <c r="AJ22" s="327"/>
      <c r="AK22" s="327"/>
      <c r="AL22" s="318" t="str">
        <f>入力例＿基本情報入力!B26</f>
        <v>01234</v>
      </c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</row>
    <row r="23" spans="1:69" ht="12" customHeight="1" thickBot="1">
      <c r="B23" s="327"/>
      <c r="C23" s="327"/>
      <c r="D23" s="327"/>
      <c r="E23" s="327"/>
      <c r="F23" s="327"/>
      <c r="G23" s="327"/>
      <c r="H23" s="327"/>
      <c r="I23" s="334"/>
      <c r="J23" s="729"/>
      <c r="K23" s="730"/>
      <c r="L23" s="730"/>
      <c r="M23" s="730"/>
      <c r="N23" s="730"/>
      <c r="O23" s="730"/>
      <c r="P23" s="730"/>
      <c r="Q23" s="730"/>
      <c r="R23" s="730"/>
      <c r="S23" s="730"/>
      <c r="T23" s="730"/>
      <c r="U23" s="730"/>
      <c r="V23" s="730"/>
      <c r="W23" s="730"/>
      <c r="X23" s="730"/>
      <c r="Y23" s="730"/>
      <c r="Z23" s="730"/>
      <c r="AA23" s="731"/>
      <c r="AB23" s="25"/>
      <c r="AD23" s="327"/>
      <c r="AE23" s="327"/>
      <c r="AF23" s="327"/>
      <c r="AG23" s="327"/>
      <c r="AH23" s="327"/>
      <c r="AI23" s="327"/>
      <c r="AJ23" s="327"/>
      <c r="AK23" s="327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19"/>
      <c r="AZ23" s="319"/>
      <c r="BA23" s="319"/>
      <c r="BB23" s="319"/>
      <c r="BC23" s="319"/>
      <c r="BQ23" s="59"/>
    </row>
    <row r="24" spans="1:69" ht="12.75" customHeight="1" thickBot="1">
      <c r="A24" s="492" t="s">
        <v>6</v>
      </c>
      <c r="B24" s="492"/>
      <c r="C24" s="492"/>
      <c r="D24" s="492"/>
      <c r="E24" s="492"/>
      <c r="F24" s="492"/>
      <c r="G24" s="49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B24" s="25"/>
    </row>
    <row r="25" spans="1:69" ht="12" customHeight="1">
      <c r="A25" s="23"/>
      <c r="B25" s="743" t="s">
        <v>119</v>
      </c>
      <c r="C25" s="744"/>
      <c r="D25" s="744"/>
      <c r="E25" s="744"/>
      <c r="F25" s="744"/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4"/>
      <c r="AA25" s="745"/>
      <c r="AB25" s="25"/>
      <c r="AD25" s="29"/>
      <c r="AE25" s="286" t="s">
        <v>7</v>
      </c>
      <c r="AF25" s="286"/>
      <c r="AG25" s="286"/>
      <c r="AH25" s="286"/>
      <c r="AI25" s="286"/>
      <c r="AJ25" s="286"/>
      <c r="AK25" s="32"/>
      <c r="AL25" s="291" t="str">
        <f>入力例＿基本情報入力!B33</f>
        <v>○○銀行</v>
      </c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351" t="str">
        <f>入力例＿基本情報入力!B34</f>
        <v>○○支店</v>
      </c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</row>
    <row r="26" spans="1:69" ht="12" customHeight="1">
      <c r="A26" s="25"/>
      <c r="B26" s="746"/>
      <c r="C26" s="630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747"/>
      <c r="AD26" s="30"/>
      <c r="AE26" s="287"/>
      <c r="AF26" s="287"/>
      <c r="AG26" s="287"/>
      <c r="AH26" s="287"/>
      <c r="AI26" s="287"/>
      <c r="AJ26" s="287"/>
      <c r="AK26" s="33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351"/>
      <c r="AX26" s="351"/>
      <c r="AY26" s="351"/>
      <c r="AZ26" s="351"/>
      <c r="BA26" s="351"/>
      <c r="BB26" s="351"/>
      <c r="BC26" s="351"/>
      <c r="BD26" s="351"/>
      <c r="BE26" s="351"/>
      <c r="BF26" s="351"/>
      <c r="BG26" s="351"/>
    </row>
    <row r="27" spans="1:69" ht="4.5" customHeight="1" thickBot="1">
      <c r="A27" s="25"/>
      <c r="B27" s="748"/>
      <c r="C27" s="749"/>
      <c r="D27" s="749"/>
      <c r="E27" s="749"/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49"/>
      <c r="W27" s="749"/>
      <c r="X27" s="749"/>
      <c r="Y27" s="749"/>
      <c r="Z27" s="749"/>
      <c r="AA27" s="750"/>
      <c r="AD27" s="31"/>
      <c r="AE27" s="288"/>
      <c r="AF27" s="288"/>
      <c r="AG27" s="288"/>
      <c r="AH27" s="288"/>
      <c r="AI27" s="288"/>
      <c r="AJ27" s="288"/>
      <c r="AK27" s="34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</row>
    <row r="28" spans="1:69">
      <c r="AD28" s="29"/>
      <c r="AE28" s="286" t="s">
        <v>8</v>
      </c>
      <c r="AF28" s="286"/>
      <c r="AG28" s="286"/>
      <c r="AH28" s="286"/>
      <c r="AI28" s="286"/>
      <c r="AJ28" s="286"/>
      <c r="AK28" s="32"/>
      <c r="AL28" s="491" t="str">
        <f>入力例＿基本情報入力!B35</f>
        <v>○○○○</v>
      </c>
      <c r="AM28" s="491"/>
      <c r="AN28" s="491"/>
      <c r="AO28" s="491"/>
      <c r="AP28" s="491"/>
      <c r="AQ28" s="491"/>
      <c r="AR28" s="491"/>
      <c r="AS28" s="491"/>
      <c r="AT28" s="491"/>
      <c r="AU28" s="491"/>
      <c r="AV28" s="491"/>
      <c r="AW28" s="491"/>
      <c r="AX28" s="491"/>
      <c r="AY28" s="491"/>
      <c r="AZ28" s="491"/>
      <c r="BA28" s="491"/>
      <c r="BB28" s="491"/>
      <c r="BC28" s="491"/>
      <c r="BD28" s="491"/>
      <c r="BE28" s="491"/>
      <c r="BF28" s="491"/>
      <c r="BG28" s="491"/>
    </row>
    <row r="29" spans="1:69">
      <c r="B29" s="79"/>
      <c r="C29" s="732" t="s">
        <v>0</v>
      </c>
      <c r="D29" s="732"/>
      <c r="E29" s="732"/>
      <c r="F29" s="732"/>
      <c r="G29" s="732"/>
      <c r="H29" s="732"/>
      <c r="I29" s="732"/>
      <c r="J29" s="732"/>
      <c r="K29" s="732"/>
      <c r="L29" s="732"/>
      <c r="M29" s="732"/>
      <c r="N29" s="732"/>
      <c r="O29" s="80"/>
      <c r="P29" s="753">
        <f>$P$46*1.05</f>
        <v>756000</v>
      </c>
      <c r="Q29" s="754"/>
      <c r="R29" s="754"/>
      <c r="S29" s="754"/>
      <c r="T29" s="754"/>
      <c r="U29" s="754"/>
      <c r="V29" s="754"/>
      <c r="W29" s="754"/>
      <c r="X29" s="754"/>
      <c r="Y29" s="754"/>
      <c r="Z29" s="754"/>
      <c r="AA29" s="755"/>
      <c r="AD29" s="31"/>
      <c r="AE29" s="288"/>
      <c r="AF29" s="288"/>
      <c r="AG29" s="288"/>
      <c r="AH29" s="288"/>
      <c r="AI29" s="288"/>
      <c r="AJ29" s="288"/>
      <c r="AK29" s="34"/>
      <c r="AL29" s="491"/>
      <c r="AM29" s="491"/>
      <c r="AN29" s="491"/>
      <c r="AO29" s="491"/>
      <c r="AP29" s="491"/>
      <c r="AQ29" s="491"/>
      <c r="AR29" s="491"/>
      <c r="AS29" s="491"/>
      <c r="AT29" s="491"/>
      <c r="AU29" s="491"/>
      <c r="AV29" s="491"/>
      <c r="AW29" s="491"/>
      <c r="AX29" s="491"/>
      <c r="AY29" s="491"/>
      <c r="AZ29" s="491"/>
      <c r="BA29" s="491"/>
      <c r="BB29" s="491"/>
      <c r="BC29" s="491"/>
      <c r="BD29" s="491"/>
      <c r="BE29" s="491"/>
      <c r="BF29" s="491"/>
      <c r="BG29" s="491"/>
    </row>
    <row r="30" spans="1:69" ht="12" customHeight="1">
      <c r="B30" s="81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P30" s="756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757"/>
      <c r="AB30" s="369" t="s">
        <v>53</v>
      </c>
      <c r="AC30" s="369"/>
      <c r="AD30" s="29"/>
      <c r="AE30" s="292" t="s">
        <v>9</v>
      </c>
      <c r="AF30" s="293"/>
      <c r="AG30" s="293"/>
      <c r="AH30" s="293"/>
      <c r="AI30" s="293"/>
      <c r="AJ30" s="294"/>
      <c r="AK30" s="32"/>
      <c r="AL30" s="336" t="str">
        <f>入力例＿基本情報入力!B36</f>
        <v>普通</v>
      </c>
      <c r="AM30" s="336"/>
      <c r="AN30" s="336"/>
      <c r="AO30" s="336"/>
      <c r="AP30" s="336"/>
      <c r="AQ30" s="336"/>
      <c r="AR30" s="336"/>
      <c r="AS30" s="304" t="str">
        <f>入力例＿基本情報入力!B37</f>
        <v>0123456</v>
      </c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5"/>
    </row>
    <row r="31" spans="1:69" ht="12" customHeight="1">
      <c r="B31" s="82"/>
      <c r="C31" s="733"/>
      <c r="D31" s="733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83"/>
      <c r="P31" s="758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60"/>
      <c r="AB31" s="369"/>
      <c r="AC31" s="369"/>
      <c r="AD31" s="31"/>
      <c r="AE31" s="295"/>
      <c r="AF31" s="296"/>
      <c r="AG31" s="296"/>
      <c r="AH31" s="296"/>
      <c r="AI31" s="296"/>
      <c r="AJ31" s="297"/>
      <c r="AK31" s="34"/>
      <c r="AL31" s="336"/>
      <c r="AM31" s="336"/>
      <c r="AN31" s="336"/>
      <c r="AO31" s="336"/>
      <c r="AP31" s="336"/>
      <c r="AQ31" s="336"/>
      <c r="AR31" s="336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5"/>
    </row>
    <row r="32" spans="1:69" ht="15" customHeight="1">
      <c r="P32" s="762" t="s">
        <v>87</v>
      </c>
      <c r="Q32" s="762"/>
      <c r="R32" s="762"/>
      <c r="S32" s="762"/>
      <c r="T32" s="762"/>
      <c r="U32" s="762"/>
      <c r="V32" s="762"/>
      <c r="W32" s="762"/>
      <c r="X32" s="762"/>
      <c r="Y32" s="762"/>
      <c r="Z32" s="762"/>
      <c r="AA32" s="762"/>
    </row>
    <row r="33" spans="2:75" ht="12.75" thickBot="1">
      <c r="BA33" s="20"/>
      <c r="BB33" s="20"/>
      <c r="BC33" s="20"/>
      <c r="BD33" s="20"/>
      <c r="BE33" s="20"/>
      <c r="BF33" s="20"/>
      <c r="BG33" s="20"/>
    </row>
    <row r="34" spans="2:75" ht="12" customHeight="1">
      <c r="B34" s="350" t="s">
        <v>81</v>
      </c>
      <c r="C34" s="327"/>
      <c r="D34" s="345" t="s">
        <v>10</v>
      </c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569"/>
      <c r="P34" s="698">
        <v>1000000</v>
      </c>
      <c r="Q34" s="699"/>
      <c r="R34" s="699"/>
      <c r="S34" s="699"/>
      <c r="T34" s="699"/>
      <c r="U34" s="699"/>
      <c r="V34" s="699"/>
      <c r="W34" s="699"/>
      <c r="X34" s="699"/>
      <c r="Y34" s="699"/>
      <c r="Z34" s="699"/>
      <c r="AA34" s="700"/>
      <c r="AB34" s="315" t="s">
        <v>88</v>
      </c>
      <c r="AC34" s="315"/>
      <c r="AD34" s="47"/>
      <c r="AE34" s="286" t="s">
        <v>1</v>
      </c>
      <c r="AF34" s="286"/>
      <c r="AG34" s="286"/>
      <c r="AH34" s="286"/>
      <c r="AI34" s="286"/>
      <c r="AJ34" s="286"/>
      <c r="AK34" s="106"/>
      <c r="AL34" s="706">
        <v>44865</v>
      </c>
      <c r="AM34" s="707"/>
      <c r="AN34" s="707"/>
      <c r="AO34" s="707"/>
      <c r="AP34" s="707"/>
      <c r="AQ34" s="707"/>
      <c r="AR34" s="707"/>
      <c r="AS34" s="707"/>
      <c r="AT34" s="707"/>
      <c r="AU34" s="707"/>
      <c r="AV34" s="707"/>
      <c r="AW34" s="708"/>
      <c r="BA34" s="20"/>
      <c r="BB34" s="20"/>
      <c r="BC34" s="20"/>
      <c r="BD34" s="20"/>
      <c r="BE34" s="20"/>
      <c r="BF34" s="20"/>
      <c r="BG34" s="20"/>
    </row>
    <row r="35" spans="2:75" ht="6.75" customHeight="1">
      <c r="B35" s="327"/>
      <c r="C35" s="327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569"/>
      <c r="P35" s="701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702"/>
      <c r="AB35" s="315"/>
      <c r="AC35" s="315"/>
      <c r="AD35" s="48"/>
      <c r="AE35" s="287"/>
      <c r="AF35" s="287"/>
      <c r="AG35" s="287"/>
      <c r="AH35" s="287"/>
      <c r="AI35" s="287"/>
      <c r="AJ35" s="287"/>
      <c r="AK35" s="26"/>
      <c r="AL35" s="709"/>
      <c r="AM35" s="710"/>
      <c r="AN35" s="710"/>
      <c r="AO35" s="710"/>
      <c r="AP35" s="710"/>
      <c r="AQ35" s="710"/>
      <c r="AR35" s="710"/>
      <c r="AS35" s="710"/>
      <c r="AT35" s="710"/>
      <c r="AU35" s="710"/>
      <c r="AV35" s="710"/>
      <c r="AW35" s="711"/>
    </row>
    <row r="36" spans="2:75" ht="17.25" customHeight="1" thickBot="1">
      <c r="B36" s="327"/>
      <c r="C36" s="327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569"/>
      <c r="P36" s="703"/>
      <c r="Q36" s="704"/>
      <c r="R36" s="704"/>
      <c r="S36" s="704"/>
      <c r="T36" s="704"/>
      <c r="U36" s="704"/>
      <c r="V36" s="704"/>
      <c r="W36" s="704"/>
      <c r="X36" s="704"/>
      <c r="Y36" s="704"/>
      <c r="Z36" s="704"/>
      <c r="AA36" s="705"/>
      <c r="AB36" s="315"/>
      <c r="AC36" s="315"/>
      <c r="AD36" s="49"/>
      <c r="AE36" s="288"/>
      <c r="AF36" s="288"/>
      <c r="AG36" s="288"/>
      <c r="AH36" s="288"/>
      <c r="AI36" s="288"/>
      <c r="AJ36" s="288"/>
      <c r="AK36" s="107"/>
      <c r="AL36" s="712"/>
      <c r="AM36" s="713"/>
      <c r="AN36" s="713"/>
      <c r="AO36" s="713"/>
      <c r="AP36" s="713"/>
      <c r="AQ36" s="713"/>
      <c r="AR36" s="713"/>
      <c r="AS36" s="713"/>
      <c r="AT36" s="713"/>
      <c r="AU36" s="713"/>
      <c r="AV36" s="713"/>
      <c r="AW36" s="714"/>
    </row>
    <row r="37" spans="2:75" ht="6.75" customHeight="1">
      <c r="B37" s="350" t="s">
        <v>2</v>
      </c>
      <c r="C37" s="327"/>
      <c r="D37" s="345" t="s">
        <v>11</v>
      </c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569"/>
      <c r="P37" s="698">
        <v>1200000</v>
      </c>
      <c r="Q37" s="699"/>
      <c r="R37" s="699"/>
      <c r="S37" s="699"/>
      <c r="T37" s="699"/>
      <c r="U37" s="699"/>
      <c r="V37" s="699"/>
      <c r="W37" s="699"/>
      <c r="X37" s="699"/>
      <c r="Y37" s="699"/>
      <c r="Z37" s="699"/>
      <c r="AA37" s="700"/>
      <c r="AB37" s="315"/>
      <c r="AC37" s="315"/>
    </row>
    <row r="38" spans="2:75" ht="6.75" customHeight="1">
      <c r="B38" s="327"/>
      <c r="C38" s="327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569"/>
      <c r="P38" s="701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702"/>
      <c r="AB38" s="315"/>
      <c r="AC38" s="315"/>
      <c r="AD38" s="26"/>
      <c r="AE38" s="323" t="s">
        <v>38</v>
      </c>
      <c r="AF38" s="323"/>
      <c r="AG38" s="323"/>
      <c r="AH38" s="323"/>
      <c r="AI38" s="323"/>
      <c r="AJ38" s="323"/>
      <c r="AK38" s="26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</row>
    <row r="39" spans="2:75" ht="12" customHeight="1" thickBot="1">
      <c r="B39" s="327"/>
      <c r="C39" s="327"/>
      <c r="D39" s="345"/>
      <c r="E39" s="345"/>
      <c r="F39" s="345"/>
      <c r="G39" s="345"/>
      <c r="H39" s="345"/>
      <c r="I39" s="345"/>
      <c r="J39" s="345"/>
      <c r="K39" s="570"/>
      <c r="L39" s="570"/>
      <c r="M39" s="570"/>
      <c r="N39" s="570"/>
      <c r="O39" s="571"/>
      <c r="P39" s="703"/>
      <c r="Q39" s="704"/>
      <c r="R39" s="704"/>
      <c r="S39" s="704"/>
      <c r="T39" s="704"/>
      <c r="U39" s="704"/>
      <c r="V39" s="704"/>
      <c r="W39" s="704"/>
      <c r="X39" s="704"/>
      <c r="Y39" s="704"/>
      <c r="Z39" s="704"/>
      <c r="AA39" s="705"/>
      <c r="AB39" s="315"/>
      <c r="AC39" s="315"/>
      <c r="AD39" s="26"/>
      <c r="AE39" s="323"/>
      <c r="AF39" s="323"/>
      <c r="AG39" s="323"/>
      <c r="AH39" s="323"/>
      <c r="AI39" s="323"/>
      <c r="AJ39" s="323"/>
      <c r="AK39" s="26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</row>
    <row r="40" spans="2:75" ht="6.75" customHeight="1">
      <c r="B40" s="350" t="s">
        <v>3</v>
      </c>
      <c r="C40" s="327"/>
      <c r="D40" s="345" t="s">
        <v>22</v>
      </c>
      <c r="E40" s="345"/>
      <c r="F40" s="345"/>
      <c r="G40" s="345"/>
      <c r="H40" s="345"/>
      <c r="I40" s="345"/>
      <c r="J40" s="569"/>
      <c r="K40" s="734">
        <v>0.8</v>
      </c>
      <c r="L40" s="735"/>
      <c r="M40" s="735"/>
      <c r="N40" s="735"/>
      <c r="O40" s="736"/>
      <c r="P40" s="577">
        <v>960000</v>
      </c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314"/>
      <c r="AC40" s="315"/>
      <c r="AD40" s="690"/>
      <c r="AE40" s="691"/>
      <c r="AF40" s="691"/>
      <c r="AG40" s="691"/>
      <c r="AH40" s="691"/>
      <c r="AI40" s="691"/>
      <c r="AJ40" s="691"/>
      <c r="AK40" s="691"/>
      <c r="AL40" s="691"/>
      <c r="AM40" s="691"/>
      <c r="AN40" s="691"/>
      <c r="AO40" s="691"/>
      <c r="AP40" s="691"/>
      <c r="AQ40" s="691"/>
      <c r="AR40" s="691"/>
      <c r="AS40" s="691"/>
      <c r="AT40" s="691"/>
      <c r="AU40" s="691"/>
      <c r="AV40" s="691"/>
      <c r="AW40" s="691"/>
      <c r="AX40" s="691"/>
      <c r="AY40" s="691"/>
      <c r="AZ40" s="691"/>
      <c r="BA40" s="691"/>
      <c r="BB40" s="691"/>
      <c r="BC40" s="691"/>
      <c r="BD40" s="691"/>
      <c r="BE40" s="691"/>
      <c r="BF40" s="691"/>
      <c r="BG40" s="692"/>
      <c r="BH40" s="26"/>
    </row>
    <row r="41" spans="2:75" ht="6.75" customHeight="1">
      <c r="B41" s="327"/>
      <c r="C41" s="327"/>
      <c r="D41" s="345"/>
      <c r="E41" s="345"/>
      <c r="F41" s="345"/>
      <c r="G41" s="345"/>
      <c r="H41" s="345"/>
      <c r="I41" s="345"/>
      <c r="J41" s="569"/>
      <c r="K41" s="737"/>
      <c r="L41" s="738"/>
      <c r="M41" s="738"/>
      <c r="N41" s="738"/>
      <c r="O41" s="739"/>
      <c r="P41" s="579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14"/>
      <c r="AC41" s="315"/>
      <c r="AD41" s="693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694"/>
      <c r="BH41" s="26"/>
    </row>
    <row r="42" spans="2:75" ht="12" customHeight="1" thickBot="1">
      <c r="B42" s="327"/>
      <c r="C42" s="327"/>
      <c r="D42" s="345"/>
      <c r="E42" s="345"/>
      <c r="F42" s="345"/>
      <c r="G42" s="345"/>
      <c r="H42" s="345"/>
      <c r="I42" s="345"/>
      <c r="J42" s="569"/>
      <c r="K42" s="740"/>
      <c r="L42" s="741"/>
      <c r="M42" s="741"/>
      <c r="N42" s="741"/>
      <c r="O42" s="742"/>
      <c r="P42" s="580"/>
      <c r="Q42" s="581"/>
      <c r="R42" s="581"/>
      <c r="S42" s="581"/>
      <c r="T42" s="581"/>
      <c r="U42" s="581"/>
      <c r="V42" s="581"/>
      <c r="W42" s="581"/>
      <c r="X42" s="581"/>
      <c r="Y42" s="581"/>
      <c r="Z42" s="581"/>
      <c r="AA42" s="581"/>
      <c r="AB42" s="314"/>
      <c r="AC42" s="315"/>
      <c r="AD42" s="693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694"/>
      <c r="BH42" s="26"/>
    </row>
    <row r="43" spans="2:75" ht="7.5" customHeight="1">
      <c r="B43" s="350" t="s">
        <v>82</v>
      </c>
      <c r="C43" s="327"/>
      <c r="D43" s="345" t="s">
        <v>12</v>
      </c>
      <c r="E43" s="345"/>
      <c r="F43" s="345"/>
      <c r="G43" s="345"/>
      <c r="H43" s="345"/>
      <c r="I43" s="345"/>
      <c r="J43" s="345"/>
      <c r="K43" s="593"/>
      <c r="L43" s="593"/>
      <c r="M43" s="593"/>
      <c r="N43" s="593"/>
      <c r="O43" s="594"/>
      <c r="P43" s="698">
        <v>240000</v>
      </c>
      <c r="Q43" s="699"/>
      <c r="R43" s="699"/>
      <c r="S43" s="699"/>
      <c r="T43" s="699"/>
      <c r="U43" s="699"/>
      <c r="V43" s="699"/>
      <c r="W43" s="699"/>
      <c r="X43" s="699"/>
      <c r="Y43" s="699"/>
      <c r="Z43" s="699"/>
      <c r="AA43" s="700"/>
      <c r="AB43" s="315"/>
      <c r="AC43" s="315"/>
      <c r="AD43" s="693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694"/>
      <c r="BH43" s="26"/>
    </row>
    <row r="44" spans="2:75" ht="7.5" customHeight="1">
      <c r="B44" s="327"/>
      <c r="C44" s="327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569"/>
      <c r="P44" s="701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702"/>
      <c r="AB44" s="315"/>
      <c r="AC44" s="315"/>
      <c r="AD44" s="693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694"/>
      <c r="BH44" s="26"/>
    </row>
    <row r="45" spans="2:75" ht="12" customHeight="1" thickBot="1">
      <c r="B45" s="327"/>
      <c r="C45" s="327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569"/>
      <c r="P45" s="703"/>
      <c r="Q45" s="704"/>
      <c r="R45" s="704"/>
      <c r="S45" s="704"/>
      <c r="T45" s="704"/>
      <c r="U45" s="704"/>
      <c r="V45" s="704"/>
      <c r="W45" s="704"/>
      <c r="X45" s="704"/>
      <c r="Y45" s="704"/>
      <c r="Z45" s="704"/>
      <c r="AA45" s="705"/>
      <c r="AB45" s="315"/>
      <c r="AC45" s="315"/>
      <c r="AD45" s="693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694"/>
      <c r="BH45" s="26"/>
    </row>
    <row r="46" spans="2:75" ht="7.5" customHeight="1">
      <c r="B46" s="350" t="s">
        <v>83</v>
      </c>
      <c r="C46" s="327"/>
      <c r="D46" s="345" t="s">
        <v>13</v>
      </c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470">
        <f>$P$40-$P$43</f>
        <v>720000</v>
      </c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470"/>
      <c r="AB46" s="314"/>
      <c r="AC46" s="315"/>
      <c r="AD46" s="693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694"/>
      <c r="BH46" s="26"/>
    </row>
    <row r="47" spans="2:75" ht="7.5" customHeight="1">
      <c r="B47" s="327"/>
      <c r="C47" s="327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314"/>
      <c r="AC47" s="315"/>
      <c r="AD47" s="693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694"/>
      <c r="BH47" s="26"/>
    </row>
    <row r="48" spans="2:75" ht="12" customHeight="1">
      <c r="B48" s="327"/>
      <c r="C48" s="327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314"/>
      <c r="AC48" s="315"/>
      <c r="AD48" s="693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694"/>
      <c r="BH48" s="26"/>
      <c r="BW48" s="19">
        <v>2</v>
      </c>
    </row>
    <row r="49" spans="2:60" ht="7.5" customHeight="1">
      <c r="B49" s="350" t="s">
        <v>84</v>
      </c>
      <c r="C49" s="327"/>
      <c r="D49" s="345" t="s">
        <v>14</v>
      </c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269">
        <f>IF(P37="",ROUND(P34-P40,0),ROUND(P37-P40,0))</f>
        <v>240000</v>
      </c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314"/>
      <c r="AC49" s="315"/>
      <c r="AD49" s="693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  <c r="AR49" s="338"/>
      <c r="AS49" s="338"/>
      <c r="AT49" s="338"/>
      <c r="AU49" s="338"/>
      <c r="AV49" s="338"/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694"/>
      <c r="BH49" s="26"/>
    </row>
    <row r="50" spans="2:60" ht="7.5" customHeight="1">
      <c r="B50" s="327"/>
      <c r="C50" s="327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314"/>
      <c r="AC50" s="315"/>
      <c r="AD50" s="693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338"/>
      <c r="AY50" s="338"/>
      <c r="AZ50" s="338"/>
      <c r="BA50" s="338"/>
      <c r="BB50" s="338"/>
      <c r="BC50" s="338"/>
      <c r="BD50" s="338"/>
      <c r="BE50" s="338"/>
      <c r="BF50" s="338"/>
      <c r="BG50" s="694"/>
      <c r="BH50" s="26"/>
    </row>
    <row r="51" spans="2:60" ht="12" customHeight="1" thickBot="1">
      <c r="B51" s="327"/>
      <c r="C51" s="327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314"/>
      <c r="AC51" s="315"/>
      <c r="AD51" s="695"/>
      <c r="AE51" s="696"/>
      <c r="AF51" s="696"/>
      <c r="AG51" s="696"/>
      <c r="AH51" s="696"/>
      <c r="AI51" s="696"/>
      <c r="AJ51" s="696"/>
      <c r="AK51" s="696"/>
      <c r="AL51" s="696"/>
      <c r="AM51" s="696"/>
      <c r="AN51" s="696"/>
      <c r="AO51" s="696"/>
      <c r="AP51" s="696"/>
      <c r="AQ51" s="696"/>
      <c r="AR51" s="696"/>
      <c r="AS51" s="696"/>
      <c r="AT51" s="696"/>
      <c r="AU51" s="696"/>
      <c r="AV51" s="696"/>
      <c r="AW51" s="696"/>
      <c r="AX51" s="696"/>
      <c r="AY51" s="696"/>
      <c r="AZ51" s="696"/>
      <c r="BA51" s="696"/>
      <c r="BB51" s="696"/>
      <c r="BC51" s="696"/>
      <c r="BD51" s="696"/>
      <c r="BE51" s="696"/>
      <c r="BF51" s="696"/>
      <c r="BG51" s="697"/>
      <c r="BH51" s="26"/>
    </row>
    <row r="52" spans="2:60" ht="12" customHeight="1"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</row>
    <row r="53" spans="2:60" ht="21" customHeight="1" thickBot="1">
      <c r="B53" s="550"/>
      <c r="C53" s="550"/>
      <c r="D53" s="550"/>
      <c r="E53" s="550"/>
      <c r="F53" s="550"/>
      <c r="G53" s="550"/>
      <c r="H53" s="550"/>
      <c r="I53" s="550"/>
      <c r="J53" s="550"/>
      <c r="K53" s="550"/>
      <c r="L53" s="550"/>
      <c r="M53" s="550"/>
      <c r="N53" s="550"/>
      <c r="O53" s="595"/>
      <c r="P53" s="425" t="s">
        <v>91</v>
      </c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6"/>
      <c r="AI53" s="426"/>
      <c r="AJ53" s="426"/>
      <c r="AK53" s="426"/>
      <c r="AL53" s="426"/>
      <c r="AM53" s="426"/>
      <c r="AN53" s="426"/>
      <c r="AO53" s="426"/>
      <c r="AP53" s="426"/>
      <c r="AQ53" s="426"/>
      <c r="AR53" s="427"/>
      <c r="AS53" s="683" t="s">
        <v>92</v>
      </c>
      <c r="AT53" s="684"/>
      <c r="AU53" s="684"/>
      <c r="AV53" s="684"/>
      <c r="AW53" s="684"/>
      <c r="AX53" s="684"/>
      <c r="AY53" s="684"/>
      <c r="AZ53" s="684"/>
      <c r="BA53" s="684"/>
      <c r="BB53" s="684"/>
      <c r="BC53" s="684"/>
      <c r="BD53" s="684"/>
      <c r="BE53" s="684"/>
      <c r="BF53" s="684"/>
      <c r="BG53" s="685"/>
      <c r="BH53" s="89"/>
    </row>
    <row r="54" spans="2:60" ht="21" customHeight="1"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686" t="s">
        <v>120</v>
      </c>
      <c r="Q54" s="687"/>
      <c r="R54" s="687"/>
      <c r="S54" s="687"/>
      <c r="T54" s="687"/>
      <c r="U54" s="687"/>
      <c r="V54" s="687"/>
      <c r="W54" s="687"/>
      <c r="X54" s="687"/>
      <c r="Y54" s="687"/>
      <c r="Z54" s="687"/>
      <c r="AA54" s="687"/>
      <c r="AB54" s="687"/>
      <c r="AC54" s="687"/>
      <c r="AD54" s="687"/>
      <c r="AE54" s="687"/>
      <c r="AF54" s="687"/>
      <c r="AG54" s="687"/>
      <c r="AH54" s="687"/>
      <c r="AI54" s="687"/>
      <c r="AJ54" s="687"/>
      <c r="AK54" s="687"/>
      <c r="AL54" s="687"/>
      <c r="AM54" s="687"/>
      <c r="AN54" s="687"/>
      <c r="AO54" s="687"/>
      <c r="AP54" s="687"/>
      <c r="AQ54" s="687"/>
      <c r="AR54" s="688"/>
      <c r="AS54" s="419">
        <v>720000</v>
      </c>
      <c r="AT54" s="420"/>
      <c r="AU54" s="420"/>
      <c r="AV54" s="420"/>
      <c r="AW54" s="420"/>
      <c r="AX54" s="420"/>
      <c r="AY54" s="420"/>
      <c r="AZ54" s="420"/>
      <c r="BA54" s="420"/>
      <c r="BB54" s="420"/>
      <c r="BC54" s="420"/>
      <c r="BD54" s="420"/>
      <c r="BE54" s="420"/>
      <c r="BF54" s="420"/>
      <c r="BG54" s="689"/>
      <c r="BH54" s="88"/>
    </row>
    <row r="55" spans="2:60" ht="21" customHeight="1"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679"/>
      <c r="Q55" s="680"/>
      <c r="R55" s="680"/>
      <c r="S55" s="680"/>
      <c r="T55" s="680"/>
      <c r="U55" s="680"/>
      <c r="V55" s="680"/>
      <c r="W55" s="680"/>
      <c r="X55" s="680"/>
      <c r="Y55" s="680"/>
      <c r="Z55" s="680"/>
      <c r="AA55" s="680"/>
      <c r="AB55" s="680"/>
      <c r="AC55" s="680"/>
      <c r="AD55" s="680"/>
      <c r="AE55" s="680"/>
      <c r="AF55" s="680"/>
      <c r="AG55" s="680"/>
      <c r="AH55" s="680"/>
      <c r="AI55" s="680"/>
      <c r="AJ55" s="680"/>
      <c r="AK55" s="680"/>
      <c r="AL55" s="680"/>
      <c r="AM55" s="680"/>
      <c r="AN55" s="680"/>
      <c r="AO55" s="680"/>
      <c r="AP55" s="680"/>
      <c r="AQ55" s="680"/>
      <c r="AR55" s="681"/>
      <c r="AS55" s="378"/>
      <c r="AT55" s="379"/>
      <c r="AU55" s="379"/>
      <c r="AV55" s="379"/>
      <c r="AW55" s="379"/>
      <c r="AX55" s="379"/>
      <c r="AY55" s="379"/>
      <c r="AZ55" s="379"/>
      <c r="BA55" s="379"/>
      <c r="BB55" s="379"/>
      <c r="BC55" s="379"/>
      <c r="BD55" s="379"/>
      <c r="BE55" s="379"/>
      <c r="BF55" s="379"/>
      <c r="BG55" s="682"/>
      <c r="BH55" s="88"/>
    </row>
    <row r="56" spans="2:60" ht="21" customHeight="1"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679"/>
      <c r="Q56" s="680"/>
      <c r="R56" s="680"/>
      <c r="S56" s="680"/>
      <c r="T56" s="680"/>
      <c r="U56" s="680"/>
      <c r="V56" s="680"/>
      <c r="W56" s="680"/>
      <c r="X56" s="680"/>
      <c r="Y56" s="680"/>
      <c r="Z56" s="680"/>
      <c r="AA56" s="680"/>
      <c r="AB56" s="680"/>
      <c r="AC56" s="680"/>
      <c r="AD56" s="680"/>
      <c r="AE56" s="680"/>
      <c r="AF56" s="680"/>
      <c r="AG56" s="680"/>
      <c r="AH56" s="680"/>
      <c r="AI56" s="680"/>
      <c r="AJ56" s="680"/>
      <c r="AK56" s="680"/>
      <c r="AL56" s="680"/>
      <c r="AM56" s="680"/>
      <c r="AN56" s="680"/>
      <c r="AO56" s="680"/>
      <c r="AP56" s="680"/>
      <c r="AQ56" s="680"/>
      <c r="AR56" s="681"/>
      <c r="AS56" s="378"/>
      <c r="AT56" s="379"/>
      <c r="AU56" s="379"/>
      <c r="AV56" s="379"/>
      <c r="AW56" s="379"/>
      <c r="AX56" s="379"/>
      <c r="AY56" s="379"/>
      <c r="AZ56" s="379"/>
      <c r="BA56" s="379"/>
      <c r="BB56" s="379"/>
      <c r="BC56" s="379"/>
      <c r="BD56" s="379"/>
      <c r="BE56" s="379"/>
      <c r="BF56" s="379"/>
      <c r="BG56" s="682"/>
      <c r="BH56" s="88"/>
    </row>
    <row r="57" spans="2:60" ht="21" customHeight="1">
      <c r="B57" s="381"/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679"/>
      <c r="Q57" s="680"/>
      <c r="R57" s="680"/>
      <c r="S57" s="680"/>
      <c r="T57" s="680"/>
      <c r="U57" s="680"/>
      <c r="V57" s="680"/>
      <c r="W57" s="680"/>
      <c r="X57" s="680"/>
      <c r="Y57" s="680"/>
      <c r="Z57" s="680"/>
      <c r="AA57" s="680"/>
      <c r="AB57" s="680"/>
      <c r="AC57" s="680"/>
      <c r="AD57" s="680"/>
      <c r="AE57" s="680"/>
      <c r="AF57" s="680"/>
      <c r="AG57" s="680"/>
      <c r="AH57" s="680"/>
      <c r="AI57" s="680"/>
      <c r="AJ57" s="680"/>
      <c r="AK57" s="680"/>
      <c r="AL57" s="680"/>
      <c r="AM57" s="680"/>
      <c r="AN57" s="680"/>
      <c r="AO57" s="680"/>
      <c r="AP57" s="680"/>
      <c r="AQ57" s="680"/>
      <c r="AR57" s="681"/>
      <c r="AS57" s="378"/>
      <c r="AT57" s="379"/>
      <c r="AU57" s="379"/>
      <c r="AV57" s="379"/>
      <c r="AW57" s="379"/>
      <c r="AX57" s="379"/>
      <c r="AY57" s="379"/>
      <c r="AZ57" s="379"/>
      <c r="BA57" s="379"/>
      <c r="BB57" s="379"/>
      <c r="BC57" s="379"/>
      <c r="BD57" s="379"/>
      <c r="BE57" s="379"/>
      <c r="BF57" s="379"/>
      <c r="BG57" s="682"/>
      <c r="BH57" s="88"/>
    </row>
    <row r="58" spans="2:60" ht="21" customHeight="1" thickBot="1">
      <c r="B58" s="381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670"/>
      <c r="Q58" s="671"/>
      <c r="R58" s="671"/>
      <c r="S58" s="671"/>
      <c r="T58" s="671"/>
      <c r="U58" s="671"/>
      <c r="V58" s="671"/>
      <c r="W58" s="671"/>
      <c r="X58" s="671"/>
      <c r="Y58" s="671"/>
      <c r="Z58" s="671"/>
      <c r="AA58" s="671"/>
      <c r="AB58" s="671"/>
      <c r="AC58" s="671"/>
      <c r="AD58" s="671"/>
      <c r="AE58" s="671"/>
      <c r="AF58" s="671"/>
      <c r="AG58" s="671"/>
      <c r="AH58" s="671"/>
      <c r="AI58" s="671"/>
      <c r="AJ58" s="671"/>
      <c r="AK58" s="671"/>
      <c r="AL58" s="671"/>
      <c r="AM58" s="671"/>
      <c r="AN58" s="671"/>
      <c r="AO58" s="671"/>
      <c r="AP58" s="671"/>
      <c r="AQ58" s="671"/>
      <c r="AR58" s="672"/>
      <c r="AS58" s="662"/>
      <c r="AT58" s="663"/>
      <c r="AU58" s="663"/>
      <c r="AV58" s="663"/>
      <c r="AW58" s="663"/>
      <c r="AX58" s="663"/>
      <c r="AY58" s="663"/>
      <c r="AZ58" s="663"/>
      <c r="BA58" s="663"/>
      <c r="BB58" s="663"/>
      <c r="BC58" s="663"/>
      <c r="BD58" s="663"/>
      <c r="BE58" s="663"/>
      <c r="BF58" s="663"/>
      <c r="BG58" s="664"/>
      <c r="BH58" s="88"/>
    </row>
    <row r="59" spans="2:60" ht="21" customHeight="1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673" t="s">
        <v>130</v>
      </c>
      <c r="Q59" s="674"/>
      <c r="R59" s="674"/>
      <c r="S59" s="674"/>
      <c r="T59" s="674"/>
      <c r="U59" s="674"/>
      <c r="V59" s="674"/>
      <c r="W59" s="674"/>
      <c r="X59" s="674"/>
      <c r="Y59" s="674"/>
      <c r="Z59" s="674"/>
      <c r="AA59" s="674"/>
      <c r="AB59" s="674"/>
      <c r="AC59" s="674"/>
      <c r="AD59" s="674"/>
      <c r="AE59" s="674"/>
      <c r="AF59" s="674"/>
      <c r="AG59" s="674"/>
      <c r="AH59" s="674"/>
      <c r="AI59" s="674"/>
      <c r="AJ59" s="674"/>
      <c r="AK59" s="674"/>
      <c r="AL59" s="674"/>
      <c r="AM59" s="674"/>
      <c r="AN59" s="674"/>
      <c r="AO59" s="674"/>
      <c r="AP59" s="674"/>
      <c r="AQ59" s="674"/>
      <c r="AR59" s="675"/>
      <c r="AS59" s="676">
        <f>SUM(AS54:BG58)</f>
        <v>720000</v>
      </c>
      <c r="AT59" s="677"/>
      <c r="AU59" s="677"/>
      <c r="AV59" s="677"/>
      <c r="AW59" s="677"/>
      <c r="AX59" s="677"/>
      <c r="AY59" s="677"/>
      <c r="AZ59" s="677"/>
      <c r="BA59" s="677"/>
      <c r="BB59" s="677"/>
      <c r="BC59" s="677"/>
      <c r="BD59" s="677"/>
      <c r="BE59" s="677"/>
      <c r="BF59" s="677"/>
      <c r="BG59" s="678"/>
      <c r="BH59" s="88"/>
    </row>
    <row r="60" spans="2:60" ht="21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55" t="s">
        <v>145</v>
      </c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6"/>
      <c r="AQ60" s="356"/>
      <c r="AR60" s="357"/>
      <c r="AS60" s="378">
        <f>AS59*0.08</f>
        <v>57600</v>
      </c>
      <c r="AT60" s="379"/>
      <c r="AU60" s="379"/>
      <c r="AV60" s="379"/>
      <c r="AW60" s="379"/>
      <c r="AX60" s="379"/>
      <c r="AY60" s="379"/>
      <c r="AZ60" s="379"/>
      <c r="BA60" s="379"/>
      <c r="BB60" s="379"/>
      <c r="BC60" s="379"/>
      <c r="BD60" s="379"/>
      <c r="BE60" s="379"/>
      <c r="BF60" s="379"/>
      <c r="BG60" s="380"/>
      <c r="BH60" s="88"/>
    </row>
    <row r="61" spans="2:60" ht="9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88"/>
    </row>
    <row r="62" spans="2:60" ht="21" customHeight="1" thickBot="1">
      <c r="B62" s="342" t="s">
        <v>127</v>
      </c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343"/>
      <c r="AB62" s="343"/>
      <c r="AC62" s="343"/>
      <c r="AD62" s="343"/>
      <c r="AE62" s="343"/>
      <c r="AF62" s="426"/>
      <c r="AG62" s="426"/>
      <c r="AH62" s="426"/>
      <c r="AI62" s="426"/>
      <c r="AJ62" s="343"/>
      <c r="AK62" s="343"/>
      <c r="AL62" s="343"/>
      <c r="AM62" s="343"/>
      <c r="AN62" s="343"/>
      <c r="AO62" s="343"/>
      <c r="AP62" s="343"/>
      <c r="AQ62" s="343"/>
      <c r="AR62" s="343"/>
      <c r="AS62" s="343"/>
      <c r="AT62" s="343"/>
      <c r="AU62" s="343"/>
      <c r="AV62" s="343"/>
      <c r="AW62" s="343"/>
      <c r="AX62" s="343"/>
      <c r="AY62" s="343"/>
      <c r="AZ62" s="343"/>
      <c r="BA62" s="343"/>
      <c r="BB62" s="343"/>
      <c r="BC62" s="343"/>
      <c r="BD62" s="343"/>
      <c r="BE62" s="343"/>
      <c r="BF62" s="343"/>
      <c r="BG62" s="344"/>
      <c r="BH62" s="88"/>
    </row>
    <row r="63" spans="2:60" ht="15" customHeight="1" thickBot="1">
      <c r="B63" s="406" t="s">
        <v>101</v>
      </c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665"/>
      <c r="R63" s="406" t="s">
        <v>102</v>
      </c>
      <c r="S63" s="407"/>
      <c r="T63" s="407"/>
      <c r="U63" s="407"/>
      <c r="V63" s="407"/>
      <c r="W63" s="407"/>
      <c r="X63" s="407"/>
      <c r="Y63" s="407"/>
      <c r="Z63" s="407"/>
      <c r="AA63" s="407" t="s">
        <v>103</v>
      </c>
      <c r="AB63" s="407"/>
      <c r="AC63" s="407"/>
      <c r="AD63" s="407"/>
      <c r="AE63" s="407"/>
      <c r="AF63" s="666">
        <v>120</v>
      </c>
      <c r="AG63" s="667"/>
      <c r="AH63" s="667"/>
      <c r="AI63" s="668"/>
      <c r="AJ63" s="313" t="s">
        <v>104</v>
      </c>
      <c r="AK63" s="669"/>
      <c r="AL63" s="406" t="s">
        <v>105</v>
      </c>
      <c r="AM63" s="407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7"/>
      <c r="BG63" s="665"/>
      <c r="BH63" s="88"/>
    </row>
    <row r="64" spans="2:60" ht="15" customHeight="1" thickBot="1">
      <c r="B64" s="653">
        <f>IF(R64="","",1-R64)</f>
        <v>0.5</v>
      </c>
      <c r="C64" s="654"/>
      <c r="D64" s="654"/>
      <c r="E64" s="654"/>
      <c r="F64" s="655">
        <f>P29-W64</f>
        <v>378000</v>
      </c>
      <c r="G64" s="655"/>
      <c r="H64" s="655"/>
      <c r="I64" s="655"/>
      <c r="J64" s="655"/>
      <c r="K64" s="655"/>
      <c r="L64" s="655"/>
      <c r="M64" s="655"/>
      <c r="N64" s="655"/>
      <c r="O64" s="655"/>
      <c r="P64" s="320" t="s">
        <v>53</v>
      </c>
      <c r="Q64" s="320"/>
      <c r="R64" s="656">
        <v>0.5</v>
      </c>
      <c r="S64" s="657"/>
      <c r="T64" s="657"/>
      <c r="U64" s="657"/>
      <c r="V64" s="658"/>
      <c r="W64" s="659">
        <f>ROUNDDOWN((R64*P46*1.05),-3)</f>
        <v>378000</v>
      </c>
      <c r="X64" s="659"/>
      <c r="Y64" s="659"/>
      <c r="Z64" s="659"/>
      <c r="AA64" s="659"/>
      <c r="AB64" s="659"/>
      <c r="AC64" s="659"/>
      <c r="AD64" s="659"/>
      <c r="AE64" s="659"/>
      <c r="AF64" s="659"/>
      <c r="AG64" s="659"/>
      <c r="AH64" s="659"/>
      <c r="AI64" s="659"/>
      <c r="AJ64" s="660" t="s">
        <v>53</v>
      </c>
      <c r="AK64" s="661"/>
      <c r="AL64" s="649"/>
      <c r="AM64" s="650"/>
      <c r="AN64" s="650"/>
      <c r="AO64" s="650"/>
      <c r="AP64" s="650"/>
      <c r="AQ64" s="650"/>
      <c r="AR64" s="650"/>
      <c r="AS64" s="650"/>
      <c r="AT64" s="650"/>
      <c r="AU64" s="650"/>
      <c r="AV64" s="650"/>
      <c r="AW64" s="650"/>
      <c r="AX64" s="650"/>
      <c r="AY64" s="650"/>
      <c r="AZ64" s="650"/>
      <c r="BA64" s="650"/>
      <c r="BB64" s="650"/>
      <c r="BC64" s="650"/>
      <c r="BD64" s="650"/>
      <c r="BE64" s="650"/>
      <c r="BF64" s="320" t="s">
        <v>53</v>
      </c>
      <c r="BG64" s="651"/>
    </row>
    <row r="65" spans="1:74" ht="14.25">
      <c r="B65" s="91" t="s">
        <v>15</v>
      </c>
      <c r="C65" s="92"/>
      <c r="D65" s="92"/>
      <c r="E65" s="92"/>
      <c r="F65" s="92"/>
      <c r="G65" s="93"/>
    </row>
    <row r="66" spans="1:74">
      <c r="B66" s="94"/>
      <c r="C66" s="92"/>
      <c r="D66" s="92"/>
      <c r="E66" s="92"/>
      <c r="F66" s="92"/>
      <c r="G66" s="93"/>
    </row>
    <row r="67" spans="1:74">
      <c r="B67" s="94" t="s">
        <v>16</v>
      </c>
      <c r="C67" s="94"/>
      <c r="D67" s="94"/>
      <c r="E67" s="94"/>
      <c r="F67" s="94"/>
    </row>
    <row r="68" spans="1:74">
      <c r="B68" s="94"/>
      <c r="C68" s="94" t="s">
        <v>97</v>
      </c>
      <c r="D68" s="94"/>
      <c r="E68" s="94"/>
      <c r="F68" s="94"/>
    </row>
    <row r="69" spans="1:74">
      <c r="B69" s="94"/>
      <c r="C69" s="94" t="s">
        <v>17</v>
      </c>
      <c r="D69" s="94"/>
      <c r="E69" s="94"/>
      <c r="F69" s="94"/>
    </row>
    <row r="70" spans="1:74">
      <c r="B70" s="94"/>
      <c r="C70" s="94"/>
      <c r="D70" s="94"/>
      <c r="E70" s="94"/>
      <c r="F70" s="94"/>
    </row>
    <row r="71" spans="1:74">
      <c r="B71" s="94" t="s">
        <v>18</v>
      </c>
      <c r="C71" s="94"/>
      <c r="D71" s="94"/>
      <c r="E71" s="94"/>
      <c r="F71" s="94"/>
    </row>
    <row r="72" spans="1:74">
      <c r="B72" s="94"/>
      <c r="C72" s="94" t="s">
        <v>98</v>
      </c>
      <c r="D72" s="94"/>
      <c r="E72" s="94"/>
      <c r="F72" s="94"/>
    </row>
    <row r="73" spans="1:74">
      <c r="B73" s="94"/>
      <c r="C73" s="94" t="s">
        <v>144</v>
      </c>
      <c r="D73" s="94"/>
      <c r="E73" s="94"/>
      <c r="F73" s="94"/>
    </row>
    <row r="74" spans="1:74">
      <c r="B74" s="94"/>
      <c r="C74" s="94" t="s">
        <v>100</v>
      </c>
      <c r="D74" s="94"/>
      <c r="E74" s="94"/>
      <c r="F74" s="94"/>
    </row>
    <row r="75" spans="1:74">
      <c r="B75" s="94"/>
      <c r="C75" s="94" t="s">
        <v>99</v>
      </c>
      <c r="D75" s="94"/>
      <c r="E75" s="94"/>
      <c r="F75" s="94"/>
    </row>
    <row r="76" spans="1:74">
      <c r="B76" s="94"/>
      <c r="C76" s="94" t="s">
        <v>107</v>
      </c>
      <c r="D76" s="94"/>
      <c r="E76" s="94"/>
      <c r="F76" s="94"/>
    </row>
    <row r="77" spans="1:74">
      <c r="B77" s="94" t="s">
        <v>19</v>
      </c>
      <c r="C77" s="94"/>
      <c r="D77" s="94"/>
      <c r="E77" s="94"/>
      <c r="F77" s="94"/>
      <c r="AD77" s="93"/>
      <c r="AE77" s="93"/>
      <c r="AF77" s="93"/>
      <c r="AG77" s="93"/>
      <c r="AH77" s="93"/>
      <c r="AI77" s="93"/>
      <c r="AJ77" s="93"/>
    </row>
    <row r="78" spans="1:74" ht="8.25" customHeight="1">
      <c r="B78" s="652" t="s">
        <v>20</v>
      </c>
      <c r="C78" s="652"/>
      <c r="D78" s="652"/>
      <c r="E78" s="652"/>
      <c r="F78" s="652"/>
      <c r="G78" s="652"/>
      <c r="H78" s="652"/>
      <c r="I78" s="652"/>
      <c r="J78" s="652"/>
      <c r="K78" s="652"/>
      <c r="L78" s="652"/>
      <c r="M78" s="652"/>
      <c r="N78" s="652"/>
      <c r="O78" s="652"/>
      <c r="P78" s="652"/>
      <c r="Q78" s="652"/>
      <c r="R78" s="652"/>
      <c r="S78" s="652"/>
      <c r="T78" s="652"/>
      <c r="U78" s="652"/>
      <c r="V78" s="652"/>
      <c r="W78" s="652"/>
      <c r="X78" s="652"/>
      <c r="Y78" s="652"/>
      <c r="Z78" s="652"/>
      <c r="AA78" s="652"/>
      <c r="AB78" s="652"/>
      <c r="AC78" s="652"/>
      <c r="AD78" s="652"/>
      <c r="AE78" s="652"/>
      <c r="AF78" s="652"/>
      <c r="AG78" s="652"/>
      <c r="AH78" s="652"/>
      <c r="AI78" s="652"/>
      <c r="AJ78" s="652"/>
      <c r="AK78" s="652"/>
      <c r="AL78" s="652"/>
      <c r="AM78" s="652"/>
      <c r="AN78" s="652"/>
      <c r="AO78" s="652"/>
      <c r="AP78" s="652"/>
      <c r="AQ78" s="652"/>
      <c r="AR78" s="652"/>
      <c r="AS78" s="652"/>
      <c r="AT78" s="652"/>
      <c r="AU78" s="652"/>
      <c r="AV78" s="652"/>
      <c r="AW78" s="652"/>
      <c r="AX78" s="652"/>
      <c r="AY78" s="652"/>
      <c r="AZ78" s="652"/>
      <c r="BA78" s="652"/>
      <c r="BB78" s="652"/>
      <c r="BC78" s="652"/>
      <c r="BD78" s="652"/>
      <c r="BE78" s="652"/>
      <c r="BF78" s="652"/>
      <c r="BG78" s="652"/>
    </row>
    <row r="79" spans="1:74" ht="8.25" customHeight="1">
      <c r="B79" s="652"/>
      <c r="C79" s="652"/>
      <c r="D79" s="652"/>
      <c r="E79" s="652"/>
      <c r="F79" s="652"/>
      <c r="G79" s="652"/>
      <c r="H79" s="652"/>
      <c r="I79" s="652"/>
      <c r="J79" s="652"/>
      <c r="K79" s="652"/>
      <c r="L79" s="652"/>
      <c r="M79" s="652"/>
      <c r="N79" s="652"/>
      <c r="O79" s="652"/>
      <c r="P79" s="652"/>
      <c r="Q79" s="652"/>
      <c r="R79" s="652"/>
      <c r="S79" s="652"/>
      <c r="T79" s="652"/>
      <c r="U79" s="652"/>
      <c r="V79" s="652"/>
      <c r="W79" s="652"/>
      <c r="X79" s="652"/>
      <c r="Y79" s="652"/>
      <c r="Z79" s="652"/>
      <c r="AA79" s="652"/>
      <c r="AB79" s="652"/>
      <c r="AC79" s="652"/>
      <c r="AD79" s="652"/>
      <c r="AE79" s="652"/>
      <c r="AF79" s="652"/>
      <c r="AG79" s="652"/>
      <c r="AH79" s="652"/>
      <c r="AI79" s="652"/>
      <c r="AJ79" s="652"/>
      <c r="AK79" s="652"/>
      <c r="AL79" s="652"/>
      <c r="AM79" s="652"/>
      <c r="AN79" s="652"/>
      <c r="AO79" s="652"/>
      <c r="AP79" s="652"/>
      <c r="AQ79" s="652"/>
      <c r="AR79" s="652"/>
      <c r="AS79" s="652"/>
      <c r="AT79" s="652"/>
      <c r="AU79" s="652"/>
      <c r="AV79" s="652"/>
      <c r="AW79" s="652"/>
      <c r="AX79" s="652"/>
      <c r="AY79" s="652"/>
      <c r="AZ79" s="652"/>
      <c r="BA79" s="652"/>
      <c r="BB79" s="652"/>
      <c r="BC79" s="652"/>
      <c r="BD79" s="652"/>
      <c r="BE79" s="652"/>
      <c r="BF79" s="652"/>
      <c r="BG79" s="652"/>
    </row>
    <row r="80" spans="1:74" s="27" customFormat="1" ht="120" customHeight="1">
      <c r="A80" s="19"/>
      <c r="B80" s="95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</row>
    <row r="81" spans="2:59" ht="15" customHeight="1">
      <c r="AD81" s="647"/>
      <c r="AE81" s="647"/>
      <c r="AF81" s="647"/>
      <c r="AG81" s="647"/>
      <c r="AH81" s="647"/>
      <c r="AI81" s="647"/>
      <c r="AJ81" s="647"/>
      <c r="AK81" s="647"/>
      <c r="AL81" s="647"/>
      <c r="AM81" s="647"/>
      <c r="AN81" s="647"/>
      <c r="AO81" s="647"/>
      <c r="AP81" s="647"/>
      <c r="AQ81" s="647"/>
      <c r="AR81" s="647"/>
      <c r="AS81" s="647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322"/>
      <c r="BF81" s="322"/>
      <c r="BG81" s="322"/>
    </row>
    <row r="82" spans="2:59" ht="7.5" customHeight="1"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81"/>
      <c r="AU82" s="381"/>
      <c r="AV82" s="381"/>
      <c r="AW82" s="381"/>
      <c r="AX82" s="381"/>
      <c r="AY82" s="381"/>
      <c r="AZ82" s="381"/>
      <c r="BA82" s="381"/>
      <c r="BB82" s="381"/>
      <c r="BC82" s="381"/>
      <c r="BD82" s="381"/>
      <c r="BE82" s="381"/>
      <c r="BF82" s="381"/>
      <c r="BG82" s="381"/>
    </row>
    <row r="83" spans="2:59" ht="7.5" customHeight="1"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81"/>
      <c r="AU83" s="381"/>
      <c r="AV83" s="381"/>
      <c r="AW83" s="381"/>
      <c r="AX83" s="381"/>
      <c r="AY83" s="381"/>
      <c r="AZ83" s="381"/>
      <c r="BA83" s="381"/>
      <c r="BB83" s="381"/>
      <c r="BC83" s="381"/>
      <c r="BD83" s="381"/>
      <c r="BE83" s="381"/>
      <c r="BF83" s="381"/>
      <c r="BG83" s="381"/>
    </row>
    <row r="84" spans="2:59" ht="7.5" customHeight="1"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  <c r="AT84" s="381"/>
      <c r="AU84" s="381"/>
      <c r="AV84" s="381"/>
      <c r="AW84" s="381"/>
      <c r="AX84" s="381"/>
      <c r="AY84" s="381"/>
      <c r="AZ84" s="381"/>
      <c r="BA84" s="381"/>
      <c r="BB84" s="381"/>
      <c r="BC84" s="381"/>
      <c r="BD84" s="381"/>
      <c r="BE84" s="381"/>
      <c r="BF84" s="381"/>
      <c r="BG84" s="381"/>
    </row>
    <row r="85" spans="2:59" ht="5.25" customHeight="1"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81"/>
      <c r="AU85" s="381"/>
      <c r="AV85" s="381"/>
      <c r="AW85" s="381"/>
      <c r="AX85" s="381"/>
      <c r="AY85" s="381"/>
      <c r="AZ85" s="381"/>
      <c r="BA85" s="381"/>
      <c r="BB85" s="381"/>
      <c r="BC85" s="381"/>
      <c r="BD85" s="381"/>
      <c r="BE85" s="381"/>
      <c r="BF85" s="381"/>
      <c r="BG85" s="381"/>
    </row>
    <row r="86" spans="2:59" ht="7.5" customHeight="1">
      <c r="G86" s="369"/>
      <c r="H86" s="369"/>
      <c r="I86" s="636"/>
      <c r="J86" s="636"/>
      <c r="K86" s="636"/>
      <c r="L86" s="636"/>
      <c r="M86" s="636"/>
      <c r="N86" s="636"/>
      <c r="O86" s="636"/>
      <c r="P86" s="636"/>
      <c r="Q86" s="636"/>
      <c r="R86" s="636"/>
      <c r="S86" s="636"/>
      <c r="T86" s="636"/>
      <c r="U86" s="369"/>
      <c r="V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81"/>
      <c r="AU86" s="381"/>
      <c r="AV86" s="381"/>
      <c r="AW86" s="381"/>
      <c r="AX86" s="381"/>
      <c r="AY86" s="381"/>
      <c r="AZ86" s="381"/>
      <c r="BA86" s="381"/>
      <c r="BB86" s="381"/>
      <c r="BC86" s="381"/>
      <c r="BD86" s="381"/>
      <c r="BE86" s="381"/>
      <c r="BF86" s="381"/>
      <c r="BG86" s="381"/>
    </row>
    <row r="87" spans="2:59" ht="7.5" customHeight="1">
      <c r="G87" s="369"/>
      <c r="H87" s="369"/>
      <c r="I87" s="636"/>
      <c r="J87" s="636"/>
      <c r="K87" s="636"/>
      <c r="L87" s="636"/>
      <c r="M87" s="636"/>
      <c r="N87" s="636"/>
      <c r="O87" s="636"/>
      <c r="P87" s="636"/>
      <c r="Q87" s="636"/>
      <c r="R87" s="636"/>
      <c r="S87" s="636"/>
      <c r="T87" s="636"/>
      <c r="U87" s="369"/>
      <c r="V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81"/>
      <c r="AU87" s="381"/>
      <c r="AV87" s="381"/>
      <c r="AW87" s="381"/>
      <c r="AX87" s="381"/>
      <c r="AY87" s="381"/>
      <c r="AZ87" s="381"/>
      <c r="BA87" s="381"/>
      <c r="BB87" s="381"/>
      <c r="BC87" s="381"/>
      <c r="BD87" s="381"/>
      <c r="BE87" s="381"/>
      <c r="BF87" s="381"/>
      <c r="BG87" s="381"/>
    </row>
    <row r="88" spans="2:59" ht="4.5" customHeight="1">
      <c r="I88" s="636"/>
      <c r="J88" s="636"/>
      <c r="K88" s="636"/>
      <c r="L88" s="636"/>
      <c r="M88" s="636"/>
      <c r="N88" s="636"/>
      <c r="O88" s="636"/>
      <c r="P88" s="636"/>
      <c r="Q88" s="636"/>
      <c r="R88" s="636"/>
      <c r="S88" s="636"/>
      <c r="T88" s="636"/>
      <c r="AD88" s="369"/>
      <c r="AE88" s="369"/>
      <c r="AF88" s="369"/>
      <c r="AG88" s="369"/>
      <c r="AH88" s="369"/>
      <c r="AI88" s="369"/>
      <c r="AJ88" s="369"/>
      <c r="AK88" s="369"/>
      <c r="AL88" s="369"/>
      <c r="AM88" s="369"/>
      <c r="AN88" s="369"/>
      <c r="AO88" s="369"/>
      <c r="AP88" s="369"/>
      <c r="AQ88" s="369"/>
      <c r="AR88" s="369"/>
      <c r="AS88" s="369"/>
      <c r="AT88" s="381"/>
      <c r="AU88" s="381"/>
      <c r="AV88" s="381"/>
      <c r="AW88" s="381"/>
      <c r="AX88" s="381"/>
      <c r="AY88" s="381"/>
      <c r="AZ88" s="381"/>
      <c r="BA88" s="381"/>
      <c r="BB88" s="381"/>
      <c r="BC88" s="381"/>
      <c r="BD88" s="381"/>
      <c r="BE88" s="381"/>
      <c r="BF88" s="381"/>
      <c r="BG88" s="381"/>
    </row>
    <row r="89" spans="2:59" ht="4.5" customHeight="1"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81"/>
      <c r="AU89" s="381"/>
      <c r="AV89" s="381"/>
      <c r="AW89" s="381"/>
      <c r="AX89" s="381"/>
      <c r="AY89" s="381"/>
      <c r="AZ89" s="381"/>
      <c r="BA89" s="381"/>
      <c r="BB89" s="381"/>
      <c r="BC89" s="381"/>
      <c r="BD89" s="381"/>
      <c r="BE89" s="381"/>
      <c r="BF89" s="381"/>
      <c r="BG89" s="381"/>
    </row>
    <row r="90" spans="2:59" ht="4.5" customHeight="1"/>
    <row r="91" spans="2:59" ht="12" customHeight="1">
      <c r="E91" s="552"/>
      <c r="F91" s="540"/>
      <c r="G91" s="540"/>
      <c r="H91" s="540"/>
      <c r="I91" s="540"/>
      <c r="J91" s="540"/>
      <c r="K91" s="540"/>
      <c r="L91" s="540"/>
      <c r="M91" s="540"/>
      <c r="N91" s="540"/>
      <c r="O91" s="540"/>
      <c r="P91" s="540"/>
      <c r="Q91" s="540"/>
      <c r="R91" s="540"/>
      <c r="S91" s="540"/>
      <c r="T91" s="540"/>
      <c r="U91" s="540"/>
      <c r="V91" s="540"/>
      <c r="W91" s="540"/>
      <c r="AD91" s="52"/>
    </row>
    <row r="92" spans="2:59" ht="13.5" customHeight="1">
      <c r="E92" s="540"/>
      <c r="F92" s="540"/>
      <c r="G92" s="540"/>
      <c r="H92" s="540"/>
      <c r="I92" s="540"/>
      <c r="J92" s="540"/>
      <c r="K92" s="540"/>
      <c r="L92" s="540"/>
      <c r="M92" s="540"/>
      <c r="N92" s="540"/>
      <c r="O92" s="540"/>
      <c r="P92" s="540"/>
      <c r="Q92" s="540"/>
      <c r="R92" s="540"/>
      <c r="S92" s="540"/>
      <c r="T92" s="540"/>
      <c r="U92" s="540"/>
      <c r="V92" s="540"/>
      <c r="W92" s="540"/>
      <c r="AD92" s="634"/>
      <c r="AE92" s="634"/>
      <c r="AF92" s="633"/>
      <c r="AG92" s="633"/>
      <c r="AH92" s="633"/>
      <c r="AI92" s="633"/>
      <c r="AJ92" s="633"/>
      <c r="AK92" s="635"/>
      <c r="AL92" s="635"/>
      <c r="AM92" s="635"/>
      <c r="AN92" s="633"/>
      <c r="AO92" s="633"/>
      <c r="AP92" s="633"/>
      <c r="AQ92" s="633"/>
      <c r="AR92" s="633"/>
      <c r="AS92" s="633"/>
      <c r="AT92" s="633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60"/>
      <c r="BG92" s="52"/>
    </row>
    <row r="93" spans="2:59" ht="12" customHeight="1">
      <c r="I93" s="485"/>
      <c r="J93" s="485"/>
      <c r="K93" s="485"/>
      <c r="L93" s="485"/>
      <c r="M93" s="485"/>
      <c r="N93" s="485"/>
      <c r="O93" s="485"/>
      <c r="P93" s="485"/>
      <c r="Q93" s="485"/>
      <c r="R93" s="485"/>
      <c r="S93" s="485"/>
      <c r="AD93" s="546"/>
      <c r="AE93" s="546"/>
      <c r="AF93" s="546"/>
      <c r="AG93" s="546"/>
      <c r="AH93" s="546"/>
      <c r="AI93" s="546"/>
      <c r="AJ93" s="546"/>
      <c r="AK93" s="546"/>
      <c r="AL93" s="546"/>
      <c r="AM93" s="546"/>
      <c r="AN93" s="546"/>
      <c r="AO93" s="546"/>
      <c r="AP93" s="546"/>
      <c r="AQ93" s="546"/>
      <c r="AR93" s="546"/>
      <c r="AS93" s="546"/>
      <c r="AT93" s="546"/>
      <c r="AU93" s="546"/>
      <c r="AV93" s="546"/>
      <c r="AW93" s="546"/>
      <c r="AX93" s="546"/>
      <c r="AY93" s="546"/>
      <c r="AZ93" s="546"/>
      <c r="BA93" s="546"/>
      <c r="BB93" s="546"/>
      <c r="BC93" s="546"/>
      <c r="BD93" s="546"/>
      <c r="BE93" s="546"/>
      <c r="BF93" s="530"/>
      <c r="BG93" s="52"/>
    </row>
    <row r="94" spans="2:59" ht="12" customHeight="1"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AD94" s="546"/>
      <c r="AE94" s="546"/>
      <c r="AF94" s="546"/>
      <c r="AG94" s="546"/>
      <c r="AH94" s="546"/>
      <c r="AI94" s="546"/>
      <c r="AJ94" s="546"/>
      <c r="AK94" s="546"/>
      <c r="AL94" s="546"/>
      <c r="AM94" s="546"/>
      <c r="AN94" s="546"/>
      <c r="AO94" s="546"/>
      <c r="AP94" s="546"/>
      <c r="AQ94" s="546"/>
      <c r="AR94" s="546"/>
      <c r="AS94" s="546"/>
      <c r="AT94" s="546"/>
      <c r="AU94" s="546"/>
      <c r="AV94" s="546"/>
      <c r="AW94" s="546"/>
      <c r="AX94" s="546"/>
      <c r="AY94" s="546"/>
      <c r="AZ94" s="546"/>
      <c r="BA94" s="546"/>
      <c r="BB94" s="546"/>
      <c r="BC94" s="546"/>
      <c r="BD94" s="546"/>
      <c r="BE94" s="546"/>
      <c r="BF94" s="530"/>
      <c r="BG94" s="52"/>
    </row>
    <row r="95" spans="2:59" ht="12" customHeight="1">
      <c r="B95" s="492"/>
      <c r="C95" s="492"/>
      <c r="D95" s="492"/>
      <c r="E95" s="492"/>
      <c r="F95" s="492"/>
      <c r="G95" s="492"/>
      <c r="AD95" s="546"/>
      <c r="AE95" s="546"/>
      <c r="AF95" s="546"/>
      <c r="AG95" s="546"/>
      <c r="AH95" s="546"/>
      <c r="AI95" s="546"/>
      <c r="AJ95" s="546"/>
      <c r="AK95" s="546"/>
      <c r="AL95" s="546"/>
      <c r="AM95" s="546"/>
      <c r="AN95" s="546"/>
      <c r="AO95" s="546"/>
      <c r="AP95" s="546"/>
      <c r="AQ95" s="546"/>
      <c r="AR95" s="546"/>
      <c r="AS95" s="546"/>
      <c r="AT95" s="546"/>
      <c r="AU95" s="546"/>
      <c r="AV95" s="546"/>
      <c r="AW95" s="546"/>
      <c r="AX95" s="546"/>
      <c r="AY95" s="546"/>
      <c r="AZ95" s="546"/>
      <c r="BA95" s="546"/>
      <c r="BB95" s="546"/>
      <c r="BC95" s="546"/>
      <c r="BD95" s="546"/>
      <c r="BE95" s="546"/>
      <c r="BF95" s="493"/>
      <c r="BG95" s="52"/>
    </row>
    <row r="96" spans="2:59" ht="12" customHeight="1">
      <c r="B96" s="646"/>
      <c r="C96" s="646"/>
      <c r="D96" s="646"/>
      <c r="E96" s="646"/>
      <c r="F96" s="646"/>
      <c r="G96" s="646"/>
      <c r="H96" s="646"/>
      <c r="I96" s="646"/>
      <c r="J96" s="646"/>
      <c r="K96" s="646"/>
      <c r="L96" s="646"/>
      <c r="M96" s="646"/>
      <c r="N96" s="646"/>
      <c r="O96" s="646"/>
      <c r="P96" s="646"/>
      <c r="Q96" s="646"/>
      <c r="R96" s="646"/>
      <c r="S96" s="646"/>
      <c r="T96" s="646"/>
      <c r="U96" s="646"/>
      <c r="V96" s="646"/>
      <c r="W96" s="646"/>
      <c r="X96" s="646"/>
      <c r="Y96" s="646"/>
      <c r="Z96" s="646"/>
      <c r="AA96" s="646"/>
      <c r="AD96" s="42"/>
      <c r="AE96" s="494"/>
      <c r="AF96" s="494"/>
      <c r="AG96" s="494"/>
      <c r="AH96" s="494"/>
      <c r="AI96" s="494"/>
      <c r="AJ96" s="494"/>
      <c r="AK96" s="494"/>
      <c r="AL96" s="494"/>
      <c r="AM96" s="494"/>
      <c r="AN96" s="494"/>
      <c r="AO96" s="494"/>
      <c r="AP96" s="494"/>
      <c r="AQ96" s="494"/>
      <c r="AR96" s="494"/>
      <c r="AS96" s="494"/>
      <c r="AT96" s="494"/>
      <c r="AU96" s="494"/>
      <c r="AV96" s="494"/>
      <c r="AW96" s="494"/>
      <c r="AX96" s="494"/>
      <c r="AY96" s="494"/>
      <c r="AZ96" s="494"/>
      <c r="BA96" s="494"/>
      <c r="BB96" s="494"/>
      <c r="BC96" s="494"/>
      <c r="BD96" s="494"/>
      <c r="BE96" s="494"/>
      <c r="BF96" s="493"/>
      <c r="BG96" s="52"/>
    </row>
    <row r="97" spans="1:69" ht="12" customHeight="1">
      <c r="B97" s="646"/>
      <c r="C97" s="646"/>
      <c r="D97" s="646"/>
      <c r="E97" s="646"/>
      <c r="F97" s="646"/>
      <c r="G97" s="646"/>
      <c r="H97" s="646"/>
      <c r="I97" s="646"/>
      <c r="J97" s="646"/>
      <c r="K97" s="646"/>
      <c r="L97" s="646"/>
      <c r="M97" s="646"/>
      <c r="N97" s="646"/>
      <c r="O97" s="646"/>
      <c r="P97" s="646"/>
      <c r="Q97" s="646"/>
      <c r="R97" s="646"/>
      <c r="S97" s="646"/>
      <c r="T97" s="646"/>
      <c r="U97" s="646"/>
      <c r="V97" s="646"/>
      <c r="W97" s="646"/>
      <c r="X97" s="646"/>
      <c r="Y97" s="646"/>
      <c r="Z97" s="646"/>
      <c r="AA97" s="646"/>
      <c r="AD97" s="42"/>
      <c r="AE97" s="494"/>
      <c r="AF97" s="494"/>
      <c r="AG97" s="494"/>
      <c r="AH97" s="494"/>
      <c r="AI97" s="494"/>
      <c r="AJ97" s="494"/>
      <c r="AK97" s="494"/>
      <c r="AL97" s="494"/>
      <c r="AM97" s="494"/>
      <c r="AN97" s="494"/>
      <c r="AO97" s="494"/>
      <c r="AP97" s="494"/>
      <c r="AQ97" s="494"/>
      <c r="AR97" s="494"/>
      <c r="AS97" s="494"/>
      <c r="AT97" s="494"/>
      <c r="AU97" s="494"/>
      <c r="AV97" s="494"/>
      <c r="AW97" s="494"/>
      <c r="AX97" s="494"/>
      <c r="AY97" s="494"/>
      <c r="AZ97" s="494"/>
      <c r="BA97" s="494"/>
      <c r="BB97" s="494"/>
      <c r="BC97" s="494"/>
      <c r="BD97" s="494"/>
      <c r="BE97" s="494"/>
      <c r="BF97" s="42"/>
      <c r="BG97" s="52"/>
    </row>
    <row r="98" spans="1:69" ht="12" customHeight="1">
      <c r="B98" s="646"/>
      <c r="C98" s="646"/>
      <c r="D98" s="646"/>
      <c r="E98" s="646"/>
      <c r="F98" s="646"/>
      <c r="G98" s="646"/>
      <c r="H98" s="646"/>
      <c r="I98" s="646"/>
      <c r="J98" s="646"/>
      <c r="K98" s="646"/>
      <c r="L98" s="646"/>
      <c r="M98" s="646"/>
      <c r="N98" s="646"/>
      <c r="O98" s="646"/>
      <c r="P98" s="646"/>
      <c r="Q98" s="646"/>
      <c r="R98" s="646"/>
      <c r="S98" s="646"/>
      <c r="T98" s="646"/>
      <c r="U98" s="646"/>
      <c r="V98" s="646"/>
      <c r="W98" s="646"/>
      <c r="X98" s="646"/>
      <c r="Y98" s="646"/>
      <c r="Z98" s="646"/>
      <c r="AA98" s="646"/>
      <c r="AD98" s="541"/>
      <c r="AE98" s="541"/>
      <c r="AF98" s="541"/>
      <c r="AG98" s="541"/>
      <c r="AH98" s="541"/>
      <c r="AI98" s="541"/>
      <c r="AJ98" s="541"/>
      <c r="AK98" s="541"/>
      <c r="AL98" s="541"/>
      <c r="AM98" s="541"/>
      <c r="AN98" s="541"/>
      <c r="AO98" s="541"/>
      <c r="AP98" s="541"/>
      <c r="AQ98" s="541"/>
      <c r="AR98" s="541"/>
      <c r="AS98" s="541"/>
      <c r="AT98" s="541"/>
      <c r="AU98" s="541"/>
      <c r="AV98" s="541"/>
      <c r="AW98" s="541"/>
      <c r="AX98" s="541"/>
      <c r="AY98" s="541"/>
      <c r="AZ98" s="541"/>
      <c r="BA98" s="541"/>
      <c r="BB98" s="541"/>
      <c r="BC98" s="541"/>
      <c r="BD98" s="541"/>
      <c r="BE98" s="541"/>
      <c r="BF98" s="55"/>
      <c r="BG98" s="52"/>
    </row>
    <row r="99" spans="1:69" ht="13.5" customHeight="1">
      <c r="B99" s="646"/>
      <c r="C99" s="646"/>
      <c r="D99" s="646"/>
      <c r="E99" s="646"/>
      <c r="F99" s="646"/>
      <c r="G99" s="646"/>
      <c r="H99" s="646"/>
      <c r="I99" s="646"/>
      <c r="J99" s="646"/>
      <c r="K99" s="646"/>
      <c r="L99" s="646"/>
      <c r="M99" s="646"/>
      <c r="N99" s="646"/>
      <c r="O99" s="646"/>
      <c r="P99" s="646"/>
      <c r="Q99" s="646"/>
      <c r="R99" s="646"/>
      <c r="S99" s="646"/>
      <c r="T99" s="646"/>
      <c r="U99" s="646"/>
      <c r="V99" s="646"/>
      <c r="W99" s="646"/>
      <c r="X99" s="646"/>
      <c r="Y99" s="646"/>
      <c r="Z99" s="646"/>
      <c r="AA99" s="646"/>
      <c r="AB99" s="24"/>
      <c r="AD99" s="541"/>
      <c r="AE99" s="541"/>
      <c r="AF99" s="541"/>
      <c r="AG99" s="541"/>
      <c r="AH99" s="541"/>
      <c r="AI99" s="541"/>
      <c r="AJ99" s="541"/>
      <c r="AK99" s="541"/>
      <c r="AL99" s="541"/>
      <c r="AM99" s="541"/>
      <c r="AN99" s="541"/>
      <c r="AO99" s="541"/>
      <c r="AP99" s="541"/>
      <c r="AQ99" s="541"/>
      <c r="AR99" s="541"/>
      <c r="AS99" s="541"/>
      <c r="AT99" s="541"/>
      <c r="AU99" s="541"/>
      <c r="AV99" s="541"/>
      <c r="AW99" s="541"/>
      <c r="AX99" s="541"/>
      <c r="AY99" s="541"/>
      <c r="AZ99" s="541"/>
      <c r="BA99" s="541"/>
      <c r="BB99" s="541"/>
      <c r="BC99" s="541"/>
      <c r="BD99" s="541"/>
      <c r="BE99" s="541"/>
      <c r="BF99" s="61"/>
      <c r="BG99" s="52"/>
    </row>
    <row r="100" spans="1:69" ht="17.25">
      <c r="B100" s="646"/>
      <c r="C100" s="646"/>
      <c r="D100" s="646"/>
      <c r="E100" s="646"/>
      <c r="F100" s="646"/>
      <c r="G100" s="646"/>
      <c r="H100" s="646"/>
      <c r="I100" s="646"/>
      <c r="J100" s="646"/>
      <c r="K100" s="646"/>
      <c r="L100" s="646"/>
      <c r="M100" s="646"/>
      <c r="N100" s="646"/>
      <c r="O100" s="646"/>
      <c r="P100" s="646"/>
      <c r="Q100" s="646"/>
      <c r="R100" s="646"/>
      <c r="S100" s="646"/>
      <c r="T100" s="646"/>
      <c r="U100" s="646"/>
      <c r="V100" s="646"/>
      <c r="W100" s="646"/>
      <c r="X100" s="646"/>
      <c r="Y100" s="646"/>
      <c r="Z100" s="646"/>
      <c r="AA100" s="646"/>
      <c r="AB100" s="25"/>
      <c r="AD100" s="54"/>
      <c r="AE100" s="276"/>
      <c r="AF100" s="276"/>
      <c r="AG100" s="276"/>
      <c r="AH100" s="276"/>
      <c r="AI100" s="276"/>
      <c r="AJ100" s="326"/>
      <c r="AK100" s="326"/>
      <c r="AL100" s="276"/>
      <c r="AM100" s="276"/>
      <c r="AN100" s="276"/>
      <c r="AO100" s="276"/>
      <c r="AP100" s="326"/>
      <c r="AQ100" s="326"/>
      <c r="AR100" s="276"/>
      <c r="AS100" s="276"/>
      <c r="AT100" s="276"/>
      <c r="AU100" s="276"/>
      <c r="AV100" s="276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2"/>
    </row>
    <row r="101" spans="1:69" ht="6.75" customHeight="1">
      <c r="AB101" s="25"/>
    </row>
    <row r="102" spans="1:69" ht="12" customHeight="1">
      <c r="B102" s="322"/>
      <c r="C102" s="322"/>
      <c r="D102" s="322"/>
      <c r="E102" s="322"/>
      <c r="F102" s="322"/>
      <c r="G102" s="322"/>
      <c r="H102" s="322"/>
      <c r="I102" s="322"/>
      <c r="J102" s="645"/>
      <c r="K102" s="645"/>
      <c r="L102" s="645"/>
      <c r="M102" s="645"/>
      <c r="N102" s="645"/>
      <c r="O102" s="645"/>
      <c r="P102" s="645"/>
      <c r="Q102" s="645"/>
      <c r="R102" s="645"/>
      <c r="S102" s="645"/>
      <c r="T102" s="645"/>
      <c r="U102" s="645"/>
      <c r="V102" s="645"/>
      <c r="W102" s="645"/>
      <c r="X102" s="645"/>
      <c r="Y102" s="645"/>
      <c r="Z102" s="645"/>
      <c r="AA102" s="645"/>
      <c r="AB102" s="25"/>
      <c r="AD102" s="322"/>
      <c r="AE102" s="322"/>
      <c r="AF102" s="322"/>
      <c r="AG102" s="322"/>
      <c r="AH102" s="322"/>
      <c r="AI102" s="322"/>
      <c r="AJ102" s="322"/>
      <c r="AK102" s="322"/>
      <c r="AL102" s="645"/>
      <c r="AM102" s="645"/>
      <c r="AN102" s="645"/>
      <c r="AO102" s="645"/>
      <c r="AP102" s="645"/>
      <c r="AQ102" s="645"/>
      <c r="AR102" s="645"/>
      <c r="AS102" s="645"/>
      <c r="AT102" s="645"/>
      <c r="AU102" s="645"/>
      <c r="AV102" s="645"/>
      <c r="AW102" s="645"/>
      <c r="AX102" s="645"/>
      <c r="AY102" s="645"/>
      <c r="AZ102" s="645"/>
      <c r="BA102" s="645"/>
      <c r="BB102" s="645"/>
      <c r="BC102" s="645"/>
    </row>
    <row r="103" spans="1:69" ht="12" customHeight="1">
      <c r="B103" s="322"/>
      <c r="C103" s="322"/>
      <c r="D103" s="322"/>
      <c r="E103" s="322"/>
      <c r="F103" s="322"/>
      <c r="G103" s="322"/>
      <c r="H103" s="322"/>
      <c r="I103" s="322"/>
      <c r="J103" s="645"/>
      <c r="K103" s="645"/>
      <c r="L103" s="645"/>
      <c r="M103" s="645"/>
      <c r="N103" s="645"/>
      <c r="O103" s="645"/>
      <c r="P103" s="645"/>
      <c r="Q103" s="645"/>
      <c r="R103" s="645"/>
      <c r="S103" s="645"/>
      <c r="T103" s="645"/>
      <c r="U103" s="645"/>
      <c r="V103" s="645"/>
      <c r="W103" s="645"/>
      <c r="X103" s="645"/>
      <c r="Y103" s="645"/>
      <c r="Z103" s="645"/>
      <c r="AA103" s="645"/>
      <c r="AB103" s="25"/>
      <c r="AD103" s="322"/>
      <c r="AE103" s="322"/>
      <c r="AF103" s="322"/>
      <c r="AG103" s="322"/>
      <c r="AH103" s="322"/>
      <c r="AI103" s="322"/>
      <c r="AJ103" s="322"/>
      <c r="AK103" s="322"/>
      <c r="AL103" s="645"/>
      <c r="AM103" s="645"/>
      <c r="AN103" s="645"/>
      <c r="AO103" s="645"/>
      <c r="AP103" s="645"/>
      <c r="AQ103" s="645"/>
      <c r="AR103" s="645"/>
      <c r="AS103" s="645"/>
      <c r="AT103" s="645"/>
      <c r="AU103" s="645"/>
      <c r="AV103" s="645"/>
      <c r="AW103" s="645"/>
      <c r="AX103" s="645"/>
      <c r="AY103" s="645"/>
      <c r="AZ103" s="645"/>
      <c r="BA103" s="645"/>
      <c r="BB103" s="645"/>
      <c r="BC103" s="645"/>
      <c r="BQ103" s="59"/>
    </row>
    <row r="104" spans="1:69" ht="12.75" customHeight="1">
      <c r="A104" s="492"/>
      <c r="B104" s="492"/>
      <c r="C104" s="492"/>
      <c r="D104" s="492"/>
      <c r="E104" s="492"/>
      <c r="F104" s="492"/>
      <c r="G104" s="492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B104" s="25"/>
    </row>
    <row r="105" spans="1:69" ht="12" customHeight="1">
      <c r="A105" s="23"/>
      <c r="B105" s="630"/>
      <c r="C105" s="630"/>
      <c r="D105" s="630"/>
      <c r="E105" s="630"/>
      <c r="F105" s="630"/>
      <c r="G105" s="630"/>
      <c r="H105" s="630"/>
      <c r="I105" s="630"/>
      <c r="J105" s="630"/>
      <c r="K105" s="630"/>
      <c r="L105" s="630"/>
      <c r="M105" s="630"/>
      <c r="N105" s="630"/>
      <c r="O105" s="630"/>
      <c r="P105" s="630"/>
      <c r="Q105" s="630"/>
      <c r="R105" s="630"/>
      <c r="S105" s="630"/>
      <c r="T105" s="630"/>
      <c r="U105" s="630"/>
      <c r="V105" s="630"/>
      <c r="W105" s="630"/>
      <c r="X105" s="630"/>
      <c r="Y105" s="630"/>
      <c r="Z105" s="630"/>
      <c r="AA105" s="630"/>
      <c r="AB105" s="25"/>
      <c r="AE105" s="287"/>
      <c r="AF105" s="287"/>
      <c r="AG105" s="287"/>
      <c r="AH105" s="287"/>
      <c r="AI105" s="287"/>
      <c r="AJ105" s="287"/>
      <c r="AK105" s="25"/>
      <c r="AL105" s="471"/>
      <c r="AM105" s="471"/>
      <c r="AN105" s="471"/>
      <c r="AO105" s="471"/>
      <c r="AP105" s="471"/>
      <c r="AQ105" s="471"/>
      <c r="AR105" s="471"/>
      <c r="AS105" s="471"/>
      <c r="AT105" s="471"/>
      <c r="AU105" s="471"/>
      <c r="AV105" s="471"/>
      <c r="AW105" s="474"/>
      <c r="AX105" s="474"/>
      <c r="AY105" s="474"/>
      <c r="AZ105" s="474"/>
      <c r="BA105" s="474"/>
      <c r="BB105" s="474"/>
      <c r="BC105" s="474"/>
      <c r="BD105" s="474"/>
      <c r="BE105" s="474"/>
      <c r="BF105" s="474"/>
      <c r="BG105" s="474"/>
    </row>
    <row r="106" spans="1:69" ht="12" customHeight="1">
      <c r="A106" s="25"/>
      <c r="B106" s="630"/>
      <c r="C106" s="630"/>
      <c r="D106" s="630"/>
      <c r="E106" s="630"/>
      <c r="F106" s="630"/>
      <c r="G106" s="630"/>
      <c r="H106" s="630"/>
      <c r="I106" s="630"/>
      <c r="J106" s="630"/>
      <c r="K106" s="630"/>
      <c r="L106" s="630"/>
      <c r="M106" s="630"/>
      <c r="N106" s="630"/>
      <c r="O106" s="630"/>
      <c r="P106" s="630"/>
      <c r="Q106" s="630"/>
      <c r="R106" s="630"/>
      <c r="S106" s="630"/>
      <c r="T106" s="630"/>
      <c r="U106" s="630"/>
      <c r="V106" s="630"/>
      <c r="W106" s="630"/>
      <c r="X106" s="630"/>
      <c r="Y106" s="630"/>
      <c r="Z106" s="630"/>
      <c r="AA106" s="630"/>
      <c r="AE106" s="287"/>
      <c r="AF106" s="287"/>
      <c r="AG106" s="287"/>
      <c r="AH106" s="287"/>
      <c r="AI106" s="287"/>
      <c r="AJ106" s="287"/>
      <c r="AK106" s="25"/>
      <c r="AL106" s="471"/>
      <c r="AM106" s="471"/>
      <c r="AN106" s="471"/>
      <c r="AO106" s="471"/>
      <c r="AP106" s="471"/>
      <c r="AQ106" s="471"/>
      <c r="AR106" s="471"/>
      <c r="AS106" s="471"/>
      <c r="AT106" s="471"/>
      <c r="AU106" s="471"/>
      <c r="AV106" s="471"/>
      <c r="AW106" s="474"/>
      <c r="AX106" s="474"/>
      <c r="AY106" s="474"/>
      <c r="AZ106" s="474"/>
      <c r="BA106" s="474"/>
      <c r="BB106" s="474"/>
      <c r="BC106" s="474"/>
      <c r="BD106" s="474"/>
      <c r="BE106" s="474"/>
      <c r="BF106" s="474"/>
      <c r="BG106" s="474"/>
    </row>
    <row r="107" spans="1:69" ht="4.5" customHeight="1">
      <c r="A107" s="25"/>
      <c r="B107" s="630"/>
      <c r="C107" s="630"/>
      <c r="D107" s="630"/>
      <c r="E107" s="630"/>
      <c r="F107" s="630"/>
      <c r="G107" s="630"/>
      <c r="H107" s="630"/>
      <c r="I107" s="630"/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30"/>
      <c r="U107" s="630"/>
      <c r="V107" s="630"/>
      <c r="W107" s="630"/>
      <c r="X107" s="630"/>
      <c r="Y107" s="630"/>
      <c r="Z107" s="630"/>
      <c r="AA107" s="630"/>
      <c r="AE107" s="287"/>
      <c r="AF107" s="287"/>
      <c r="AG107" s="287"/>
      <c r="AH107" s="287"/>
      <c r="AI107" s="287"/>
      <c r="AJ107" s="287"/>
      <c r="AK107" s="25"/>
      <c r="AL107" s="471"/>
      <c r="AM107" s="471"/>
      <c r="AN107" s="471"/>
      <c r="AO107" s="471"/>
      <c r="AP107" s="471"/>
      <c r="AQ107" s="471"/>
      <c r="AR107" s="471"/>
      <c r="AS107" s="471"/>
      <c r="AT107" s="471"/>
      <c r="AU107" s="471"/>
      <c r="AV107" s="471"/>
      <c r="AW107" s="474"/>
      <c r="AX107" s="474"/>
      <c r="AY107" s="474"/>
      <c r="AZ107" s="474"/>
      <c r="BA107" s="474"/>
      <c r="BB107" s="474"/>
      <c r="BC107" s="474"/>
      <c r="BD107" s="474"/>
      <c r="BE107" s="474"/>
      <c r="BF107" s="474"/>
      <c r="BG107" s="474"/>
    </row>
    <row r="108" spans="1:69" ht="12" customHeight="1">
      <c r="AE108" s="287"/>
      <c r="AF108" s="287"/>
      <c r="AG108" s="287"/>
      <c r="AH108" s="287"/>
      <c r="AI108" s="287"/>
      <c r="AJ108" s="287"/>
      <c r="AK108" s="25"/>
      <c r="AL108" s="529"/>
      <c r="AM108" s="529"/>
      <c r="AN108" s="529"/>
      <c r="AO108" s="529"/>
      <c r="AP108" s="529"/>
      <c r="AQ108" s="529"/>
      <c r="AR108" s="529"/>
      <c r="AS108" s="529"/>
      <c r="AT108" s="529"/>
      <c r="AU108" s="529"/>
      <c r="AV108" s="529"/>
      <c r="AW108" s="529"/>
      <c r="AX108" s="529"/>
      <c r="AY108" s="529"/>
      <c r="AZ108" s="529"/>
      <c r="BA108" s="529"/>
      <c r="BB108" s="529"/>
      <c r="BC108" s="529"/>
      <c r="BD108" s="529"/>
      <c r="BE108" s="529"/>
      <c r="BF108" s="529"/>
      <c r="BG108" s="529"/>
    </row>
    <row r="109" spans="1:69" ht="12" customHeight="1">
      <c r="B109" s="28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P109" s="625"/>
      <c r="Q109" s="625"/>
      <c r="R109" s="625"/>
      <c r="S109" s="625"/>
      <c r="T109" s="625"/>
      <c r="U109" s="625"/>
      <c r="V109" s="625"/>
      <c r="W109" s="625"/>
      <c r="X109" s="625"/>
      <c r="Y109" s="625"/>
      <c r="Z109" s="625"/>
      <c r="AA109" s="625"/>
      <c r="AE109" s="287"/>
      <c r="AF109" s="287"/>
      <c r="AG109" s="287"/>
      <c r="AH109" s="287"/>
      <c r="AI109" s="287"/>
      <c r="AJ109" s="287"/>
      <c r="AK109" s="25"/>
      <c r="AL109" s="529"/>
      <c r="AM109" s="529"/>
      <c r="AN109" s="529"/>
      <c r="AO109" s="529"/>
      <c r="AP109" s="529"/>
      <c r="AQ109" s="529"/>
      <c r="AR109" s="529"/>
      <c r="AS109" s="529"/>
      <c r="AT109" s="529"/>
      <c r="AU109" s="529"/>
      <c r="AV109" s="529"/>
      <c r="AW109" s="529"/>
      <c r="AX109" s="529"/>
      <c r="AY109" s="529"/>
      <c r="AZ109" s="529"/>
      <c r="BA109" s="529"/>
      <c r="BB109" s="529"/>
      <c r="BC109" s="529"/>
      <c r="BD109" s="529"/>
      <c r="BE109" s="529"/>
      <c r="BF109" s="529"/>
      <c r="BG109" s="529"/>
    </row>
    <row r="110" spans="1:69" ht="12" customHeight="1">
      <c r="B110" s="28"/>
      <c r="C110" s="545"/>
      <c r="D110" s="545"/>
      <c r="E110" s="545"/>
      <c r="F110" s="545"/>
      <c r="G110" s="545"/>
      <c r="H110" s="545"/>
      <c r="I110" s="545"/>
      <c r="J110" s="545"/>
      <c r="K110" s="545"/>
      <c r="L110" s="545"/>
      <c r="M110" s="545"/>
      <c r="N110" s="545"/>
      <c r="P110" s="625"/>
      <c r="Q110" s="625"/>
      <c r="R110" s="625"/>
      <c r="S110" s="625"/>
      <c r="T110" s="625"/>
      <c r="U110" s="625"/>
      <c r="V110" s="625"/>
      <c r="W110" s="625"/>
      <c r="X110" s="625"/>
      <c r="Y110" s="625"/>
      <c r="Z110" s="625"/>
      <c r="AA110" s="625"/>
      <c r="AB110" s="369"/>
      <c r="AC110" s="369"/>
      <c r="AE110" s="287"/>
      <c r="AF110" s="287"/>
      <c r="AG110" s="287"/>
      <c r="AH110" s="287"/>
      <c r="AI110" s="287"/>
      <c r="AJ110" s="287"/>
      <c r="AK110" s="25"/>
      <c r="AL110" s="473"/>
      <c r="AM110" s="473"/>
      <c r="AN110" s="473"/>
      <c r="AO110" s="473"/>
      <c r="AP110" s="473"/>
      <c r="AQ110" s="473"/>
      <c r="AR110" s="473"/>
      <c r="AS110" s="629"/>
      <c r="AT110" s="629"/>
      <c r="AU110" s="629"/>
      <c r="AV110" s="629"/>
      <c r="AW110" s="629"/>
      <c r="AX110" s="629"/>
      <c r="AY110" s="629"/>
      <c r="AZ110" s="629"/>
      <c r="BA110" s="629"/>
      <c r="BB110" s="629"/>
      <c r="BC110" s="629"/>
      <c r="BD110" s="629"/>
      <c r="BE110" s="629"/>
      <c r="BF110" s="629"/>
      <c r="BG110" s="629"/>
    </row>
    <row r="111" spans="1:69" ht="12" customHeight="1">
      <c r="B111" s="28"/>
      <c r="C111" s="545"/>
      <c r="D111" s="545"/>
      <c r="E111" s="545"/>
      <c r="F111" s="545"/>
      <c r="G111" s="545"/>
      <c r="H111" s="545"/>
      <c r="I111" s="545"/>
      <c r="J111" s="545"/>
      <c r="K111" s="545"/>
      <c r="L111" s="545"/>
      <c r="M111" s="545"/>
      <c r="N111" s="545"/>
      <c r="P111" s="625"/>
      <c r="Q111" s="625"/>
      <c r="R111" s="625"/>
      <c r="S111" s="625"/>
      <c r="T111" s="625"/>
      <c r="U111" s="625"/>
      <c r="V111" s="625"/>
      <c r="W111" s="625"/>
      <c r="X111" s="625"/>
      <c r="Y111" s="625"/>
      <c r="Z111" s="625"/>
      <c r="AA111" s="625"/>
      <c r="AB111" s="369"/>
      <c r="AC111" s="369"/>
      <c r="AE111" s="287"/>
      <c r="AF111" s="287"/>
      <c r="AG111" s="287"/>
      <c r="AH111" s="287"/>
      <c r="AI111" s="287"/>
      <c r="AJ111" s="287"/>
      <c r="AK111" s="25"/>
      <c r="AL111" s="473"/>
      <c r="AM111" s="473"/>
      <c r="AN111" s="473"/>
      <c r="AO111" s="473"/>
      <c r="AP111" s="473"/>
      <c r="AQ111" s="473"/>
      <c r="AR111" s="473"/>
      <c r="AS111" s="629"/>
      <c r="AT111" s="629"/>
      <c r="AU111" s="629"/>
      <c r="AV111" s="629"/>
      <c r="AW111" s="629"/>
      <c r="AX111" s="629"/>
      <c r="AY111" s="629"/>
      <c r="AZ111" s="629"/>
      <c r="BA111" s="629"/>
      <c r="BB111" s="629"/>
      <c r="BC111" s="629"/>
      <c r="BD111" s="629"/>
      <c r="BE111" s="629"/>
      <c r="BF111" s="629"/>
      <c r="BG111" s="629"/>
    </row>
    <row r="112" spans="1:69" ht="15" customHeight="1"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</row>
    <row r="113" spans="2:60">
      <c r="BA113" s="20"/>
      <c r="BB113" s="20"/>
      <c r="BC113" s="20"/>
      <c r="BD113" s="20"/>
      <c r="BE113" s="20"/>
      <c r="BF113" s="20"/>
      <c r="BG113" s="20"/>
    </row>
    <row r="114" spans="2:60" ht="12" customHeight="1">
      <c r="B114" s="527"/>
      <c r="C114" s="322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625"/>
      <c r="Q114" s="625"/>
      <c r="R114" s="625"/>
      <c r="S114" s="625"/>
      <c r="T114" s="625"/>
      <c r="U114" s="625"/>
      <c r="V114" s="625"/>
      <c r="W114" s="625"/>
      <c r="X114" s="625"/>
      <c r="Y114" s="625"/>
      <c r="Z114" s="625"/>
      <c r="AA114" s="625"/>
      <c r="AB114" s="315"/>
      <c r="AC114" s="315"/>
      <c r="AD114" s="26"/>
      <c r="AE114" s="287"/>
      <c r="AF114" s="287"/>
      <c r="AG114" s="287"/>
      <c r="AH114" s="287"/>
      <c r="AI114" s="287"/>
      <c r="AJ114" s="287"/>
      <c r="AK114" s="26"/>
      <c r="AL114" s="281"/>
      <c r="AM114" s="281"/>
      <c r="AN114" s="281"/>
      <c r="AO114" s="281"/>
      <c r="AP114" s="281"/>
      <c r="AQ114" s="281"/>
      <c r="AR114" s="281"/>
      <c r="AS114" s="281"/>
      <c r="AT114" s="281"/>
      <c r="AU114" s="281"/>
      <c r="AV114" s="281"/>
      <c r="AW114" s="281"/>
      <c r="BA114" s="20"/>
      <c r="BB114" s="20"/>
      <c r="BC114" s="20"/>
      <c r="BD114" s="20"/>
      <c r="BE114" s="20"/>
      <c r="BF114" s="20"/>
      <c r="BG114" s="20"/>
    </row>
    <row r="115" spans="2:60" ht="6.75" customHeight="1">
      <c r="B115" s="322"/>
      <c r="C115" s="322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625"/>
      <c r="Q115" s="625"/>
      <c r="R115" s="625"/>
      <c r="S115" s="625"/>
      <c r="T115" s="625"/>
      <c r="U115" s="625"/>
      <c r="V115" s="625"/>
      <c r="W115" s="625"/>
      <c r="X115" s="625"/>
      <c r="Y115" s="625"/>
      <c r="Z115" s="625"/>
      <c r="AA115" s="625"/>
      <c r="AB115" s="315"/>
      <c r="AC115" s="315"/>
      <c r="AD115" s="26"/>
      <c r="AE115" s="287"/>
      <c r="AF115" s="287"/>
      <c r="AG115" s="287"/>
      <c r="AH115" s="287"/>
      <c r="AI115" s="287"/>
      <c r="AJ115" s="287"/>
      <c r="AK115" s="26"/>
      <c r="AL115" s="281"/>
      <c r="AM115" s="281"/>
      <c r="AN115" s="281"/>
      <c r="AO115" s="281"/>
      <c r="AP115" s="281"/>
      <c r="AQ115" s="281"/>
      <c r="AR115" s="281"/>
      <c r="AS115" s="281"/>
      <c r="AT115" s="281"/>
      <c r="AU115" s="281"/>
      <c r="AV115" s="281"/>
      <c r="AW115" s="281"/>
    </row>
    <row r="116" spans="2:60" ht="17.25" customHeight="1">
      <c r="B116" s="322"/>
      <c r="C116" s="322"/>
      <c r="D116" s="287"/>
      <c r="E116" s="287"/>
      <c r="F116" s="287"/>
      <c r="G116" s="287"/>
      <c r="H116" s="287"/>
      <c r="I116" s="287"/>
      <c r="J116" s="287"/>
      <c r="K116" s="287"/>
      <c r="L116" s="287"/>
      <c r="M116" s="287"/>
      <c r="N116" s="287"/>
      <c r="O116" s="287"/>
      <c r="P116" s="625"/>
      <c r="Q116" s="625"/>
      <c r="R116" s="625"/>
      <c r="S116" s="625"/>
      <c r="T116" s="625"/>
      <c r="U116" s="625"/>
      <c r="V116" s="625"/>
      <c r="W116" s="625"/>
      <c r="X116" s="625"/>
      <c r="Y116" s="625"/>
      <c r="Z116" s="625"/>
      <c r="AA116" s="625"/>
      <c r="AB116" s="315"/>
      <c r="AC116" s="315"/>
      <c r="AD116" s="26"/>
      <c r="AE116" s="287"/>
      <c r="AF116" s="287"/>
      <c r="AG116" s="287"/>
      <c r="AH116" s="287"/>
      <c r="AI116" s="287"/>
      <c r="AJ116" s="287"/>
      <c r="AK116" s="26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</row>
    <row r="117" spans="2:60" ht="6.75" customHeight="1">
      <c r="B117" s="527"/>
      <c r="C117" s="322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625"/>
      <c r="Q117" s="625"/>
      <c r="R117" s="625"/>
      <c r="S117" s="625"/>
      <c r="T117" s="625"/>
      <c r="U117" s="625"/>
      <c r="V117" s="625"/>
      <c r="W117" s="625"/>
      <c r="X117" s="625"/>
      <c r="Y117" s="625"/>
      <c r="Z117" s="625"/>
      <c r="AA117" s="625"/>
      <c r="AB117" s="315"/>
      <c r="AC117" s="315"/>
    </row>
    <row r="118" spans="2:60" ht="6.75" customHeight="1">
      <c r="B118" s="322"/>
      <c r="C118" s="322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625"/>
      <c r="Q118" s="625"/>
      <c r="R118" s="625"/>
      <c r="S118" s="625"/>
      <c r="T118" s="625"/>
      <c r="U118" s="625"/>
      <c r="V118" s="625"/>
      <c r="W118" s="625"/>
      <c r="X118" s="625"/>
      <c r="Y118" s="625"/>
      <c r="Z118" s="625"/>
      <c r="AA118" s="625"/>
      <c r="AB118" s="315"/>
      <c r="AC118" s="315"/>
      <c r="AD118" s="26"/>
      <c r="AE118" s="323"/>
      <c r="AF118" s="323"/>
      <c r="AG118" s="323"/>
      <c r="AH118" s="323"/>
      <c r="AI118" s="323"/>
      <c r="AJ118" s="323"/>
      <c r="AK118" s="26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2:60" ht="12" customHeight="1">
      <c r="B119" s="322"/>
      <c r="C119" s="322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625"/>
      <c r="Q119" s="625"/>
      <c r="R119" s="625"/>
      <c r="S119" s="625"/>
      <c r="T119" s="625"/>
      <c r="U119" s="625"/>
      <c r="V119" s="625"/>
      <c r="W119" s="625"/>
      <c r="X119" s="625"/>
      <c r="Y119" s="625"/>
      <c r="Z119" s="625"/>
      <c r="AA119" s="625"/>
      <c r="AB119" s="315"/>
      <c r="AC119" s="315"/>
      <c r="AD119" s="26"/>
      <c r="AE119" s="323"/>
      <c r="AF119" s="323"/>
      <c r="AG119" s="323"/>
      <c r="AH119" s="323"/>
      <c r="AI119" s="323"/>
      <c r="AJ119" s="323"/>
      <c r="AK119" s="26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2:60" ht="6.75" customHeight="1">
      <c r="B120" s="527"/>
      <c r="C120" s="322"/>
      <c r="D120" s="287"/>
      <c r="E120" s="287"/>
      <c r="F120" s="287"/>
      <c r="G120" s="287"/>
      <c r="H120" s="287"/>
      <c r="I120" s="287"/>
      <c r="J120" s="287"/>
      <c r="K120" s="628"/>
      <c r="L120" s="628"/>
      <c r="M120" s="628"/>
      <c r="N120" s="628"/>
      <c r="O120" s="628"/>
      <c r="P120" s="643"/>
      <c r="Q120" s="643"/>
      <c r="R120" s="643"/>
      <c r="S120" s="643"/>
      <c r="T120" s="643"/>
      <c r="U120" s="643"/>
      <c r="V120" s="643"/>
      <c r="W120" s="643"/>
      <c r="X120" s="643"/>
      <c r="Y120" s="643"/>
      <c r="Z120" s="643"/>
      <c r="AA120" s="643"/>
      <c r="AB120" s="315"/>
      <c r="AC120" s="315"/>
      <c r="AD120" s="644"/>
      <c r="AE120" s="644"/>
      <c r="AF120" s="644"/>
      <c r="AG120" s="644"/>
      <c r="AH120" s="644"/>
      <c r="AI120" s="644"/>
      <c r="AJ120" s="644"/>
      <c r="AK120" s="644"/>
      <c r="AL120" s="644"/>
      <c r="AM120" s="644"/>
      <c r="AN120" s="644"/>
      <c r="AO120" s="644"/>
      <c r="AP120" s="644"/>
      <c r="AQ120" s="644"/>
      <c r="AR120" s="644"/>
      <c r="AS120" s="644"/>
      <c r="AT120" s="644"/>
      <c r="AU120" s="644"/>
      <c r="AV120" s="644"/>
      <c r="AW120" s="644"/>
      <c r="AX120" s="644"/>
      <c r="AY120" s="644"/>
      <c r="AZ120" s="644"/>
      <c r="BA120" s="644"/>
      <c r="BB120" s="644"/>
      <c r="BC120" s="644"/>
      <c r="BD120" s="644"/>
      <c r="BE120" s="644"/>
      <c r="BF120" s="644"/>
      <c r="BG120" s="644"/>
      <c r="BH120" s="26"/>
    </row>
    <row r="121" spans="2:60" ht="6.75" customHeight="1">
      <c r="B121" s="322"/>
      <c r="C121" s="322"/>
      <c r="D121" s="287"/>
      <c r="E121" s="287"/>
      <c r="F121" s="287"/>
      <c r="G121" s="287"/>
      <c r="H121" s="287"/>
      <c r="I121" s="287"/>
      <c r="J121" s="287"/>
      <c r="K121" s="628"/>
      <c r="L121" s="628"/>
      <c r="M121" s="628"/>
      <c r="N121" s="628"/>
      <c r="O121" s="628"/>
      <c r="P121" s="643"/>
      <c r="Q121" s="643"/>
      <c r="R121" s="643"/>
      <c r="S121" s="643"/>
      <c r="T121" s="643"/>
      <c r="U121" s="643"/>
      <c r="V121" s="643"/>
      <c r="W121" s="643"/>
      <c r="X121" s="643"/>
      <c r="Y121" s="643"/>
      <c r="Z121" s="643"/>
      <c r="AA121" s="643"/>
      <c r="AB121" s="315"/>
      <c r="AC121" s="315"/>
      <c r="AD121" s="644"/>
      <c r="AE121" s="644"/>
      <c r="AF121" s="644"/>
      <c r="AG121" s="644"/>
      <c r="AH121" s="644"/>
      <c r="AI121" s="644"/>
      <c r="AJ121" s="644"/>
      <c r="AK121" s="644"/>
      <c r="AL121" s="644"/>
      <c r="AM121" s="644"/>
      <c r="AN121" s="644"/>
      <c r="AO121" s="644"/>
      <c r="AP121" s="644"/>
      <c r="AQ121" s="644"/>
      <c r="AR121" s="644"/>
      <c r="AS121" s="644"/>
      <c r="AT121" s="644"/>
      <c r="AU121" s="644"/>
      <c r="AV121" s="644"/>
      <c r="AW121" s="644"/>
      <c r="AX121" s="644"/>
      <c r="AY121" s="644"/>
      <c r="AZ121" s="644"/>
      <c r="BA121" s="644"/>
      <c r="BB121" s="644"/>
      <c r="BC121" s="644"/>
      <c r="BD121" s="644"/>
      <c r="BE121" s="644"/>
      <c r="BF121" s="644"/>
      <c r="BG121" s="644"/>
      <c r="BH121" s="26"/>
    </row>
    <row r="122" spans="2:60" ht="12" customHeight="1">
      <c r="B122" s="322"/>
      <c r="C122" s="322"/>
      <c r="D122" s="287"/>
      <c r="E122" s="287"/>
      <c r="F122" s="287"/>
      <c r="G122" s="287"/>
      <c r="H122" s="287"/>
      <c r="I122" s="287"/>
      <c r="J122" s="287"/>
      <c r="K122" s="628"/>
      <c r="L122" s="628"/>
      <c r="M122" s="628"/>
      <c r="N122" s="628"/>
      <c r="O122" s="628"/>
      <c r="P122" s="643"/>
      <c r="Q122" s="643"/>
      <c r="R122" s="643"/>
      <c r="S122" s="643"/>
      <c r="T122" s="643"/>
      <c r="U122" s="643"/>
      <c r="V122" s="643"/>
      <c r="W122" s="643"/>
      <c r="X122" s="643"/>
      <c r="Y122" s="643"/>
      <c r="Z122" s="643"/>
      <c r="AA122" s="643"/>
      <c r="AB122" s="315"/>
      <c r="AC122" s="315"/>
      <c r="AD122" s="644"/>
      <c r="AE122" s="644"/>
      <c r="AF122" s="644"/>
      <c r="AG122" s="644"/>
      <c r="AH122" s="644"/>
      <c r="AI122" s="644"/>
      <c r="AJ122" s="644"/>
      <c r="AK122" s="644"/>
      <c r="AL122" s="644"/>
      <c r="AM122" s="644"/>
      <c r="AN122" s="644"/>
      <c r="AO122" s="644"/>
      <c r="AP122" s="644"/>
      <c r="AQ122" s="644"/>
      <c r="AR122" s="644"/>
      <c r="AS122" s="644"/>
      <c r="AT122" s="644"/>
      <c r="AU122" s="644"/>
      <c r="AV122" s="644"/>
      <c r="AW122" s="644"/>
      <c r="AX122" s="644"/>
      <c r="AY122" s="644"/>
      <c r="AZ122" s="644"/>
      <c r="BA122" s="644"/>
      <c r="BB122" s="644"/>
      <c r="BC122" s="644"/>
      <c r="BD122" s="644"/>
      <c r="BE122" s="644"/>
      <c r="BF122" s="644"/>
      <c r="BG122" s="644"/>
      <c r="BH122" s="26"/>
    </row>
    <row r="123" spans="2:60" ht="7.5" customHeight="1">
      <c r="B123" s="527"/>
      <c r="C123" s="322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625"/>
      <c r="Q123" s="625"/>
      <c r="R123" s="625"/>
      <c r="S123" s="625"/>
      <c r="T123" s="625"/>
      <c r="U123" s="625"/>
      <c r="V123" s="625"/>
      <c r="W123" s="625"/>
      <c r="X123" s="625"/>
      <c r="Y123" s="625"/>
      <c r="Z123" s="625"/>
      <c r="AA123" s="625"/>
      <c r="AB123" s="315"/>
      <c r="AC123" s="315"/>
      <c r="AD123" s="644"/>
      <c r="AE123" s="644"/>
      <c r="AF123" s="644"/>
      <c r="AG123" s="644"/>
      <c r="AH123" s="644"/>
      <c r="AI123" s="644"/>
      <c r="AJ123" s="644"/>
      <c r="AK123" s="644"/>
      <c r="AL123" s="644"/>
      <c r="AM123" s="644"/>
      <c r="AN123" s="644"/>
      <c r="AO123" s="644"/>
      <c r="AP123" s="644"/>
      <c r="AQ123" s="644"/>
      <c r="AR123" s="644"/>
      <c r="AS123" s="644"/>
      <c r="AT123" s="644"/>
      <c r="AU123" s="644"/>
      <c r="AV123" s="644"/>
      <c r="AW123" s="644"/>
      <c r="AX123" s="644"/>
      <c r="AY123" s="644"/>
      <c r="AZ123" s="644"/>
      <c r="BA123" s="644"/>
      <c r="BB123" s="644"/>
      <c r="BC123" s="644"/>
      <c r="BD123" s="644"/>
      <c r="BE123" s="644"/>
      <c r="BF123" s="644"/>
      <c r="BG123" s="644"/>
      <c r="BH123" s="26"/>
    </row>
    <row r="124" spans="2:60" ht="7.5" customHeight="1">
      <c r="B124" s="322"/>
      <c r="C124" s="322"/>
      <c r="D124" s="287"/>
      <c r="E124" s="287"/>
      <c r="F124" s="287"/>
      <c r="G124" s="287"/>
      <c r="H124" s="287"/>
      <c r="I124" s="287"/>
      <c r="J124" s="287"/>
      <c r="K124" s="287"/>
      <c r="L124" s="287"/>
      <c r="M124" s="287"/>
      <c r="N124" s="287"/>
      <c r="O124" s="287"/>
      <c r="P124" s="625"/>
      <c r="Q124" s="625"/>
      <c r="R124" s="625"/>
      <c r="S124" s="625"/>
      <c r="T124" s="625"/>
      <c r="U124" s="625"/>
      <c r="V124" s="625"/>
      <c r="W124" s="625"/>
      <c r="X124" s="625"/>
      <c r="Y124" s="625"/>
      <c r="Z124" s="625"/>
      <c r="AA124" s="625"/>
      <c r="AB124" s="315"/>
      <c r="AC124" s="315"/>
      <c r="AD124" s="644"/>
      <c r="AE124" s="644"/>
      <c r="AF124" s="644"/>
      <c r="AG124" s="644"/>
      <c r="AH124" s="644"/>
      <c r="AI124" s="644"/>
      <c r="AJ124" s="644"/>
      <c r="AK124" s="644"/>
      <c r="AL124" s="644"/>
      <c r="AM124" s="644"/>
      <c r="AN124" s="644"/>
      <c r="AO124" s="644"/>
      <c r="AP124" s="644"/>
      <c r="AQ124" s="644"/>
      <c r="AR124" s="644"/>
      <c r="AS124" s="644"/>
      <c r="AT124" s="644"/>
      <c r="AU124" s="644"/>
      <c r="AV124" s="644"/>
      <c r="AW124" s="644"/>
      <c r="AX124" s="644"/>
      <c r="AY124" s="644"/>
      <c r="AZ124" s="644"/>
      <c r="BA124" s="644"/>
      <c r="BB124" s="644"/>
      <c r="BC124" s="644"/>
      <c r="BD124" s="644"/>
      <c r="BE124" s="644"/>
      <c r="BF124" s="644"/>
      <c r="BG124" s="644"/>
      <c r="BH124" s="26"/>
    </row>
    <row r="125" spans="2:60" ht="12" customHeight="1">
      <c r="B125" s="322"/>
      <c r="C125" s="322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625"/>
      <c r="Q125" s="625"/>
      <c r="R125" s="625"/>
      <c r="S125" s="625"/>
      <c r="T125" s="625"/>
      <c r="U125" s="625"/>
      <c r="V125" s="625"/>
      <c r="W125" s="625"/>
      <c r="X125" s="625"/>
      <c r="Y125" s="625"/>
      <c r="Z125" s="625"/>
      <c r="AA125" s="625"/>
      <c r="AB125" s="315"/>
      <c r="AC125" s="315"/>
      <c r="AD125" s="644"/>
      <c r="AE125" s="644"/>
      <c r="AF125" s="644"/>
      <c r="AG125" s="644"/>
      <c r="AH125" s="644"/>
      <c r="AI125" s="644"/>
      <c r="AJ125" s="644"/>
      <c r="AK125" s="644"/>
      <c r="AL125" s="644"/>
      <c r="AM125" s="644"/>
      <c r="AN125" s="644"/>
      <c r="AO125" s="644"/>
      <c r="AP125" s="644"/>
      <c r="AQ125" s="644"/>
      <c r="AR125" s="644"/>
      <c r="AS125" s="644"/>
      <c r="AT125" s="644"/>
      <c r="AU125" s="644"/>
      <c r="AV125" s="644"/>
      <c r="AW125" s="644"/>
      <c r="AX125" s="644"/>
      <c r="AY125" s="644"/>
      <c r="AZ125" s="644"/>
      <c r="BA125" s="644"/>
      <c r="BB125" s="644"/>
      <c r="BC125" s="644"/>
      <c r="BD125" s="644"/>
      <c r="BE125" s="644"/>
      <c r="BF125" s="644"/>
      <c r="BG125" s="644"/>
      <c r="BH125" s="26"/>
    </row>
    <row r="126" spans="2:60" ht="7.5" customHeight="1">
      <c r="B126" s="527"/>
      <c r="C126" s="322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625"/>
      <c r="Q126" s="625"/>
      <c r="R126" s="625"/>
      <c r="S126" s="625"/>
      <c r="T126" s="625"/>
      <c r="U126" s="625"/>
      <c r="V126" s="625"/>
      <c r="W126" s="625"/>
      <c r="X126" s="625"/>
      <c r="Y126" s="625"/>
      <c r="Z126" s="625"/>
      <c r="AA126" s="625"/>
      <c r="AB126" s="315"/>
      <c r="AC126" s="315"/>
      <c r="AD126" s="644"/>
      <c r="AE126" s="644"/>
      <c r="AF126" s="644"/>
      <c r="AG126" s="644"/>
      <c r="AH126" s="644"/>
      <c r="AI126" s="644"/>
      <c r="AJ126" s="644"/>
      <c r="AK126" s="644"/>
      <c r="AL126" s="644"/>
      <c r="AM126" s="644"/>
      <c r="AN126" s="644"/>
      <c r="AO126" s="644"/>
      <c r="AP126" s="644"/>
      <c r="AQ126" s="644"/>
      <c r="AR126" s="644"/>
      <c r="AS126" s="644"/>
      <c r="AT126" s="644"/>
      <c r="AU126" s="644"/>
      <c r="AV126" s="644"/>
      <c r="AW126" s="644"/>
      <c r="AX126" s="644"/>
      <c r="AY126" s="644"/>
      <c r="AZ126" s="644"/>
      <c r="BA126" s="644"/>
      <c r="BB126" s="644"/>
      <c r="BC126" s="644"/>
      <c r="BD126" s="644"/>
      <c r="BE126" s="644"/>
      <c r="BF126" s="644"/>
      <c r="BG126" s="644"/>
      <c r="BH126" s="26"/>
    </row>
    <row r="127" spans="2:60" ht="7.5" customHeight="1">
      <c r="B127" s="322"/>
      <c r="C127" s="322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625"/>
      <c r="Q127" s="625"/>
      <c r="R127" s="625"/>
      <c r="S127" s="625"/>
      <c r="T127" s="625"/>
      <c r="U127" s="625"/>
      <c r="V127" s="625"/>
      <c r="W127" s="625"/>
      <c r="X127" s="625"/>
      <c r="Y127" s="625"/>
      <c r="Z127" s="625"/>
      <c r="AA127" s="625"/>
      <c r="AB127" s="315"/>
      <c r="AC127" s="315"/>
      <c r="AD127" s="644"/>
      <c r="AE127" s="644"/>
      <c r="AF127" s="644"/>
      <c r="AG127" s="644"/>
      <c r="AH127" s="644"/>
      <c r="AI127" s="644"/>
      <c r="AJ127" s="644"/>
      <c r="AK127" s="644"/>
      <c r="AL127" s="644"/>
      <c r="AM127" s="644"/>
      <c r="AN127" s="644"/>
      <c r="AO127" s="644"/>
      <c r="AP127" s="644"/>
      <c r="AQ127" s="644"/>
      <c r="AR127" s="644"/>
      <c r="AS127" s="644"/>
      <c r="AT127" s="644"/>
      <c r="AU127" s="644"/>
      <c r="AV127" s="644"/>
      <c r="AW127" s="644"/>
      <c r="AX127" s="644"/>
      <c r="AY127" s="644"/>
      <c r="AZ127" s="644"/>
      <c r="BA127" s="644"/>
      <c r="BB127" s="644"/>
      <c r="BC127" s="644"/>
      <c r="BD127" s="644"/>
      <c r="BE127" s="644"/>
      <c r="BF127" s="644"/>
      <c r="BG127" s="644"/>
      <c r="BH127" s="26"/>
    </row>
    <row r="128" spans="2:60" ht="12" customHeight="1">
      <c r="B128" s="322"/>
      <c r="C128" s="322"/>
      <c r="D128" s="287"/>
      <c r="E128" s="287"/>
      <c r="F128" s="287"/>
      <c r="G128" s="287"/>
      <c r="H128" s="287"/>
      <c r="I128" s="287"/>
      <c r="J128" s="287"/>
      <c r="K128" s="287"/>
      <c r="L128" s="287"/>
      <c r="M128" s="287"/>
      <c r="N128" s="287"/>
      <c r="O128" s="287"/>
      <c r="P128" s="625"/>
      <c r="Q128" s="625"/>
      <c r="R128" s="625"/>
      <c r="S128" s="625"/>
      <c r="T128" s="625"/>
      <c r="U128" s="625"/>
      <c r="V128" s="625"/>
      <c r="W128" s="625"/>
      <c r="X128" s="625"/>
      <c r="Y128" s="625"/>
      <c r="Z128" s="625"/>
      <c r="AA128" s="625"/>
      <c r="AB128" s="315"/>
      <c r="AC128" s="315"/>
      <c r="AD128" s="644"/>
      <c r="AE128" s="644"/>
      <c r="AF128" s="644"/>
      <c r="AG128" s="644"/>
      <c r="AH128" s="644"/>
      <c r="AI128" s="644"/>
      <c r="AJ128" s="644"/>
      <c r="AK128" s="644"/>
      <c r="AL128" s="644"/>
      <c r="AM128" s="644"/>
      <c r="AN128" s="644"/>
      <c r="AO128" s="644"/>
      <c r="AP128" s="644"/>
      <c r="AQ128" s="644"/>
      <c r="AR128" s="644"/>
      <c r="AS128" s="644"/>
      <c r="AT128" s="644"/>
      <c r="AU128" s="644"/>
      <c r="AV128" s="644"/>
      <c r="AW128" s="644"/>
      <c r="AX128" s="644"/>
      <c r="AY128" s="644"/>
      <c r="AZ128" s="644"/>
      <c r="BA128" s="644"/>
      <c r="BB128" s="644"/>
      <c r="BC128" s="644"/>
      <c r="BD128" s="644"/>
      <c r="BE128" s="644"/>
      <c r="BF128" s="644"/>
      <c r="BG128" s="644"/>
      <c r="BH128" s="26"/>
    </row>
    <row r="129" spans="2:60" ht="7.5" customHeight="1">
      <c r="B129" s="527"/>
      <c r="C129" s="322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625"/>
      <c r="Q129" s="625"/>
      <c r="R129" s="625"/>
      <c r="S129" s="625"/>
      <c r="T129" s="625"/>
      <c r="U129" s="625"/>
      <c r="V129" s="625"/>
      <c r="W129" s="625"/>
      <c r="X129" s="625"/>
      <c r="Y129" s="625"/>
      <c r="Z129" s="625"/>
      <c r="AA129" s="625"/>
      <c r="AB129" s="315"/>
      <c r="AC129" s="315"/>
      <c r="AD129" s="644"/>
      <c r="AE129" s="644"/>
      <c r="AF129" s="644"/>
      <c r="AG129" s="644"/>
      <c r="AH129" s="644"/>
      <c r="AI129" s="644"/>
      <c r="AJ129" s="644"/>
      <c r="AK129" s="644"/>
      <c r="AL129" s="644"/>
      <c r="AM129" s="644"/>
      <c r="AN129" s="644"/>
      <c r="AO129" s="644"/>
      <c r="AP129" s="644"/>
      <c r="AQ129" s="644"/>
      <c r="AR129" s="644"/>
      <c r="AS129" s="644"/>
      <c r="AT129" s="644"/>
      <c r="AU129" s="644"/>
      <c r="AV129" s="644"/>
      <c r="AW129" s="644"/>
      <c r="AX129" s="644"/>
      <c r="AY129" s="644"/>
      <c r="AZ129" s="644"/>
      <c r="BA129" s="644"/>
      <c r="BB129" s="644"/>
      <c r="BC129" s="644"/>
      <c r="BD129" s="644"/>
      <c r="BE129" s="644"/>
      <c r="BF129" s="644"/>
      <c r="BG129" s="644"/>
      <c r="BH129" s="26"/>
    </row>
    <row r="130" spans="2:60" ht="7.5" customHeight="1">
      <c r="B130" s="322"/>
      <c r="C130" s="322"/>
      <c r="D130" s="287"/>
      <c r="E130" s="287"/>
      <c r="F130" s="287"/>
      <c r="G130" s="287"/>
      <c r="H130" s="287"/>
      <c r="I130" s="287"/>
      <c r="J130" s="287"/>
      <c r="K130" s="287"/>
      <c r="L130" s="287"/>
      <c r="M130" s="287"/>
      <c r="N130" s="287"/>
      <c r="O130" s="287"/>
      <c r="P130" s="625"/>
      <c r="Q130" s="625"/>
      <c r="R130" s="625"/>
      <c r="S130" s="625"/>
      <c r="T130" s="625"/>
      <c r="U130" s="625"/>
      <c r="V130" s="625"/>
      <c r="W130" s="625"/>
      <c r="X130" s="625"/>
      <c r="Y130" s="625"/>
      <c r="Z130" s="625"/>
      <c r="AA130" s="625"/>
      <c r="AB130" s="315"/>
      <c r="AC130" s="315"/>
      <c r="AD130" s="644"/>
      <c r="AE130" s="644"/>
      <c r="AF130" s="644"/>
      <c r="AG130" s="644"/>
      <c r="AH130" s="644"/>
      <c r="AI130" s="644"/>
      <c r="AJ130" s="644"/>
      <c r="AK130" s="644"/>
      <c r="AL130" s="644"/>
      <c r="AM130" s="644"/>
      <c r="AN130" s="644"/>
      <c r="AO130" s="644"/>
      <c r="AP130" s="644"/>
      <c r="AQ130" s="644"/>
      <c r="AR130" s="644"/>
      <c r="AS130" s="644"/>
      <c r="AT130" s="644"/>
      <c r="AU130" s="644"/>
      <c r="AV130" s="644"/>
      <c r="AW130" s="644"/>
      <c r="AX130" s="644"/>
      <c r="AY130" s="644"/>
      <c r="AZ130" s="644"/>
      <c r="BA130" s="644"/>
      <c r="BB130" s="644"/>
      <c r="BC130" s="644"/>
      <c r="BD130" s="644"/>
      <c r="BE130" s="644"/>
      <c r="BF130" s="644"/>
      <c r="BG130" s="644"/>
      <c r="BH130" s="26"/>
    </row>
    <row r="131" spans="2:60" ht="12" customHeight="1">
      <c r="B131" s="322"/>
      <c r="C131" s="322"/>
      <c r="D131" s="287"/>
      <c r="E131" s="287"/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625"/>
      <c r="Q131" s="625"/>
      <c r="R131" s="625"/>
      <c r="S131" s="625"/>
      <c r="T131" s="625"/>
      <c r="U131" s="625"/>
      <c r="V131" s="625"/>
      <c r="W131" s="625"/>
      <c r="X131" s="625"/>
      <c r="Y131" s="625"/>
      <c r="Z131" s="625"/>
      <c r="AA131" s="625"/>
      <c r="AB131" s="315"/>
      <c r="AC131" s="315"/>
      <c r="AD131" s="644"/>
      <c r="AE131" s="644"/>
      <c r="AF131" s="644"/>
      <c r="AG131" s="644"/>
      <c r="AH131" s="644"/>
      <c r="AI131" s="644"/>
      <c r="AJ131" s="644"/>
      <c r="AK131" s="644"/>
      <c r="AL131" s="644"/>
      <c r="AM131" s="644"/>
      <c r="AN131" s="644"/>
      <c r="AO131" s="644"/>
      <c r="AP131" s="644"/>
      <c r="AQ131" s="644"/>
      <c r="AR131" s="644"/>
      <c r="AS131" s="644"/>
      <c r="AT131" s="644"/>
      <c r="AU131" s="644"/>
      <c r="AV131" s="644"/>
      <c r="AW131" s="644"/>
      <c r="AX131" s="644"/>
      <c r="AY131" s="644"/>
      <c r="AZ131" s="644"/>
      <c r="BA131" s="644"/>
      <c r="BB131" s="644"/>
      <c r="BC131" s="644"/>
      <c r="BD131" s="644"/>
      <c r="BE131" s="644"/>
      <c r="BF131" s="644"/>
      <c r="BG131" s="644"/>
      <c r="BH131" s="26"/>
    </row>
    <row r="132" spans="2:60" ht="12" customHeight="1"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</row>
    <row r="133" spans="2:60" ht="21" customHeight="1">
      <c r="B133" s="550"/>
      <c r="C133" s="550"/>
      <c r="D133" s="550"/>
      <c r="E133" s="550"/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550"/>
      <c r="AB133" s="550"/>
      <c r="AC133" s="550"/>
      <c r="AD133" s="550"/>
      <c r="AE133" s="550"/>
      <c r="AF133" s="550"/>
      <c r="AG133" s="550"/>
      <c r="AH133" s="550"/>
      <c r="AI133" s="550"/>
      <c r="AJ133" s="550"/>
      <c r="AK133" s="550"/>
      <c r="AL133" s="550"/>
      <c r="AM133" s="550"/>
      <c r="AN133" s="550"/>
      <c r="AO133" s="550"/>
      <c r="AP133" s="550"/>
      <c r="AQ133" s="550"/>
      <c r="AR133" s="550"/>
      <c r="AS133" s="642"/>
      <c r="AT133" s="642"/>
      <c r="AU133" s="642"/>
      <c r="AV133" s="642"/>
      <c r="AW133" s="642"/>
      <c r="AX133" s="642"/>
      <c r="AY133" s="642"/>
      <c r="AZ133" s="642"/>
      <c r="BA133" s="642"/>
      <c r="BB133" s="642"/>
      <c r="BC133" s="642"/>
      <c r="BD133" s="642"/>
      <c r="BE133" s="642"/>
      <c r="BF133" s="642"/>
      <c r="BG133" s="642"/>
      <c r="BH133" s="96"/>
    </row>
    <row r="134" spans="2:60" ht="21" customHeight="1"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23"/>
      <c r="AD134" s="323"/>
      <c r="AE134" s="323"/>
      <c r="AF134" s="323"/>
      <c r="AG134" s="323"/>
      <c r="AH134" s="323"/>
      <c r="AI134" s="323"/>
      <c r="AJ134" s="323"/>
      <c r="AK134" s="323"/>
      <c r="AL134" s="323"/>
      <c r="AM134" s="323"/>
      <c r="AN134" s="323"/>
      <c r="AO134" s="323"/>
      <c r="AP134" s="323"/>
      <c r="AQ134" s="323"/>
      <c r="AR134" s="323"/>
      <c r="AS134" s="641"/>
      <c r="AT134" s="641"/>
      <c r="AU134" s="641"/>
      <c r="AV134" s="641"/>
      <c r="AW134" s="641"/>
      <c r="AX134" s="641"/>
      <c r="AY134" s="641"/>
      <c r="AZ134" s="641"/>
      <c r="BA134" s="641"/>
      <c r="BB134" s="641"/>
      <c r="BC134" s="641"/>
      <c r="BD134" s="641"/>
      <c r="BE134" s="641"/>
      <c r="BF134" s="641"/>
      <c r="BG134" s="641"/>
      <c r="BH134" s="88"/>
    </row>
    <row r="135" spans="2:60" ht="21" customHeight="1"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1"/>
      <c r="N135" s="381"/>
      <c r="O135" s="381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3"/>
      <c r="AS135" s="641"/>
      <c r="AT135" s="641"/>
      <c r="AU135" s="641"/>
      <c r="AV135" s="641"/>
      <c r="AW135" s="641"/>
      <c r="AX135" s="641"/>
      <c r="AY135" s="641"/>
      <c r="AZ135" s="641"/>
      <c r="BA135" s="641"/>
      <c r="BB135" s="641"/>
      <c r="BC135" s="641"/>
      <c r="BD135" s="641"/>
      <c r="BE135" s="641"/>
      <c r="BF135" s="641"/>
      <c r="BG135" s="641"/>
      <c r="BH135" s="88"/>
    </row>
    <row r="136" spans="2:60" ht="21" customHeight="1"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1"/>
      <c r="N136" s="381"/>
      <c r="O136" s="381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641"/>
      <c r="AT136" s="641"/>
      <c r="AU136" s="641"/>
      <c r="AV136" s="641"/>
      <c r="AW136" s="641"/>
      <c r="AX136" s="641"/>
      <c r="AY136" s="641"/>
      <c r="AZ136" s="641"/>
      <c r="BA136" s="641"/>
      <c r="BB136" s="641"/>
      <c r="BC136" s="641"/>
      <c r="BD136" s="641"/>
      <c r="BE136" s="641"/>
      <c r="BF136" s="641"/>
      <c r="BG136" s="641"/>
      <c r="BH136" s="88"/>
    </row>
    <row r="137" spans="2:60" ht="21" customHeight="1"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641"/>
      <c r="AT137" s="641"/>
      <c r="AU137" s="641"/>
      <c r="AV137" s="641"/>
      <c r="AW137" s="641"/>
      <c r="AX137" s="641"/>
      <c r="AY137" s="641"/>
      <c r="AZ137" s="641"/>
      <c r="BA137" s="641"/>
      <c r="BB137" s="641"/>
      <c r="BC137" s="641"/>
      <c r="BD137" s="641"/>
      <c r="BE137" s="641"/>
      <c r="BF137" s="641"/>
      <c r="BG137" s="641"/>
      <c r="BH137" s="88"/>
    </row>
    <row r="138" spans="2:60" ht="21" customHeight="1"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1"/>
      <c r="N138" s="381"/>
      <c r="O138" s="381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323"/>
      <c r="AQ138" s="323"/>
      <c r="AR138" s="323"/>
      <c r="AS138" s="641"/>
      <c r="AT138" s="641"/>
      <c r="AU138" s="641"/>
      <c r="AV138" s="641"/>
      <c r="AW138" s="641"/>
      <c r="AX138" s="641"/>
      <c r="AY138" s="641"/>
      <c r="AZ138" s="641"/>
      <c r="BA138" s="641"/>
      <c r="BB138" s="641"/>
      <c r="BC138" s="641"/>
      <c r="BD138" s="641"/>
      <c r="BE138" s="641"/>
      <c r="BF138" s="641"/>
      <c r="BG138" s="641"/>
      <c r="BH138" s="88"/>
    </row>
    <row r="139" spans="2:60" ht="12" customHeight="1"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</row>
    <row r="140" spans="2:60" ht="21" customHeight="1">
      <c r="B140" s="550"/>
      <c r="C140" s="550"/>
      <c r="D140" s="550"/>
      <c r="E140" s="550"/>
      <c r="F140" s="550"/>
      <c r="G140" s="550"/>
      <c r="H140" s="550"/>
      <c r="I140" s="550"/>
      <c r="J140" s="550"/>
      <c r="K140" s="550"/>
      <c r="L140" s="550"/>
      <c r="M140" s="550"/>
      <c r="N140" s="550"/>
      <c r="O140" s="550"/>
      <c r="P140" s="550"/>
      <c r="Q140" s="550"/>
      <c r="R140" s="550"/>
      <c r="S140" s="550"/>
      <c r="T140" s="550"/>
      <c r="U140" s="550"/>
      <c r="V140" s="550"/>
      <c r="W140" s="550"/>
      <c r="X140" s="550"/>
      <c r="Y140" s="550"/>
      <c r="Z140" s="550"/>
      <c r="AA140" s="550"/>
      <c r="AB140" s="550"/>
      <c r="AC140" s="550"/>
      <c r="AD140" s="550"/>
      <c r="AE140" s="550"/>
      <c r="AF140" s="550"/>
      <c r="AG140" s="550"/>
      <c r="AH140" s="550"/>
      <c r="AI140" s="550"/>
      <c r="AJ140" s="550"/>
      <c r="AK140" s="550"/>
      <c r="AL140" s="550"/>
      <c r="AM140" s="550"/>
      <c r="AN140" s="550"/>
      <c r="AO140" s="550"/>
      <c r="AP140" s="550"/>
      <c r="AQ140" s="550"/>
      <c r="AR140" s="550"/>
      <c r="AS140" s="550"/>
      <c r="AT140" s="550"/>
      <c r="AU140" s="550"/>
      <c r="AV140" s="550"/>
      <c r="AW140" s="550"/>
      <c r="AX140" s="550"/>
      <c r="AY140" s="550"/>
      <c r="AZ140" s="550"/>
      <c r="BA140" s="550"/>
      <c r="BB140" s="550"/>
      <c r="BC140" s="550"/>
      <c r="BD140" s="550"/>
      <c r="BE140" s="550"/>
      <c r="BF140" s="550"/>
      <c r="BG140" s="550"/>
    </row>
    <row r="141" spans="2:60" ht="15" customHeight="1">
      <c r="B141" s="615"/>
      <c r="C141" s="615"/>
      <c r="D141" s="615"/>
      <c r="E141" s="615"/>
      <c r="F141" s="615"/>
      <c r="G141" s="615"/>
      <c r="H141" s="615"/>
      <c r="I141" s="615"/>
      <c r="J141" s="615"/>
      <c r="K141" s="615"/>
      <c r="L141" s="615"/>
      <c r="M141" s="615"/>
      <c r="N141" s="615"/>
      <c r="O141" s="615"/>
      <c r="P141" s="615"/>
      <c r="Q141" s="615"/>
      <c r="R141" s="615"/>
      <c r="S141" s="615"/>
      <c r="T141" s="615"/>
      <c r="U141" s="615"/>
      <c r="V141" s="615"/>
      <c r="W141" s="615"/>
      <c r="X141" s="615"/>
      <c r="Y141" s="615"/>
      <c r="Z141" s="615"/>
      <c r="AA141" s="615"/>
      <c r="AB141" s="615"/>
      <c r="AC141" s="615"/>
      <c r="AD141" s="615"/>
      <c r="AE141" s="615"/>
      <c r="AF141" s="381"/>
      <c r="AG141" s="381"/>
      <c r="AH141" s="381"/>
      <c r="AI141" s="381"/>
      <c r="AJ141" s="381"/>
      <c r="AK141" s="381"/>
      <c r="AL141" s="615"/>
      <c r="AM141" s="615"/>
      <c r="AN141" s="615"/>
      <c r="AO141" s="615"/>
      <c r="AP141" s="615"/>
      <c r="AQ141" s="615"/>
      <c r="AR141" s="615"/>
      <c r="AS141" s="615"/>
      <c r="AT141" s="615"/>
      <c r="AU141" s="615"/>
      <c r="AV141" s="615"/>
      <c r="AW141" s="615"/>
      <c r="AX141" s="615"/>
      <c r="AY141" s="615"/>
      <c r="AZ141" s="615"/>
      <c r="BA141" s="615"/>
      <c r="BB141" s="615"/>
      <c r="BC141" s="615"/>
      <c r="BD141" s="615"/>
      <c r="BE141" s="615"/>
      <c r="BF141" s="615"/>
      <c r="BG141" s="615"/>
    </row>
    <row r="142" spans="2:60" ht="15" customHeight="1">
      <c r="B142" s="648"/>
      <c r="C142" s="648"/>
      <c r="D142" s="648"/>
      <c r="E142" s="648"/>
      <c r="F142" s="637"/>
      <c r="G142" s="637"/>
      <c r="H142" s="637"/>
      <c r="I142" s="637"/>
      <c r="J142" s="637"/>
      <c r="K142" s="637"/>
      <c r="L142" s="637"/>
      <c r="M142" s="637"/>
      <c r="N142" s="637"/>
      <c r="O142" s="637"/>
      <c r="P142" s="381"/>
      <c r="Q142" s="381"/>
      <c r="R142" s="381"/>
      <c r="S142" s="381"/>
      <c r="T142" s="381"/>
      <c r="U142" s="381"/>
      <c r="V142" s="381"/>
      <c r="W142" s="637"/>
      <c r="X142" s="637"/>
      <c r="Y142" s="637"/>
      <c r="Z142" s="637"/>
      <c r="AA142" s="637"/>
      <c r="AB142" s="637"/>
      <c r="AC142" s="637"/>
      <c r="AD142" s="637"/>
      <c r="AE142" s="637"/>
      <c r="AF142" s="637"/>
      <c r="AG142" s="637"/>
      <c r="AH142" s="637"/>
      <c r="AI142" s="637"/>
      <c r="AJ142" s="638"/>
      <c r="AK142" s="638"/>
      <c r="AL142" s="639"/>
      <c r="AM142" s="639"/>
      <c r="AN142" s="639"/>
      <c r="AO142" s="639"/>
      <c r="AP142" s="639"/>
      <c r="AQ142" s="639"/>
      <c r="AR142" s="639"/>
      <c r="AS142" s="639"/>
      <c r="AT142" s="639"/>
      <c r="AU142" s="639"/>
      <c r="AV142" s="639"/>
      <c r="AW142" s="639"/>
      <c r="AX142" s="639"/>
      <c r="AY142" s="639"/>
      <c r="AZ142" s="639"/>
      <c r="BA142" s="639"/>
      <c r="BB142" s="639"/>
      <c r="BC142" s="639"/>
      <c r="BD142" s="639"/>
      <c r="BE142" s="639"/>
      <c r="BF142" s="381"/>
      <c r="BG142" s="381"/>
    </row>
    <row r="143" spans="2:60" ht="12" customHeight="1">
      <c r="B143" s="98"/>
      <c r="C143" s="99"/>
      <c r="D143" s="99"/>
      <c r="E143" s="99"/>
      <c r="F143" s="98"/>
      <c r="G143" s="98"/>
      <c r="H143" s="98"/>
      <c r="I143" s="98"/>
      <c r="J143" s="98"/>
      <c r="K143" s="98"/>
      <c r="L143" s="98"/>
    </row>
    <row r="144" spans="2:60" ht="12" customHeight="1">
      <c r="B144" s="98"/>
      <c r="C144" s="99"/>
      <c r="D144" s="99"/>
      <c r="E144" s="99"/>
      <c r="F144" s="98"/>
      <c r="G144" s="98"/>
      <c r="H144" s="98"/>
      <c r="I144" s="98"/>
      <c r="J144" s="98"/>
      <c r="K144" s="98"/>
      <c r="L144" s="98"/>
    </row>
    <row r="145" spans="2:59" ht="12" customHeight="1">
      <c r="B145" s="98"/>
      <c r="C145" s="99"/>
      <c r="D145" s="99"/>
      <c r="E145" s="99"/>
      <c r="F145" s="98"/>
      <c r="G145" s="98"/>
      <c r="H145" s="98"/>
      <c r="I145" s="98"/>
      <c r="J145" s="98"/>
      <c r="K145" s="98"/>
      <c r="L145" s="98"/>
    </row>
    <row r="146" spans="2:59" ht="12" customHeight="1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</row>
    <row r="147" spans="2:59" ht="12" customHeight="1">
      <c r="B147" s="98"/>
      <c r="C147" s="99"/>
      <c r="D147" s="99"/>
      <c r="E147" s="99"/>
      <c r="F147" s="98"/>
      <c r="G147" s="98"/>
      <c r="H147" s="98"/>
      <c r="I147" s="98"/>
      <c r="J147" s="98"/>
      <c r="K147" s="98"/>
      <c r="L147" s="98"/>
    </row>
    <row r="148" spans="2:59" ht="12" customHeight="1">
      <c r="B148" s="98"/>
      <c r="C148" s="99"/>
      <c r="D148" s="99"/>
      <c r="E148" s="99"/>
      <c r="F148" s="98"/>
      <c r="G148" s="98"/>
      <c r="H148" s="98"/>
      <c r="I148" s="98"/>
      <c r="J148" s="98"/>
      <c r="K148" s="98"/>
      <c r="L148" s="98"/>
    </row>
    <row r="149" spans="2:59" ht="12" customHeight="1">
      <c r="B149" s="98"/>
      <c r="C149" s="99"/>
      <c r="D149" s="99"/>
      <c r="E149" s="99"/>
      <c r="F149" s="98"/>
      <c r="G149" s="98"/>
      <c r="H149" s="98"/>
      <c r="I149" s="98"/>
      <c r="J149" s="98"/>
      <c r="K149" s="98"/>
      <c r="L149" s="98"/>
    </row>
    <row r="150" spans="2:59" ht="12" customHeight="1">
      <c r="B150" s="98"/>
      <c r="C150" s="99"/>
      <c r="D150" s="99"/>
      <c r="E150" s="99"/>
      <c r="F150" s="98"/>
      <c r="G150" s="98"/>
      <c r="H150" s="98"/>
      <c r="I150" s="98"/>
      <c r="J150" s="98"/>
      <c r="K150" s="98"/>
      <c r="L150" s="98"/>
    </row>
    <row r="151" spans="2:59" ht="12" customHeight="1">
      <c r="B151" s="640"/>
      <c r="C151" s="640"/>
      <c r="D151" s="640"/>
      <c r="E151" s="640"/>
      <c r="F151" s="640"/>
      <c r="G151" s="640"/>
      <c r="H151" s="640"/>
      <c r="I151" s="640"/>
      <c r="J151" s="640"/>
      <c r="K151" s="640"/>
      <c r="L151" s="640"/>
      <c r="M151" s="640"/>
      <c r="N151" s="640"/>
      <c r="O151" s="640"/>
      <c r="P151" s="640"/>
      <c r="Q151" s="640"/>
      <c r="R151" s="640"/>
      <c r="S151" s="640"/>
      <c r="T151" s="640"/>
      <c r="U151" s="640"/>
      <c r="V151" s="640"/>
      <c r="W151" s="640"/>
      <c r="X151" s="640"/>
      <c r="Y151" s="640"/>
      <c r="Z151" s="640"/>
      <c r="AA151" s="640"/>
      <c r="AB151" s="640"/>
      <c r="AC151" s="640"/>
      <c r="AD151" s="640"/>
      <c r="AE151" s="640"/>
      <c r="AF151" s="640"/>
      <c r="AG151" s="640"/>
      <c r="AH151" s="640"/>
      <c r="AI151" s="640"/>
      <c r="AJ151" s="640"/>
      <c r="AK151" s="640"/>
      <c r="AL151" s="640"/>
      <c r="AM151" s="640"/>
      <c r="AN151" s="640"/>
      <c r="AO151" s="640"/>
      <c r="AP151" s="640"/>
      <c r="AQ151" s="640"/>
      <c r="AR151" s="640"/>
      <c r="AS151" s="640"/>
      <c r="AT151" s="640"/>
      <c r="AU151" s="640"/>
      <c r="AV151" s="640"/>
      <c r="AW151" s="640"/>
      <c r="AX151" s="640"/>
      <c r="AY151" s="640"/>
      <c r="AZ151" s="640"/>
      <c r="BA151" s="640"/>
      <c r="BB151" s="640"/>
      <c r="BC151" s="640"/>
      <c r="BD151" s="640"/>
      <c r="BE151" s="640"/>
      <c r="BF151" s="640"/>
      <c r="BG151" s="640"/>
    </row>
    <row r="152" spans="2:59" ht="8.25" customHeight="1">
      <c r="B152" s="640"/>
      <c r="C152" s="640"/>
      <c r="D152" s="640"/>
      <c r="E152" s="640"/>
      <c r="F152" s="640"/>
      <c r="G152" s="640"/>
      <c r="H152" s="640"/>
      <c r="I152" s="640"/>
      <c r="J152" s="640"/>
      <c r="K152" s="640"/>
      <c r="L152" s="640"/>
      <c r="M152" s="640"/>
      <c r="N152" s="640"/>
      <c r="O152" s="640"/>
      <c r="P152" s="640"/>
      <c r="Q152" s="640"/>
      <c r="R152" s="640"/>
      <c r="S152" s="640"/>
      <c r="T152" s="640"/>
      <c r="U152" s="640"/>
      <c r="V152" s="640"/>
      <c r="W152" s="640"/>
      <c r="X152" s="640"/>
      <c r="Y152" s="640"/>
      <c r="Z152" s="640"/>
      <c r="AA152" s="640"/>
      <c r="AB152" s="640"/>
      <c r="AC152" s="640"/>
      <c r="AD152" s="640"/>
      <c r="AE152" s="640"/>
      <c r="AF152" s="640"/>
      <c r="AG152" s="640"/>
      <c r="AH152" s="640"/>
      <c r="AI152" s="640"/>
      <c r="AJ152" s="640"/>
      <c r="AK152" s="640"/>
      <c r="AL152" s="640"/>
      <c r="AM152" s="640"/>
      <c r="AN152" s="640"/>
      <c r="AO152" s="640"/>
      <c r="AP152" s="640"/>
      <c r="AQ152" s="640"/>
      <c r="AR152" s="640"/>
      <c r="AS152" s="640"/>
      <c r="AT152" s="640"/>
      <c r="AU152" s="640"/>
      <c r="AV152" s="640"/>
      <c r="AW152" s="640"/>
      <c r="AX152" s="640"/>
      <c r="AY152" s="640"/>
      <c r="AZ152" s="640"/>
      <c r="BA152" s="640"/>
      <c r="BB152" s="640"/>
      <c r="BC152" s="640"/>
      <c r="BD152" s="640"/>
      <c r="BE152" s="640"/>
      <c r="BF152" s="640"/>
      <c r="BG152" s="640"/>
    </row>
    <row r="153" spans="2:59" ht="8.25" customHeight="1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AD153" s="93"/>
      <c r="AE153" s="93"/>
      <c r="AF153" s="93"/>
      <c r="AG153" s="93"/>
      <c r="AH153" s="93"/>
      <c r="AI153" s="93"/>
      <c r="AJ153" s="93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</row>
    <row r="154" spans="2:59">
      <c r="AD154" s="647"/>
      <c r="AE154" s="647"/>
      <c r="AF154" s="647"/>
      <c r="AG154" s="647"/>
      <c r="AH154" s="647"/>
      <c r="AI154" s="647"/>
      <c r="AJ154" s="647"/>
      <c r="AK154" s="647"/>
      <c r="AL154" s="647"/>
      <c r="AM154" s="647"/>
      <c r="AN154" s="647"/>
      <c r="AO154" s="647"/>
      <c r="AP154" s="647"/>
      <c r="AQ154" s="647"/>
      <c r="AR154" s="647"/>
      <c r="AS154" s="647"/>
      <c r="AT154" s="322"/>
      <c r="AU154" s="322"/>
      <c r="AV154" s="322"/>
      <c r="AW154" s="322"/>
      <c r="AX154" s="322"/>
      <c r="AY154" s="322"/>
      <c r="AZ154" s="322"/>
      <c r="BA154" s="322"/>
      <c r="BB154" s="322"/>
      <c r="BC154" s="322"/>
      <c r="BD154" s="322"/>
      <c r="BE154" s="322"/>
      <c r="BF154" s="322"/>
      <c r="BG154" s="322"/>
    </row>
    <row r="155" spans="2:59" ht="15" customHeight="1"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  <c r="Q155" s="376"/>
      <c r="R155" s="376"/>
      <c r="S155" s="376"/>
      <c r="T155" s="376"/>
      <c r="U155" s="376"/>
      <c r="V155" s="376"/>
      <c r="W155" s="376"/>
      <c r="AD155" s="369"/>
      <c r="AE155" s="369"/>
      <c r="AF155" s="369"/>
      <c r="AG155" s="369"/>
      <c r="AH155" s="369"/>
      <c r="AI155" s="369"/>
      <c r="AJ155" s="369"/>
      <c r="AK155" s="369"/>
      <c r="AL155" s="369"/>
      <c r="AM155" s="369"/>
      <c r="AN155" s="369"/>
      <c r="AO155" s="369"/>
      <c r="AP155" s="369"/>
      <c r="AQ155" s="369"/>
      <c r="AR155" s="369"/>
      <c r="AS155" s="369"/>
      <c r="AT155" s="381"/>
      <c r="AU155" s="381"/>
      <c r="AV155" s="381"/>
      <c r="AW155" s="381"/>
      <c r="AX155" s="381"/>
      <c r="AY155" s="381"/>
      <c r="AZ155" s="381"/>
      <c r="BA155" s="381"/>
      <c r="BB155" s="381"/>
      <c r="BC155" s="381"/>
      <c r="BD155" s="381"/>
      <c r="BE155" s="381"/>
      <c r="BF155" s="381"/>
      <c r="BG155" s="381"/>
    </row>
    <row r="156" spans="2:59" ht="7.5" customHeight="1"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AD156" s="369"/>
      <c r="AE156" s="369"/>
      <c r="AF156" s="369"/>
      <c r="AG156" s="369"/>
      <c r="AH156" s="369"/>
      <c r="AI156" s="369"/>
      <c r="AJ156" s="369"/>
      <c r="AK156" s="369"/>
      <c r="AL156" s="369"/>
      <c r="AM156" s="369"/>
      <c r="AN156" s="369"/>
      <c r="AO156" s="369"/>
      <c r="AP156" s="369"/>
      <c r="AQ156" s="369"/>
      <c r="AR156" s="369"/>
      <c r="AS156" s="369"/>
      <c r="AT156" s="381"/>
      <c r="AU156" s="381"/>
      <c r="AV156" s="381"/>
      <c r="AW156" s="381"/>
      <c r="AX156" s="381"/>
      <c r="AY156" s="381"/>
      <c r="AZ156" s="381"/>
      <c r="BA156" s="381"/>
      <c r="BB156" s="381"/>
      <c r="BC156" s="381"/>
      <c r="BD156" s="381"/>
      <c r="BE156" s="381"/>
      <c r="BF156" s="381"/>
      <c r="BG156" s="381"/>
    </row>
    <row r="157" spans="2:59" ht="7.5" customHeight="1"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AD157" s="369"/>
      <c r="AE157" s="369"/>
      <c r="AF157" s="369"/>
      <c r="AG157" s="369"/>
      <c r="AH157" s="369"/>
      <c r="AI157" s="369"/>
      <c r="AJ157" s="369"/>
      <c r="AK157" s="369"/>
      <c r="AL157" s="369"/>
      <c r="AM157" s="369"/>
      <c r="AN157" s="369"/>
      <c r="AO157" s="369"/>
      <c r="AP157" s="369"/>
      <c r="AQ157" s="369"/>
      <c r="AR157" s="369"/>
      <c r="AS157" s="369"/>
      <c r="AT157" s="381"/>
      <c r="AU157" s="381"/>
      <c r="AV157" s="381"/>
      <c r="AW157" s="381"/>
      <c r="AX157" s="381"/>
      <c r="AY157" s="381"/>
      <c r="AZ157" s="381"/>
      <c r="BA157" s="381"/>
      <c r="BB157" s="381"/>
      <c r="BC157" s="381"/>
      <c r="BD157" s="381"/>
      <c r="BE157" s="381"/>
      <c r="BF157" s="381"/>
      <c r="BG157" s="381"/>
    </row>
    <row r="158" spans="2:59" ht="7.5" customHeight="1">
      <c r="AD158" s="369"/>
      <c r="AE158" s="369"/>
      <c r="AF158" s="369"/>
      <c r="AG158" s="369"/>
      <c r="AH158" s="369"/>
      <c r="AI158" s="369"/>
      <c r="AJ158" s="369"/>
      <c r="AK158" s="369"/>
      <c r="AL158" s="369"/>
      <c r="AM158" s="369"/>
      <c r="AN158" s="369"/>
      <c r="AO158" s="369"/>
      <c r="AP158" s="369"/>
      <c r="AQ158" s="369"/>
      <c r="AR158" s="369"/>
      <c r="AS158" s="369"/>
      <c r="AT158" s="381"/>
      <c r="AU158" s="381"/>
      <c r="AV158" s="381"/>
      <c r="AW158" s="381"/>
      <c r="AX158" s="381"/>
      <c r="AY158" s="381"/>
      <c r="AZ158" s="381"/>
      <c r="BA158" s="381"/>
      <c r="BB158" s="381"/>
      <c r="BC158" s="381"/>
      <c r="BD158" s="381"/>
      <c r="BE158" s="381"/>
      <c r="BF158" s="381"/>
      <c r="BG158" s="381"/>
    </row>
    <row r="159" spans="2:59" ht="5.25" customHeight="1">
      <c r="G159" s="369"/>
      <c r="H159" s="369"/>
      <c r="I159" s="636"/>
      <c r="J159" s="636"/>
      <c r="K159" s="636"/>
      <c r="L159" s="636"/>
      <c r="M159" s="636"/>
      <c r="N159" s="636"/>
      <c r="O159" s="636"/>
      <c r="P159" s="636"/>
      <c r="Q159" s="636"/>
      <c r="R159" s="636"/>
      <c r="S159" s="636"/>
      <c r="T159" s="636"/>
      <c r="U159" s="369"/>
      <c r="V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69"/>
      <c r="AT159" s="381"/>
      <c r="AU159" s="381"/>
      <c r="AV159" s="381"/>
      <c r="AW159" s="381"/>
      <c r="AX159" s="381"/>
      <c r="AY159" s="381"/>
      <c r="AZ159" s="381"/>
      <c r="BA159" s="381"/>
      <c r="BB159" s="381"/>
      <c r="BC159" s="381"/>
      <c r="BD159" s="381"/>
      <c r="BE159" s="381"/>
      <c r="BF159" s="381"/>
      <c r="BG159" s="381"/>
    </row>
    <row r="160" spans="2:59" ht="7.5" customHeight="1">
      <c r="G160" s="369"/>
      <c r="H160" s="369"/>
      <c r="I160" s="636"/>
      <c r="J160" s="636"/>
      <c r="K160" s="636"/>
      <c r="L160" s="636"/>
      <c r="M160" s="636"/>
      <c r="N160" s="636"/>
      <c r="O160" s="636"/>
      <c r="P160" s="636"/>
      <c r="Q160" s="636"/>
      <c r="R160" s="636"/>
      <c r="S160" s="636"/>
      <c r="T160" s="636"/>
      <c r="U160" s="369"/>
      <c r="V160" s="369"/>
      <c r="AD160" s="369"/>
      <c r="AE160" s="369"/>
      <c r="AF160" s="369"/>
      <c r="AG160" s="369"/>
      <c r="AH160" s="369"/>
      <c r="AI160" s="369"/>
      <c r="AJ160" s="369"/>
      <c r="AK160" s="369"/>
      <c r="AL160" s="369"/>
      <c r="AM160" s="369"/>
      <c r="AN160" s="369"/>
      <c r="AO160" s="369"/>
      <c r="AP160" s="369"/>
      <c r="AQ160" s="369"/>
      <c r="AR160" s="369"/>
      <c r="AS160" s="369"/>
      <c r="AT160" s="381"/>
      <c r="AU160" s="381"/>
      <c r="AV160" s="381"/>
      <c r="AW160" s="381"/>
      <c r="AX160" s="381"/>
      <c r="AY160" s="381"/>
      <c r="AZ160" s="381"/>
      <c r="BA160" s="381"/>
      <c r="BB160" s="381"/>
      <c r="BC160" s="381"/>
      <c r="BD160" s="381"/>
      <c r="BE160" s="381"/>
      <c r="BF160" s="381"/>
      <c r="BG160" s="381"/>
    </row>
    <row r="161" spans="2:59" ht="7.5" customHeight="1">
      <c r="I161" s="636"/>
      <c r="J161" s="636"/>
      <c r="K161" s="636"/>
      <c r="L161" s="636"/>
      <c r="M161" s="636"/>
      <c r="N161" s="636"/>
      <c r="O161" s="636"/>
      <c r="P161" s="636"/>
      <c r="Q161" s="636"/>
      <c r="R161" s="636"/>
      <c r="S161" s="636"/>
      <c r="T161" s="636"/>
      <c r="AD161" s="369"/>
      <c r="AE161" s="369"/>
      <c r="AF161" s="369"/>
      <c r="AG161" s="369"/>
      <c r="AH161" s="369"/>
      <c r="AI161" s="369"/>
      <c r="AJ161" s="369"/>
      <c r="AK161" s="369"/>
      <c r="AL161" s="369"/>
      <c r="AM161" s="369"/>
      <c r="AN161" s="369"/>
      <c r="AO161" s="369"/>
      <c r="AP161" s="369"/>
      <c r="AQ161" s="369"/>
      <c r="AR161" s="369"/>
      <c r="AS161" s="369"/>
      <c r="AT161" s="381"/>
      <c r="AU161" s="381"/>
      <c r="AV161" s="381"/>
      <c r="AW161" s="381"/>
      <c r="AX161" s="381"/>
      <c r="AY161" s="381"/>
      <c r="AZ161" s="381"/>
      <c r="BA161" s="381"/>
      <c r="BB161" s="381"/>
      <c r="BC161" s="381"/>
      <c r="BD161" s="381"/>
      <c r="BE161" s="381"/>
      <c r="BF161" s="381"/>
      <c r="BG161" s="381"/>
    </row>
    <row r="162" spans="2:59" ht="4.5" customHeight="1">
      <c r="AD162" s="369"/>
      <c r="AE162" s="369"/>
      <c r="AF162" s="369"/>
      <c r="AG162" s="369"/>
      <c r="AH162" s="369"/>
      <c r="AI162" s="369"/>
      <c r="AJ162" s="369"/>
      <c r="AK162" s="369"/>
      <c r="AL162" s="369"/>
      <c r="AM162" s="369"/>
      <c r="AN162" s="369"/>
      <c r="AO162" s="369"/>
      <c r="AP162" s="369"/>
      <c r="AQ162" s="369"/>
      <c r="AR162" s="369"/>
      <c r="AS162" s="369"/>
      <c r="AT162" s="381"/>
      <c r="AU162" s="381"/>
      <c r="AV162" s="381"/>
      <c r="AW162" s="381"/>
      <c r="AX162" s="381"/>
      <c r="AY162" s="381"/>
      <c r="AZ162" s="381"/>
      <c r="BA162" s="381"/>
      <c r="BB162" s="381"/>
      <c r="BC162" s="381"/>
      <c r="BD162" s="381"/>
      <c r="BE162" s="381"/>
      <c r="BF162" s="381"/>
      <c r="BG162" s="381"/>
    </row>
    <row r="163" spans="2:59" ht="4.5" customHeight="1"/>
    <row r="164" spans="2:59" ht="15.75" customHeight="1">
      <c r="E164" s="552"/>
      <c r="F164" s="540"/>
      <c r="G164" s="540"/>
      <c r="H164" s="540"/>
      <c r="I164" s="540"/>
      <c r="J164" s="540"/>
      <c r="K164" s="540"/>
      <c r="L164" s="540"/>
      <c r="M164" s="540"/>
      <c r="N164" s="540"/>
      <c r="O164" s="540"/>
      <c r="P164" s="540"/>
      <c r="Q164" s="540"/>
      <c r="R164" s="540"/>
      <c r="S164" s="540"/>
      <c r="T164" s="540"/>
      <c r="U164" s="540"/>
      <c r="V164" s="540"/>
      <c r="W164" s="540"/>
      <c r="AD164" s="52"/>
    </row>
    <row r="165" spans="2:59" ht="12" customHeight="1">
      <c r="E165" s="540"/>
      <c r="F165" s="540"/>
      <c r="G165" s="540"/>
      <c r="H165" s="540"/>
      <c r="I165" s="540"/>
      <c r="J165" s="540"/>
      <c r="K165" s="540"/>
      <c r="L165" s="540"/>
      <c r="M165" s="540"/>
      <c r="N165" s="540"/>
      <c r="O165" s="540"/>
      <c r="P165" s="540"/>
      <c r="Q165" s="540"/>
      <c r="R165" s="540"/>
      <c r="S165" s="540"/>
      <c r="T165" s="540"/>
      <c r="U165" s="540"/>
      <c r="V165" s="540"/>
      <c r="W165" s="540"/>
      <c r="AD165" s="634"/>
      <c r="AE165" s="634"/>
      <c r="AF165" s="633"/>
      <c r="AG165" s="633"/>
      <c r="AH165" s="633"/>
      <c r="AI165" s="633"/>
      <c r="AJ165" s="633"/>
      <c r="AK165" s="635"/>
      <c r="AL165" s="635"/>
      <c r="AM165" s="635"/>
      <c r="AN165" s="633"/>
      <c r="AO165" s="633"/>
      <c r="AP165" s="633"/>
      <c r="AQ165" s="633"/>
      <c r="AR165" s="633"/>
      <c r="AS165" s="633"/>
      <c r="AT165" s="633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60"/>
      <c r="BG165" s="52"/>
    </row>
    <row r="166" spans="2:59" ht="13.5" customHeight="1">
      <c r="I166" s="485"/>
      <c r="J166" s="485"/>
      <c r="K166" s="485"/>
      <c r="L166" s="485"/>
      <c r="M166" s="485"/>
      <c r="N166" s="485"/>
      <c r="O166" s="485"/>
      <c r="P166" s="485"/>
      <c r="Q166" s="485"/>
      <c r="R166" s="485"/>
      <c r="S166" s="485"/>
      <c r="AD166" s="546"/>
      <c r="AE166" s="546"/>
      <c r="AF166" s="546"/>
      <c r="AG166" s="546"/>
      <c r="AH166" s="546"/>
      <c r="AI166" s="546"/>
      <c r="AJ166" s="546"/>
      <c r="AK166" s="546"/>
      <c r="AL166" s="546"/>
      <c r="AM166" s="546"/>
      <c r="AN166" s="546"/>
      <c r="AO166" s="546"/>
      <c r="AP166" s="546"/>
      <c r="AQ166" s="546"/>
      <c r="AR166" s="546"/>
      <c r="AS166" s="546"/>
      <c r="AT166" s="546"/>
      <c r="AU166" s="546"/>
      <c r="AV166" s="546"/>
      <c r="AW166" s="546"/>
      <c r="AX166" s="546"/>
      <c r="AY166" s="546"/>
      <c r="AZ166" s="546"/>
      <c r="BA166" s="546"/>
      <c r="BB166" s="546"/>
      <c r="BC166" s="546"/>
      <c r="BD166" s="546"/>
      <c r="BE166" s="546"/>
      <c r="BF166" s="530"/>
      <c r="BG166" s="52"/>
    </row>
    <row r="167" spans="2:59" ht="12" customHeight="1"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AD167" s="546"/>
      <c r="AE167" s="546"/>
      <c r="AF167" s="546"/>
      <c r="AG167" s="546"/>
      <c r="AH167" s="546"/>
      <c r="AI167" s="546"/>
      <c r="AJ167" s="546"/>
      <c r="AK167" s="546"/>
      <c r="AL167" s="546"/>
      <c r="AM167" s="546"/>
      <c r="AN167" s="546"/>
      <c r="AO167" s="546"/>
      <c r="AP167" s="546"/>
      <c r="AQ167" s="546"/>
      <c r="AR167" s="546"/>
      <c r="AS167" s="546"/>
      <c r="AT167" s="546"/>
      <c r="AU167" s="546"/>
      <c r="AV167" s="546"/>
      <c r="AW167" s="546"/>
      <c r="AX167" s="546"/>
      <c r="AY167" s="546"/>
      <c r="AZ167" s="546"/>
      <c r="BA167" s="546"/>
      <c r="BB167" s="546"/>
      <c r="BC167" s="546"/>
      <c r="BD167" s="546"/>
      <c r="BE167" s="546"/>
      <c r="BF167" s="530"/>
      <c r="BG167" s="52"/>
    </row>
    <row r="168" spans="2:59" ht="12" customHeight="1">
      <c r="B168" s="492"/>
      <c r="C168" s="492"/>
      <c r="D168" s="492"/>
      <c r="E168" s="492"/>
      <c r="F168" s="492"/>
      <c r="G168" s="492"/>
      <c r="AD168" s="546"/>
      <c r="AE168" s="546"/>
      <c r="AF168" s="546"/>
      <c r="AG168" s="546"/>
      <c r="AH168" s="546"/>
      <c r="AI168" s="546"/>
      <c r="AJ168" s="546"/>
      <c r="AK168" s="546"/>
      <c r="AL168" s="546"/>
      <c r="AM168" s="546"/>
      <c r="AN168" s="546"/>
      <c r="AO168" s="546"/>
      <c r="AP168" s="546"/>
      <c r="AQ168" s="546"/>
      <c r="AR168" s="546"/>
      <c r="AS168" s="546"/>
      <c r="AT168" s="546"/>
      <c r="AU168" s="546"/>
      <c r="AV168" s="546"/>
      <c r="AW168" s="546"/>
      <c r="AX168" s="546"/>
      <c r="AY168" s="546"/>
      <c r="AZ168" s="546"/>
      <c r="BA168" s="546"/>
      <c r="BB168" s="546"/>
      <c r="BC168" s="546"/>
      <c r="BD168" s="546"/>
      <c r="BE168" s="546"/>
      <c r="BF168" s="493"/>
      <c r="BG168" s="52"/>
    </row>
    <row r="169" spans="2:59" ht="12" customHeight="1">
      <c r="B169" s="646"/>
      <c r="C169" s="646"/>
      <c r="D169" s="646"/>
      <c r="E169" s="646"/>
      <c r="F169" s="646"/>
      <c r="G169" s="646"/>
      <c r="H169" s="646"/>
      <c r="I169" s="646"/>
      <c r="J169" s="646"/>
      <c r="K169" s="646"/>
      <c r="L169" s="646"/>
      <c r="M169" s="646"/>
      <c r="N169" s="646"/>
      <c r="O169" s="646"/>
      <c r="P169" s="646"/>
      <c r="Q169" s="646"/>
      <c r="R169" s="646"/>
      <c r="S169" s="646"/>
      <c r="T169" s="646"/>
      <c r="U169" s="646"/>
      <c r="V169" s="646"/>
      <c r="W169" s="646"/>
      <c r="X169" s="646"/>
      <c r="Y169" s="646"/>
      <c r="Z169" s="646"/>
      <c r="AA169" s="646"/>
      <c r="AD169" s="42"/>
      <c r="AE169" s="494"/>
      <c r="AF169" s="494"/>
      <c r="AG169" s="494"/>
      <c r="AH169" s="494"/>
      <c r="AI169" s="494"/>
      <c r="AJ169" s="494"/>
      <c r="AK169" s="494"/>
      <c r="AL169" s="494"/>
      <c r="AM169" s="494"/>
      <c r="AN169" s="494"/>
      <c r="AO169" s="494"/>
      <c r="AP169" s="494"/>
      <c r="AQ169" s="494"/>
      <c r="AR169" s="494"/>
      <c r="AS169" s="494"/>
      <c r="AT169" s="494"/>
      <c r="AU169" s="494"/>
      <c r="AV169" s="494"/>
      <c r="AW169" s="494"/>
      <c r="AX169" s="494"/>
      <c r="AY169" s="494"/>
      <c r="AZ169" s="494"/>
      <c r="BA169" s="494"/>
      <c r="BB169" s="494"/>
      <c r="BC169" s="494"/>
      <c r="BD169" s="494"/>
      <c r="BE169" s="494"/>
      <c r="BF169" s="493"/>
      <c r="BG169" s="52"/>
    </row>
    <row r="170" spans="2:59" ht="12" customHeight="1">
      <c r="B170" s="646"/>
      <c r="C170" s="646"/>
      <c r="D170" s="646"/>
      <c r="E170" s="646"/>
      <c r="F170" s="646"/>
      <c r="G170" s="646"/>
      <c r="H170" s="646"/>
      <c r="I170" s="646"/>
      <c r="J170" s="646"/>
      <c r="K170" s="646"/>
      <c r="L170" s="646"/>
      <c r="M170" s="646"/>
      <c r="N170" s="646"/>
      <c r="O170" s="646"/>
      <c r="P170" s="646"/>
      <c r="Q170" s="646"/>
      <c r="R170" s="646"/>
      <c r="S170" s="646"/>
      <c r="T170" s="646"/>
      <c r="U170" s="646"/>
      <c r="V170" s="646"/>
      <c r="W170" s="646"/>
      <c r="X170" s="646"/>
      <c r="Y170" s="646"/>
      <c r="Z170" s="646"/>
      <c r="AA170" s="646"/>
      <c r="AD170" s="42"/>
      <c r="AE170" s="494"/>
      <c r="AF170" s="494"/>
      <c r="AG170" s="494"/>
      <c r="AH170" s="494"/>
      <c r="AI170" s="494"/>
      <c r="AJ170" s="494"/>
      <c r="AK170" s="494"/>
      <c r="AL170" s="494"/>
      <c r="AM170" s="494"/>
      <c r="AN170" s="494"/>
      <c r="AO170" s="494"/>
      <c r="AP170" s="494"/>
      <c r="AQ170" s="494"/>
      <c r="AR170" s="494"/>
      <c r="AS170" s="494"/>
      <c r="AT170" s="494"/>
      <c r="AU170" s="494"/>
      <c r="AV170" s="494"/>
      <c r="AW170" s="494"/>
      <c r="AX170" s="494"/>
      <c r="AY170" s="494"/>
      <c r="AZ170" s="494"/>
      <c r="BA170" s="494"/>
      <c r="BB170" s="494"/>
      <c r="BC170" s="494"/>
      <c r="BD170" s="494"/>
      <c r="BE170" s="494"/>
      <c r="BF170" s="42"/>
      <c r="BG170" s="52"/>
    </row>
    <row r="171" spans="2:59" ht="12" customHeight="1">
      <c r="B171" s="646"/>
      <c r="C171" s="646"/>
      <c r="D171" s="646"/>
      <c r="E171" s="646"/>
      <c r="F171" s="646"/>
      <c r="G171" s="646"/>
      <c r="H171" s="646"/>
      <c r="I171" s="646"/>
      <c r="J171" s="646"/>
      <c r="K171" s="646"/>
      <c r="L171" s="646"/>
      <c r="M171" s="646"/>
      <c r="N171" s="646"/>
      <c r="O171" s="646"/>
      <c r="P171" s="646"/>
      <c r="Q171" s="646"/>
      <c r="R171" s="646"/>
      <c r="S171" s="646"/>
      <c r="T171" s="646"/>
      <c r="U171" s="646"/>
      <c r="V171" s="646"/>
      <c r="W171" s="646"/>
      <c r="X171" s="646"/>
      <c r="Y171" s="646"/>
      <c r="Z171" s="646"/>
      <c r="AA171" s="646"/>
      <c r="AD171" s="541"/>
      <c r="AE171" s="541"/>
      <c r="AF171" s="541"/>
      <c r="AG171" s="541"/>
      <c r="AH171" s="541"/>
      <c r="AI171" s="541"/>
      <c r="AJ171" s="541"/>
      <c r="AK171" s="541"/>
      <c r="AL171" s="541"/>
      <c r="AM171" s="541"/>
      <c r="AN171" s="541"/>
      <c r="AO171" s="541"/>
      <c r="AP171" s="541"/>
      <c r="AQ171" s="541"/>
      <c r="AR171" s="541"/>
      <c r="AS171" s="541"/>
      <c r="AT171" s="541"/>
      <c r="AU171" s="541"/>
      <c r="AV171" s="541"/>
      <c r="AW171" s="541"/>
      <c r="AX171" s="541"/>
      <c r="AY171" s="541"/>
      <c r="AZ171" s="541"/>
      <c r="BA171" s="541"/>
      <c r="BB171" s="541"/>
      <c r="BC171" s="541"/>
      <c r="BD171" s="541"/>
      <c r="BE171" s="541"/>
      <c r="BF171" s="55"/>
      <c r="BG171" s="52"/>
    </row>
    <row r="172" spans="2:59" ht="12" customHeight="1">
      <c r="B172" s="646"/>
      <c r="C172" s="646"/>
      <c r="D172" s="646"/>
      <c r="E172" s="646"/>
      <c r="F172" s="646"/>
      <c r="G172" s="646"/>
      <c r="H172" s="646"/>
      <c r="I172" s="646"/>
      <c r="J172" s="646"/>
      <c r="K172" s="646"/>
      <c r="L172" s="646"/>
      <c r="M172" s="646"/>
      <c r="N172" s="646"/>
      <c r="O172" s="646"/>
      <c r="P172" s="646"/>
      <c r="Q172" s="646"/>
      <c r="R172" s="646"/>
      <c r="S172" s="646"/>
      <c r="T172" s="646"/>
      <c r="U172" s="646"/>
      <c r="V172" s="646"/>
      <c r="W172" s="646"/>
      <c r="X172" s="646"/>
      <c r="Y172" s="646"/>
      <c r="Z172" s="646"/>
      <c r="AA172" s="646"/>
      <c r="AB172" s="24"/>
      <c r="AD172" s="541"/>
      <c r="AE172" s="541"/>
      <c r="AF172" s="541"/>
      <c r="AG172" s="541"/>
      <c r="AH172" s="541"/>
      <c r="AI172" s="541"/>
      <c r="AJ172" s="541"/>
      <c r="AK172" s="541"/>
      <c r="AL172" s="541"/>
      <c r="AM172" s="541"/>
      <c r="AN172" s="541"/>
      <c r="AO172" s="541"/>
      <c r="AP172" s="541"/>
      <c r="AQ172" s="541"/>
      <c r="AR172" s="541"/>
      <c r="AS172" s="541"/>
      <c r="AT172" s="541"/>
      <c r="AU172" s="541"/>
      <c r="AV172" s="541"/>
      <c r="AW172" s="541"/>
      <c r="AX172" s="541"/>
      <c r="AY172" s="541"/>
      <c r="AZ172" s="541"/>
      <c r="BA172" s="541"/>
      <c r="BB172" s="541"/>
      <c r="BC172" s="541"/>
      <c r="BD172" s="541"/>
      <c r="BE172" s="541"/>
      <c r="BF172" s="61"/>
      <c r="BG172" s="52"/>
    </row>
    <row r="173" spans="2:59" ht="13.5" customHeight="1">
      <c r="B173" s="646"/>
      <c r="C173" s="646"/>
      <c r="D173" s="646"/>
      <c r="E173" s="646"/>
      <c r="F173" s="646"/>
      <c r="G173" s="646"/>
      <c r="H173" s="646"/>
      <c r="I173" s="646"/>
      <c r="J173" s="646"/>
      <c r="K173" s="646"/>
      <c r="L173" s="646"/>
      <c r="M173" s="646"/>
      <c r="N173" s="646"/>
      <c r="O173" s="646"/>
      <c r="P173" s="646"/>
      <c r="Q173" s="646"/>
      <c r="R173" s="646"/>
      <c r="S173" s="646"/>
      <c r="T173" s="646"/>
      <c r="U173" s="646"/>
      <c r="V173" s="646"/>
      <c r="W173" s="646"/>
      <c r="X173" s="646"/>
      <c r="Y173" s="646"/>
      <c r="Z173" s="646"/>
      <c r="AA173" s="646"/>
      <c r="AB173" s="25"/>
      <c r="AD173" s="54"/>
      <c r="AE173" s="276"/>
      <c r="AF173" s="276"/>
      <c r="AG173" s="276"/>
      <c r="AH173" s="276"/>
      <c r="AI173" s="276"/>
      <c r="AJ173" s="326"/>
      <c r="AK173" s="326"/>
      <c r="AL173" s="276"/>
      <c r="AM173" s="276"/>
      <c r="AN173" s="276"/>
      <c r="AO173" s="276"/>
      <c r="AP173" s="326"/>
      <c r="AQ173" s="326"/>
      <c r="AR173" s="276"/>
      <c r="AS173" s="276"/>
      <c r="AT173" s="276"/>
      <c r="AU173" s="276"/>
      <c r="AV173" s="276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2"/>
    </row>
    <row r="174" spans="2:59">
      <c r="AB174" s="25"/>
    </row>
    <row r="175" spans="2:59" ht="6.75" customHeight="1">
      <c r="B175" s="322"/>
      <c r="C175" s="322"/>
      <c r="D175" s="322"/>
      <c r="E175" s="322"/>
      <c r="F175" s="322"/>
      <c r="G175" s="322"/>
      <c r="H175" s="322"/>
      <c r="I175" s="322"/>
      <c r="J175" s="645"/>
      <c r="K175" s="645"/>
      <c r="L175" s="645"/>
      <c r="M175" s="645"/>
      <c r="N175" s="645"/>
      <c r="O175" s="645"/>
      <c r="P175" s="645"/>
      <c r="Q175" s="645"/>
      <c r="R175" s="645"/>
      <c r="S175" s="645"/>
      <c r="T175" s="645"/>
      <c r="U175" s="645"/>
      <c r="V175" s="645"/>
      <c r="W175" s="645"/>
      <c r="X175" s="645"/>
      <c r="Y175" s="645"/>
      <c r="Z175" s="645"/>
      <c r="AA175" s="645"/>
      <c r="AB175" s="25"/>
      <c r="AD175" s="322"/>
      <c r="AE175" s="322"/>
      <c r="AF175" s="322"/>
      <c r="AG175" s="322"/>
      <c r="AH175" s="322"/>
      <c r="AI175" s="322"/>
      <c r="AJ175" s="322"/>
      <c r="AK175" s="322"/>
      <c r="AL175" s="645"/>
      <c r="AM175" s="645"/>
      <c r="AN175" s="645"/>
      <c r="AO175" s="645"/>
      <c r="AP175" s="645"/>
      <c r="AQ175" s="645"/>
      <c r="AR175" s="645"/>
      <c r="AS175" s="645"/>
      <c r="AT175" s="645"/>
      <c r="AU175" s="645"/>
      <c r="AV175" s="645"/>
      <c r="AW175" s="645"/>
      <c r="AX175" s="645"/>
      <c r="AY175" s="645"/>
      <c r="AZ175" s="645"/>
      <c r="BA175" s="645"/>
      <c r="BB175" s="645"/>
      <c r="BC175" s="645"/>
    </row>
    <row r="176" spans="2:59" ht="12" customHeight="1">
      <c r="B176" s="322"/>
      <c r="C176" s="322"/>
      <c r="D176" s="322"/>
      <c r="E176" s="322"/>
      <c r="F176" s="322"/>
      <c r="G176" s="322"/>
      <c r="H176" s="322"/>
      <c r="I176" s="322"/>
      <c r="J176" s="645"/>
      <c r="K176" s="645"/>
      <c r="L176" s="645"/>
      <c r="M176" s="645"/>
      <c r="N176" s="645"/>
      <c r="O176" s="645"/>
      <c r="P176" s="645"/>
      <c r="Q176" s="645"/>
      <c r="R176" s="645"/>
      <c r="S176" s="645"/>
      <c r="T176" s="645"/>
      <c r="U176" s="645"/>
      <c r="V176" s="645"/>
      <c r="W176" s="645"/>
      <c r="X176" s="645"/>
      <c r="Y176" s="645"/>
      <c r="Z176" s="645"/>
      <c r="AA176" s="645"/>
      <c r="AB176" s="25"/>
      <c r="AD176" s="322"/>
      <c r="AE176" s="322"/>
      <c r="AF176" s="322"/>
      <c r="AG176" s="322"/>
      <c r="AH176" s="322"/>
      <c r="AI176" s="322"/>
      <c r="AJ176" s="322"/>
      <c r="AK176" s="322"/>
      <c r="AL176" s="645"/>
      <c r="AM176" s="645"/>
      <c r="AN176" s="645"/>
      <c r="AO176" s="645"/>
      <c r="AP176" s="645"/>
      <c r="AQ176" s="645"/>
      <c r="AR176" s="645"/>
      <c r="AS176" s="645"/>
      <c r="AT176" s="645"/>
      <c r="AU176" s="645"/>
      <c r="AV176" s="645"/>
      <c r="AW176" s="645"/>
      <c r="AX176" s="645"/>
      <c r="AY176" s="645"/>
      <c r="AZ176" s="645"/>
      <c r="BA176" s="645"/>
      <c r="BB176" s="645"/>
      <c r="BC176" s="645"/>
    </row>
    <row r="177" spans="1:69" ht="12" customHeight="1">
      <c r="A177" s="492"/>
      <c r="B177" s="492"/>
      <c r="C177" s="492"/>
      <c r="D177" s="492"/>
      <c r="E177" s="492"/>
      <c r="F177" s="492"/>
      <c r="G177" s="492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B177" s="25"/>
      <c r="BQ177" s="59"/>
    </row>
    <row r="178" spans="1:69" ht="12.75" customHeight="1">
      <c r="A178" s="23"/>
      <c r="B178" s="630"/>
      <c r="C178" s="630"/>
      <c r="D178" s="630"/>
      <c r="E178" s="630"/>
      <c r="F178" s="630"/>
      <c r="G178" s="630"/>
      <c r="H178" s="630"/>
      <c r="I178" s="630"/>
      <c r="J178" s="630"/>
      <c r="K178" s="630"/>
      <c r="L178" s="630"/>
      <c r="M178" s="630"/>
      <c r="N178" s="630"/>
      <c r="O178" s="630"/>
      <c r="P178" s="630"/>
      <c r="Q178" s="630"/>
      <c r="R178" s="630"/>
      <c r="S178" s="630"/>
      <c r="T178" s="630"/>
      <c r="U178" s="630"/>
      <c r="V178" s="630"/>
      <c r="W178" s="630"/>
      <c r="X178" s="630"/>
      <c r="Y178" s="630"/>
      <c r="Z178" s="630"/>
      <c r="AA178" s="630"/>
      <c r="AB178" s="25"/>
      <c r="AE178" s="287"/>
      <c r="AF178" s="287"/>
      <c r="AG178" s="287"/>
      <c r="AH178" s="287"/>
      <c r="AI178" s="287"/>
      <c r="AJ178" s="287"/>
      <c r="AK178" s="25"/>
      <c r="AL178" s="471"/>
      <c r="AM178" s="471"/>
      <c r="AN178" s="471"/>
      <c r="AO178" s="471"/>
      <c r="AP178" s="471"/>
      <c r="AQ178" s="471"/>
      <c r="AR178" s="471"/>
      <c r="AS178" s="471"/>
      <c r="AT178" s="471"/>
      <c r="AU178" s="471"/>
      <c r="AV178" s="471"/>
      <c r="AW178" s="474"/>
      <c r="AX178" s="474"/>
      <c r="AY178" s="474"/>
      <c r="AZ178" s="474"/>
      <c r="BA178" s="474"/>
      <c r="BB178" s="474"/>
      <c r="BC178" s="474"/>
      <c r="BD178" s="474"/>
      <c r="BE178" s="474"/>
      <c r="BF178" s="474"/>
      <c r="BG178" s="474"/>
    </row>
    <row r="179" spans="1:69" ht="12" customHeight="1">
      <c r="A179" s="25"/>
      <c r="B179" s="630"/>
      <c r="C179" s="630"/>
      <c r="D179" s="630"/>
      <c r="E179" s="630"/>
      <c r="F179" s="630"/>
      <c r="G179" s="630"/>
      <c r="H179" s="630"/>
      <c r="I179" s="630"/>
      <c r="J179" s="630"/>
      <c r="K179" s="630"/>
      <c r="L179" s="630"/>
      <c r="M179" s="630"/>
      <c r="N179" s="630"/>
      <c r="O179" s="630"/>
      <c r="P179" s="630"/>
      <c r="Q179" s="630"/>
      <c r="R179" s="630"/>
      <c r="S179" s="630"/>
      <c r="T179" s="630"/>
      <c r="U179" s="630"/>
      <c r="V179" s="630"/>
      <c r="W179" s="630"/>
      <c r="X179" s="630"/>
      <c r="Y179" s="630"/>
      <c r="Z179" s="630"/>
      <c r="AA179" s="630"/>
      <c r="AE179" s="287"/>
      <c r="AF179" s="287"/>
      <c r="AG179" s="287"/>
      <c r="AH179" s="287"/>
      <c r="AI179" s="287"/>
      <c r="AJ179" s="287"/>
      <c r="AK179" s="25"/>
      <c r="AL179" s="471"/>
      <c r="AM179" s="471"/>
      <c r="AN179" s="471"/>
      <c r="AO179" s="471"/>
      <c r="AP179" s="471"/>
      <c r="AQ179" s="471"/>
      <c r="AR179" s="471"/>
      <c r="AS179" s="471"/>
      <c r="AT179" s="471"/>
      <c r="AU179" s="471"/>
      <c r="AV179" s="471"/>
      <c r="AW179" s="474"/>
      <c r="AX179" s="474"/>
      <c r="AY179" s="474"/>
      <c r="AZ179" s="474"/>
      <c r="BA179" s="474"/>
      <c r="BB179" s="474"/>
      <c r="BC179" s="474"/>
      <c r="BD179" s="474"/>
      <c r="BE179" s="474"/>
      <c r="BF179" s="474"/>
      <c r="BG179" s="474"/>
    </row>
    <row r="180" spans="1:69" ht="12" customHeight="1">
      <c r="A180" s="25"/>
      <c r="B180" s="630"/>
      <c r="C180" s="630"/>
      <c r="D180" s="630"/>
      <c r="E180" s="630"/>
      <c r="F180" s="630"/>
      <c r="G180" s="630"/>
      <c r="H180" s="630"/>
      <c r="I180" s="630"/>
      <c r="J180" s="630"/>
      <c r="K180" s="630"/>
      <c r="L180" s="630"/>
      <c r="M180" s="630"/>
      <c r="N180" s="630"/>
      <c r="O180" s="630"/>
      <c r="P180" s="630"/>
      <c r="Q180" s="630"/>
      <c r="R180" s="630"/>
      <c r="S180" s="630"/>
      <c r="T180" s="630"/>
      <c r="U180" s="630"/>
      <c r="V180" s="630"/>
      <c r="W180" s="630"/>
      <c r="X180" s="630"/>
      <c r="Y180" s="630"/>
      <c r="Z180" s="630"/>
      <c r="AA180" s="630"/>
      <c r="AE180" s="287"/>
      <c r="AF180" s="287"/>
      <c r="AG180" s="287"/>
      <c r="AH180" s="287"/>
      <c r="AI180" s="287"/>
      <c r="AJ180" s="287"/>
      <c r="AK180" s="25"/>
      <c r="AL180" s="471"/>
      <c r="AM180" s="471"/>
      <c r="AN180" s="471"/>
      <c r="AO180" s="471"/>
      <c r="AP180" s="471"/>
      <c r="AQ180" s="471"/>
      <c r="AR180" s="471"/>
      <c r="AS180" s="471"/>
      <c r="AT180" s="471"/>
      <c r="AU180" s="471"/>
      <c r="AV180" s="471"/>
      <c r="AW180" s="474"/>
      <c r="AX180" s="474"/>
      <c r="AY180" s="474"/>
      <c r="AZ180" s="474"/>
      <c r="BA180" s="474"/>
      <c r="BB180" s="474"/>
      <c r="BC180" s="474"/>
      <c r="BD180" s="474"/>
      <c r="BE180" s="474"/>
      <c r="BF180" s="474"/>
      <c r="BG180" s="474"/>
    </row>
    <row r="181" spans="1:69" ht="4.5" customHeight="1">
      <c r="AE181" s="287"/>
      <c r="AF181" s="287"/>
      <c r="AG181" s="287"/>
      <c r="AH181" s="287"/>
      <c r="AI181" s="287"/>
      <c r="AJ181" s="287"/>
      <c r="AK181" s="25"/>
      <c r="AL181" s="529"/>
      <c r="AM181" s="529"/>
      <c r="AN181" s="529"/>
      <c r="AO181" s="529"/>
      <c r="AP181" s="529"/>
      <c r="AQ181" s="529"/>
      <c r="AR181" s="529"/>
      <c r="AS181" s="529"/>
      <c r="AT181" s="529"/>
      <c r="AU181" s="529"/>
      <c r="AV181" s="529"/>
      <c r="AW181" s="529"/>
      <c r="AX181" s="529"/>
      <c r="AY181" s="529"/>
      <c r="AZ181" s="529"/>
      <c r="BA181" s="529"/>
      <c r="BB181" s="529"/>
      <c r="BC181" s="529"/>
      <c r="BD181" s="529"/>
      <c r="BE181" s="529"/>
      <c r="BF181" s="529"/>
      <c r="BG181" s="529"/>
    </row>
    <row r="182" spans="1:69" ht="12" customHeight="1">
      <c r="B182" s="28"/>
      <c r="C182" s="545"/>
      <c r="D182" s="545"/>
      <c r="E182" s="545"/>
      <c r="F182" s="545"/>
      <c r="G182" s="545"/>
      <c r="H182" s="545"/>
      <c r="I182" s="545"/>
      <c r="J182" s="545"/>
      <c r="K182" s="545"/>
      <c r="L182" s="545"/>
      <c r="M182" s="545"/>
      <c r="N182" s="54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5"/>
      <c r="AA182" s="625"/>
      <c r="AE182" s="287"/>
      <c r="AF182" s="287"/>
      <c r="AG182" s="287"/>
      <c r="AH182" s="287"/>
      <c r="AI182" s="287"/>
      <c r="AJ182" s="287"/>
      <c r="AK182" s="25"/>
      <c r="AL182" s="529"/>
      <c r="AM182" s="529"/>
      <c r="AN182" s="529"/>
      <c r="AO182" s="529"/>
      <c r="AP182" s="529"/>
      <c r="AQ182" s="529"/>
      <c r="AR182" s="529"/>
      <c r="AS182" s="529"/>
      <c r="AT182" s="529"/>
      <c r="AU182" s="529"/>
      <c r="AV182" s="529"/>
      <c r="AW182" s="529"/>
      <c r="AX182" s="529"/>
      <c r="AY182" s="529"/>
      <c r="AZ182" s="529"/>
      <c r="BA182" s="529"/>
      <c r="BB182" s="529"/>
      <c r="BC182" s="529"/>
      <c r="BD182" s="529"/>
      <c r="BE182" s="529"/>
      <c r="BF182" s="529"/>
      <c r="BG182" s="529"/>
    </row>
    <row r="183" spans="1:69" ht="12" customHeight="1">
      <c r="B183" s="28"/>
      <c r="C183" s="545"/>
      <c r="D183" s="545"/>
      <c r="E183" s="545"/>
      <c r="F183" s="545"/>
      <c r="G183" s="545"/>
      <c r="H183" s="545"/>
      <c r="I183" s="545"/>
      <c r="J183" s="545"/>
      <c r="K183" s="545"/>
      <c r="L183" s="545"/>
      <c r="M183" s="545"/>
      <c r="N183" s="545"/>
      <c r="P183" s="625"/>
      <c r="Q183" s="625"/>
      <c r="R183" s="625"/>
      <c r="S183" s="625"/>
      <c r="T183" s="625"/>
      <c r="U183" s="625"/>
      <c r="V183" s="625"/>
      <c r="W183" s="625"/>
      <c r="X183" s="625"/>
      <c r="Y183" s="625"/>
      <c r="Z183" s="625"/>
      <c r="AA183" s="625"/>
      <c r="AB183" s="369"/>
      <c r="AC183" s="369"/>
      <c r="AE183" s="287"/>
      <c r="AF183" s="287"/>
      <c r="AG183" s="287"/>
      <c r="AH183" s="287"/>
      <c r="AI183" s="287"/>
      <c r="AJ183" s="287"/>
      <c r="AK183" s="25"/>
      <c r="AL183" s="473"/>
      <c r="AM183" s="473"/>
      <c r="AN183" s="473"/>
      <c r="AO183" s="473"/>
      <c r="AP183" s="473"/>
      <c r="AQ183" s="473"/>
      <c r="AR183" s="473"/>
      <c r="AS183" s="629"/>
      <c r="AT183" s="629"/>
      <c r="AU183" s="629"/>
      <c r="AV183" s="629"/>
      <c r="AW183" s="629"/>
      <c r="AX183" s="629"/>
      <c r="AY183" s="629"/>
      <c r="AZ183" s="629"/>
      <c r="BA183" s="629"/>
      <c r="BB183" s="629"/>
      <c r="BC183" s="629"/>
      <c r="BD183" s="629"/>
      <c r="BE183" s="629"/>
      <c r="BF183" s="629"/>
      <c r="BG183" s="629"/>
    </row>
    <row r="184" spans="1:69" ht="12" customHeight="1">
      <c r="B184" s="28"/>
      <c r="C184" s="545"/>
      <c r="D184" s="545"/>
      <c r="E184" s="545"/>
      <c r="F184" s="545"/>
      <c r="G184" s="545"/>
      <c r="H184" s="545"/>
      <c r="I184" s="545"/>
      <c r="J184" s="545"/>
      <c r="K184" s="545"/>
      <c r="L184" s="545"/>
      <c r="M184" s="545"/>
      <c r="N184" s="545"/>
      <c r="P184" s="625"/>
      <c r="Q184" s="625"/>
      <c r="R184" s="625"/>
      <c r="S184" s="625"/>
      <c r="T184" s="625"/>
      <c r="U184" s="625"/>
      <c r="V184" s="625"/>
      <c r="W184" s="625"/>
      <c r="X184" s="625"/>
      <c r="Y184" s="625"/>
      <c r="Z184" s="625"/>
      <c r="AA184" s="625"/>
      <c r="AB184" s="369"/>
      <c r="AC184" s="369"/>
      <c r="AE184" s="287"/>
      <c r="AF184" s="287"/>
      <c r="AG184" s="287"/>
      <c r="AH184" s="287"/>
      <c r="AI184" s="287"/>
      <c r="AJ184" s="287"/>
      <c r="AK184" s="25"/>
      <c r="AL184" s="473"/>
      <c r="AM184" s="473"/>
      <c r="AN184" s="473"/>
      <c r="AO184" s="473"/>
      <c r="AP184" s="473"/>
      <c r="AQ184" s="473"/>
      <c r="AR184" s="473"/>
      <c r="AS184" s="629"/>
      <c r="AT184" s="629"/>
      <c r="AU184" s="629"/>
      <c r="AV184" s="629"/>
      <c r="AW184" s="629"/>
      <c r="AX184" s="629"/>
      <c r="AY184" s="629"/>
      <c r="AZ184" s="629"/>
      <c r="BA184" s="629"/>
      <c r="BB184" s="629"/>
      <c r="BC184" s="629"/>
      <c r="BD184" s="629"/>
      <c r="BE184" s="629"/>
      <c r="BF184" s="629"/>
      <c r="BG184" s="629"/>
    </row>
    <row r="185" spans="1:69" ht="12" customHeight="1">
      <c r="P185" s="440"/>
      <c r="Q185" s="440"/>
      <c r="R185" s="440"/>
      <c r="S185" s="440"/>
      <c r="T185" s="440"/>
      <c r="U185" s="440"/>
      <c r="V185" s="440"/>
      <c r="W185" s="440"/>
      <c r="X185" s="440"/>
      <c r="Y185" s="440"/>
      <c r="Z185" s="440"/>
      <c r="AA185" s="440"/>
    </row>
    <row r="186" spans="1:69" ht="15" customHeight="1">
      <c r="BA186" s="20"/>
      <c r="BB186" s="20"/>
      <c r="BC186" s="20"/>
      <c r="BD186" s="20"/>
      <c r="BE186" s="20"/>
      <c r="BF186" s="20"/>
      <c r="BG186" s="20"/>
    </row>
    <row r="187" spans="1:69" ht="12" customHeight="1">
      <c r="B187" s="527"/>
      <c r="C187" s="322"/>
      <c r="D187" s="287"/>
      <c r="E187" s="287"/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625"/>
      <c r="Q187" s="625"/>
      <c r="R187" s="625"/>
      <c r="S187" s="625"/>
      <c r="T187" s="625"/>
      <c r="U187" s="625"/>
      <c r="V187" s="625"/>
      <c r="W187" s="625"/>
      <c r="X187" s="625"/>
      <c r="Y187" s="625"/>
      <c r="Z187" s="625"/>
      <c r="AA187" s="625"/>
      <c r="AB187" s="315"/>
      <c r="AC187" s="315"/>
      <c r="AD187" s="26"/>
      <c r="AE187" s="287"/>
      <c r="AF187" s="287"/>
      <c r="AG187" s="287"/>
      <c r="AH187" s="287"/>
      <c r="AI187" s="287"/>
      <c r="AJ187" s="287"/>
      <c r="AK187" s="26"/>
      <c r="AL187" s="281"/>
      <c r="AM187" s="281"/>
      <c r="AN187" s="281"/>
      <c r="AO187" s="281"/>
      <c r="AP187" s="281"/>
      <c r="AQ187" s="281"/>
      <c r="AR187" s="281"/>
      <c r="AS187" s="281"/>
      <c r="AT187" s="281"/>
      <c r="AU187" s="281"/>
      <c r="AV187" s="281"/>
      <c r="AW187" s="281"/>
      <c r="BA187" s="20"/>
      <c r="BB187" s="20"/>
      <c r="BC187" s="20"/>
      <c r="BD187" s="20"/>
      <c r="BE187" s="20"/>
      <c r="BF187" s="20"/>
      <c r="BG187" s="20"/>
    </row>
    <row r="188" spans="1:69" ht="12" customHeight="1">
      <c r="B188" s="322"/>
      <c r="C188" s="322"/>
      <c r="D188" s="287"/>
      <c r="E188" s="287"/>
      <c r="F188" s="287"/>
      <c r="G188" s="287"/>
      <c r="H188" s="287"/>
      <c r="I188" s="287"/>
      <c r="J188" s="287"/>
      <c r="K188" s="287"/>
      <c r="L188" s="287"/>
      <c r="M188" s="287"/>
      <c r="N188" s="287"/>
      <c r="O188" s="287"/>
      <c r="P188" s="625"/>
      <c r="Q188" s="625"/>
      <c r="R188" s="625"/>
      <c r="S188" s="625"/>
      <c r="T188" s="625"/>
      <c r="U188" s="625"/>
      <c r="V188" s="625"/>
      <c r="W188" s="625"/>
      <c r="X188" s="625"/>
      <c r="Y188" s="625"/>
      <c r="Z188" s="625"/>
      <c r="AA188" s="625"/>
      <c r="AB188" s="315"/>
      <c r="AC188" s="315"/>
      <c r="AD188" s="26"/>
      <c r="AE188" s="287"/>
      <c r="AF188" s="287"/>
      <c r="AG188" s="287"/>
      <c r="AH188" s="287"/>
      <c r="AI188" s="287"/>
      <c r="AJ188" s="287"/>
      <c r="AK188" s="26"/>
      <c r="AL188" s="281"/>
      <c r="AM188" s="281"/>
      <c r="AN188" s="281"/>
      <c r="AO188" s="281"/>
      <c r="AP188" s="281"/>
      <c r="AQ188" s="281"/>
      <c r="AR188" s="281"/>
      <c r="AS188" s="281"/>
      <c r="AT188" s="281"/>
      <c r="AU188" s="281"/>
      <c r="AV188" s="281"/>
      <c r="AW188" s="281"/>
    </row>
    <row r="189" spans="1:69" ht="6.75" customHeight="1">
      <c r="B189" s="322"/>
      <c r="C189" s="322"/>
      <c r="D189" s="287"/>
      <c r="E189" s="287"/>
      <c r="F189" s="287"/>
      <c r="G189" s="287"/>
      <c r="H189" s="287"/>
      <c r="I189" s="287"/>
      <c r="J189" s="287"/>
      <c r="K189" s="287"/>
      <c r="L189" s="287"/>
      <c r="M189" s="287"/>
      <c r="N189" s="287"/>
      <c r="O189" s="287"/>
      <c r="P189" s="625"/>
      <c r="Q189" s="625"/>
      <c r="R189" s="625"/>
      <c r="S189" s="625"/>
      <c r="T189" s="625"/>
      <c r="U189" s="625"/>
      <c r="V189" s="625"/>
      <c r="W189" s="625"/>
      <c r="X189" s="625"/>
      <c r="Y189" s="625"/>
      <c r="Z189" s="625"/>
      <c r="AA189" s="625"/>
      <c r="AB189" s="315"/>
      <c r="AC189" s="315"/>
      <c r="AD189" s="26"/>
      <c r="AE189" s="287"/>
      <c r="AF189" s="287"/>
      <c r="AG189" s="287"/>
      <c r="AH189" s="287"/>
      <c r="AI189" s="287"/>
      <c r="AJ189" s="287"/>
      <c r="AK189" s="26"/>
      <c r="AL189" s="281"/>
      <c r="AM189" s="281"/>
      <c r="AN189" s="281"/>
      <c r="AO189" s="281"/>
      <c r="AP189" s="281"/>
      <c r="AQ189" s="281"/>
      <c r="AR189" s="281"/>
      <c r="AS189" s="281"/>
      <c r="AT189" s="281"/>
      <c r="AU189" s="281"/>
      <c r="AV189" s="281"/>
      <c r="AW189" s="281"/>
    </row>
    <row r="190" spans="1:69" ht="17.25" customHeight="1">
      <c r="B190" s="527"/>
      <c r="C190" s="322"/>
      <c r="D190" s="287"/>
      <c r="E190" s="287"/>
      <c r="F190" s="287"/>
      <c r="G190" s="287"/>
      <c r="H190" s="287"/>
      <c r="I190" s="287"/>
      <c r="J190" s="287"/>
      <c r="K190" s="287"/>
      <c r="L190" s="287"/>
      <c r="M190" s="287"/>
      <c r="N190" s="287"/>
      <c r="O190" s="287"/>
      <c r="P190" s="625"/>
      <c r="Q190" s="625"/>
      <c r="R190" s="625"/>
      <c r="S190" s="625"/>
      <c r="T190" s="625"/>
      <c r="U190" s="625"/>
      <c r="V190" s="625"/>
      <c r="W190" s="625"/>
      <c r="X190" s="625"/>
      <c r="Y190" s="625"/>
      <c r="Z190" s="625"/>
      <c r="AA190" s="625"/>
      <c r="AB190" s="315"/>
      <c r="AC190" s="315"/>
    </row>
    <row r="191" spans="1:69" ht="6.75" customHeight="1">
      <c r="B191" s="322"/>
      <c r="C191" s="322"/>
      <c r="D191" s="287"/>
      <c r="E191" s="287"/>
      <c r="F191" s="287"/>
      <c r="G191" s="287"/>
      <c r="H191" s="287"/>
      <c r="I191" s="287"/>
      <c r="J191" s="287"/>
      <c r="K191" s="287"/>
      <c r="L191" s="287"/>
      <c r="M191" s="287"/>
      <c r="N191" s="287"/>
      <c r="O191" s="287"/>
      <c r="P191" s="625"/>
      <c r="Q191" s="625"/>
      <c r="R191" s="625"/>
      <c r="S191" s="625"/>
      <c r="T191" s="625"/>
      <c r="U191" s="625"/>
      <c r="V191" s="625"/>
      <c r="W191" s="625"/>
      <c r="X191" s="625"/>
      <c r="Y191" s="625"/>
      <c r="Z191" s="625"/>
      <c r="AA191" s="625"/>
      <c r="AB191" s="315"/>
      <c r="AC191" s="315"/>
      <c r="AD191" s="26"/>
      <c r="AE191" s="323"/>
      <c r="AF191" s="323"/>
      <c r="AG191" s="323"/>
      <c r="AH191" s="323"/>
      <c r="AI191" s="323"/>
      <c r="AJ191" s="323"/>
      <c r="AK191" s="26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</row>
    <row r="192" spans="1:69" ht="6.75" customHeight="1">
      <c r="B192" s="322"/>
      <c r="C192" s="322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625"/>
      <c r="Q192" s="625"/>
      <c r="R192" s="625"/>
      <c r="S192" s="625"/>
      <c r="T192" s="625"/>
      <c r="U192" s="625"/>
      <c r="V192" s="625"/>
      <c r="W192" s="625"/>
      <c r="X192" s="625"/>
      <c r="Y192" s="625"/>
      <c r="Z192" s="625"/>
      <c r="AA192" s="625"/>
      <c r="AB192" s="315"/>
      <c r="AC192" s="315"/>
      <c r="AD192" s="26"/>
      <c r="AE192" s="323"/>
      <c r="AF192" s="323"/>
      <c r="AG192" s="323"/>
      <c r="AH192" s="323"/>
      <c r="AI192" s="323"/>
      <c r="AJ192" s="323"/>
      <c r="AK192" s="26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</row>
    <row r="193" spans="2:61" ht="12" customHeight="1">
      <c r="B193" s="527"/>
      <c r="C193" s="322"/>
      <c r="D193" s="287"/>
      <c r="E193" s="287"/>
      <c r="F193" s="287"/>
      <c r="G193" s="287"/>
      <c r="H193" s="287"/>
      <c r="I193" s="287"/>
      <c r="J193" s="287"/>
      <c r="K193" s="628"/>
      <c r="L193" s="628"/>
      <c r="M193" s="628"/>
      <c r="N193" s="628"/>
      <c r="O193" s="628"/>
      <c r="P193" s="643"/>
      <c r="Q193" s="643"/>
      <c r="R193" s="643"/>
      <c r="S193" s="643"/>
      <c r="T193" s="643"/>
      <c r="U193" s="643"/>
      <c r="V193" s="643"/>
      <c r="W193" s="643"/>
      <c r="X193" s="643"/>
      <c r="Y193" s="643"/>
      <c r="Z193" s="643"/>
      <c r="AA193" s="643"/>
      <c r="AB193" s="315"/>
      <c r="AC193" s="315"/>
      <c r="AD193" s="644"/>
      <c r="AE193" s="644"/>
      <c r="AF193" s="644"/>
      <c r="AG193" s="644"/>
      <c r="AH193" s="644"/>
      <c r="AI193" s="644"/>
      <c r="AJ193" s="644"/>
      <c r="AK193" s="644"/>
      <c r="AL193" s="644"/>
      <c r="AM193" s="644"/>
      <c r="AN193" s="644"/>
      <c r="AO193" s="644"/>
      <c r="AP193" s="644"/>
      <c r="AQ193" s="644"/>
      <c r="AR193" s="644"/>
      <c r="AS193" s="644"/>
      <c r="AT193" s="644"/>
      <c r="AU193" s="644"/>
      <c r="AV193" s="644"/>
      <c r="AW193" s="644"/>
      <c r="AX193" s="644"/>
      <c r="AY193" s="644"/>
      <c r="AZ193" s="644"/>
      <c r="BA193" s="644"/>
      <c r="BB193" s="644"/>
      <c r="BC193" s="644"/>
      <c r="BD193" s="644"/>
      <c r="BE193" s="644"/>
      <c r="BF193" s="644"/>
      <c r="BG193" s="644"/>
      <c r="BH193" s="26"/>
      <c r="BI193" s="26"/>
    </row>
    <row r="194" spans="2:61" ht="6.75" customHeight="1">
      <c r="B194" s="322"/>
      <c r="C194" s="322"/>
      <c r="D194" s="287"/>
      <c r="E194" s="287"/>
      <c r="F194" s="287"/>
      <c r="G194" s="287"/>
      <c r="H194" s="287"/>
      <c r="I194" s="287"/>
      <c r="J194" s="287"/>
      <c r="K194" s="628"/>
      <c r="L194" s="628"/>
      <c r="M194" s="628"/>
      <c r="N194" s="628"/>
      <c r="O194" s="628"/>
      <c r="P194" s="643"/>
      <c r="Q194" s="643"/>
      <c r="R194" s="643"/>
      <c r="S194" s="643"/>
      <c r="T194" s="643"/>
      <c r="U194" s="643"/>
      <c r="V194" s="643"/>
      <c r="W194" s="643"/>
      <c r="X194" s="643"/>
      <c r="Y194" s="643"/>
      <c r="Z194" s="643"/>
      <c r="AA194" s="643"/>
      <c r="AB194" s="315"/>
      <c r="AC194" s="315"/>
      <c r="AD194" s="644"/>
      <c r="AE194" s="644"/>
      <c r="AF194" s="644"/>
      <c r="AG194" s="644"/>
      <c r="AH194" s="644"/>
      <c r="AI194" s="644"/>
      <c r="AJ194" s="644"/>
      <c r="AK194" s="644"/>
      <c r="AL194" s="644"/>
      <c r="AM194" s="644"/>
      <c r="AN194" s="644"/>
      <c r="AO194" s="644"/>
      <c r="AP194" s="644"/>
      <c r="AQ194" s="644"/>
      <c r="AR194" s="644"/>
      <c r="AS194" s="644"/>
      <c r="AT194" s="644"/>
      <c r="AU194" s="644"/>
      <c r="AV194" s="644"/>
      <c r="AW194" s="644"/>
      <c r="AX194" s="644"/>
      <c r="AY194" s="644"/>
      <c r="AZ194" s="644"/>
      <c r="BA194" s="644"/>
      <c r="BB194" s="644"/>
      <c r="BC194" s="644"/>
      <c r="BD194" s="644"/>
      <c r="BE194" s="644"/>
      <c r="BF194" s="644"/>
      <c r="BG194" s="644"/>
      <c r="BH194" s="26"/>
      <c r="BI194" s="26"/>
    </row>
    <row r="195" spans="2:61" ht="6.75" customHeight="1">
      <c r="B195" s="322"/>
      <c r="C195" s="322"/>
      <c r="D195" s="287"/>
      <c r="E195" s="287"/>
      <c r="F195" s="287"/>
      <c r="G195" s="287"/>
      <c r="H195" s="287"/>
      <c r="I195" s="287"/>
      <c r="J195" s="287"/>
      <c r="K195" s="628"/>
      <c r="L195" s="628"/>
      <c r="M195" s="628"/>
      <c r="N195" s="628"/>
      <c r="O195" s="628"/>
      <c r="P195" s="643"/>
      <c r="Q195" s="643"/>
      <c r="R195" s="643"/>
      <c r="S195" s="643"/>
      <c r="T195" s="643"/>
      <c r="U195" s="643"/>
      <c r="V195" s="643"/>
      <c r="W195" s="643"/>
      <c r="X195" s="643"/>
      <c r="Y195" s="643"/>
      <c r="Z195" s="643"/>
      <c r="AA195" s="643"/>
      <c r="AB195" s="315"/>
      <c r="AC195" s="315"/>
      <c r="AD195" s="644"/>
      <c r="AE195" s="644"/>
      <c r="AF195" s="644"/>
      <c r="AG195" s="644"/>
      <c r="AH195" s="644"/>
      <c r="AI195" s="644"/>
      <c r="AJ195" s="644"/>
      <c r="AK195" s="644"/>
      <c r="AL195" s="644"/>
      <c r="AM195" s="644"/>
      <c r="AN195" s="644"/>
      <c r="AO195" s="644"/>
      <c r="AP195" s="644"/>
      <c r="AQ195" s="644"/>
      <c r="AR195" s="644"/>
      <c r="AS195" s="644"/>
      <c r="AT195" s="644"/>
      <c r="AU195" s="644"/>
      <c r="AV195" s="644"/>
      <c r="AW195" s="644"/>
      <c r="AX195" s="644"/>
      <c r="AY195" s="644"/>
      <c r="AZ195" s="644"/>
      <c r="BA195" s="644"/>
      <c r="BB195" s="644"/>
      <c r="BC195" s="644"/>
      <c r="BD195" s="644"/>
      <c r="BE195" s="644"/>
      <c r="BF195" s="644"/>
      <c r="BG195" s="644"/>
      <c r="BH195" s="26"/>
      <c r="BI195" s="26"/>
    </row>
    <row r="196" spans="2:61" ht="12" customHeight="1">
      <c r="B196" s="527"/>
      <c r="C196" s="322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625"/>
      <c r="Q196" s="625"/>
      <c r="R196" s="625"/>
      <c r="S196" s="625"/>
      <c r="T196" s="625"/>
      <c r="U196" s="625"/>
      <c r="V196" s="625"/>
      <c r="W196" s="625"/>
      <c r="X196" s="625"/>
      <c r="Y196" s="625"/>
      <c r="Z196" s="625"/>
      <c r="AA196" s="625"/>
      <c r="AB196" s="315"/>
      <c r="AC196" s="315"/>
      <c r="AD196" s="644"/>
      <c r="AE196" s="644"/>
      <c r="AF196" s="644"/>
      <c r="AG196" s="644"/>
      <c r="AH196" s="644"/>
      <c r="AI196" s="644"/>
      <c r="AJ196" s="644"/>
      <c r="AK196" s="644"/>
      <c r="AL196" s="644"/>
      <c r="AM196" s="644"/>
      <c r="AN196" s="644"/>
      <c r="AO196" s="644"/>
      <c r="AP196" s="644"/>
      <c r="AQ196" s="644"/>
      <c r="AR196" s="644"/>
      <c r="AS196" s="644"/>
      <c r="AT196" s="644"/>
      <c r="AU196" s="644"/>
      <c r="AV196" s="644"/>
      <c r="AW196" s="644"/>
      <c r="AX196" s="644"/>
      <c r="AY196" s="644"/>
      <c r="AZ196" s="644"/>
      <c r="BA196" s="644"/>
      <c r="BB196" s="644"/>
      <c r="BC196" s="644"/>
      <c r="BD196" s="644"/>
      <c r="BE196" s="644"/>
      <c r="BF196" s="644"/>
      <c r="BG196" s="644"/>
      <c r="BH196" s="26"/>
      <c r="BI196" s="26"/>
    </row>
    <row r="197" spans="2:61" ht="7.5" customHeight="1">
      <c r="B197" s="322"/>
      <c r="C197" s="322"/>
      <c r="D197" s="287"/>
      <c r="E197" s="287"/>
      <c r="F197" s="287"/>
      <c r="G197" s="287"/>
      <c r="H197" s="287"/>
      <c r="I197" s="287"/>
      <c r="J197" s="287"/>
      <c r="K197" s="287"/>
      <c r="L197" s="287"/>
      <c r="M197" s="287"/>
      <c r="N197" s="287"/>
      <c r="O197" s="287"/>
      <c r="P197" s="625"/>
      <c r="Q197" s="625"/>
      <c r="R197" s="625"/>
      <c r="S197" s="625"/>
      <c r="T197" s="625"/>
      <c r="U197" s="625"/>
      <c r="V197" s="625"/>
      <c r="W197" s="625"/>
      <c r="X197" s="625"/>
      <c r="Y197" s="625"/>
      <c r="Z197" s="625"/>
      <c r="AA197" s="625"/>
      <c r="AB197" s="315"/>
      <c r="AC197" s="315"/>
      <c r="AD197" s="644"/>
      <c r="AE197" s="644"/>
      <c r="AF197" s="644"/>
      <c r="AG197" s="644"/>
      <c r="AH197" s="644"/>
      <c r="AI197" s="644"/>
      <c r="AJ197" s="644"/>
      <c r="AK197" s="644"/>
      <c r="AL197" s="644"/>
      <c r="AM197" s="644"/>
      <c r="AN197" s="644"/>
      <c r="AO197" s="644"/>
      <c r="AP197" s="644"/>
      <c r="AQ197" s="644"/>
      <c r="AR197" s="644"/>
      <c r="AS197" s="644"/>
      <c r="AT197" s="644"/>
      <c r="AU197" s="644"/>
      <c r="AV197" s="644"/>
      <c r="AW197" s="644"/>
      <c r="AX197" s="644"/>
      <c r="AY197" s="644"/>
      <c r="AZ197" s="644"/>
      <c r="BA197" s="644"/>
      <c r="BB197" s="644"/>
      <c r="BC197" s="644"/>
      <c r="BD197" s="644"/>
      <c r="BE197" s="644"/>
      <c r="BF197" s="644"/>
      <c r="BG197" s="644"/>
      <c r="BH197" s="26"/>
      <c r="BI197" s="26"/>
    </row>
    <row r="198" spans="2:61" ht="7.5" customHeight="1">
      <c r="B198" s="322"/>
      <c r="C198" s="322"/>
      <c r="D198" s="287"/>
      <c r="E198" s="287"/>
      <c r="F198" s="287"/>
      <c r="G198" s="287"/>
      <c r="H198" s="287"/>
      <c r="I198" s="287"/>
      <c r="J198" s="287"/>
      <c r="K198" s="287"/>
      <c r="L198" s="287"/>
      <c r="M198" s="287"/>
      <c r="N198" s="287"/>
      <c r="O198" s="287"/>
      <c r="P198" s="625"/>
      <c r="Q198" s="625"/>
      <c r="R198" s="625"/>
      <c r="S198" s="625"/>
      <c r="T198" s="625"/>
      <c r="U198" s="625"/>
      <c r="V198" s="625"/>
      <c r="W198" s="625"/>
      <c r="X198" s="625"/>
      <c r="Y198" s="625"/>
      <c r="Z198" s="625"/>
      <c r="AA198" s="625"/>
      <c r="AB198" s="315"/>
      <c r="AC198" s="315"/>
      <c r="AD198" s="644"/>
      <c r="AE198" s="644"/>
      <c r="AF198" s="644"/>
      <c r="AG198" s="644"/>
      <c r="AH198" s="644"/>
      <c r="AI198" s="644"/>
      <c r="AJ198" s="644"/>
      <c r="AK198" s="644"/>
      <c r="AL198" s="644"/>
      <c r="AM198" s="644"/>
      <c r="AN198" s="644"/>
      <c r="AO198" s="644"/>
      <c r="AP198" s="644"/>
      <c r="AQ198" s="644"/>
      <c r="AR198" s="644"/>
      <c r="AS198" s="644"/>
      <c r="AT198" s="644"/>
      <c r="AU198" s="644"/>
      <c r="AV198" s="644"/>
      <c r="AW198" s="644"/>
      <c r="AX198" s="644"/>
      <c r="AY198" s="644"/>
      <c r="AZ198" s="644"/>
      <c r="BA198" s="644"/>
      <c r="BB198" s="644"/>
      <c r="BC198" s="644"/>
      <c r="BD198" s="644"/>
      <c r="BE198" s="644"/>
      <c r="BF198" s="644"/>
      <c r="BG198" s="644"/>
      <c r="BH198" s="26"/>
      <c r="BI198" s="26"/>
    </row>
    <row r="199" spans="2:61" ht="12" customHeight="1">
      <c r="B199" s="527"/>
      <c r="C199" s="322"/>
      <c r="D199" s="287"/>
      <c r="E199" s="287"/>
      <c r="F199" s="287"/>
      <c r="G199" s="287"/>
      <c r="H199" s="287"/>
      <c r="I199" s="287"/>
      <c r="J199" s="287"/>
      <c r="K199" s="287"/>
      <c r="L199" s="287"/>
      <c r="M199" s="287"/>
      <c r="N199" s="287"/>
      <c r="O199" s="287"/>
      <c r="P199" s="625"/>
      <c r="Q199" s="625"/>
      <c r="R199" s="625"/>
      <c r="S199" s="625"/>
      <c r="T199" s="625"/>
      <c r="U199" s="625"/>
      <c r="V199" s="625"/>
      <c r="W199" s="625"/>
      <c r="X199" s="625"/>
      <c r="Y199" s="625"/>
      <c r="Z199" s="625"/>
      <c r="AA199" s="625"/>
      <c r="AB199" s="315"/>
      <c r="AC199" s="315"/>
      <c r="AD199" s="644"/>
      <c r="AE199" s="644"/>
      <c r="AF199" s="644"/>
      <c r="AG199" s="644"/>
      <c r="AH199" s="644"/>
      <c r="AI199" s="644"/>
      <c r="AJ199" s="644"/>
      <c r="AK199" s="644"/>
      <c r="AL199" s="644"/>
      <c r="AM199" s="644"/>
      <c r="AN199" s="644"/>
      <c r="AO199" s="644"/>
      <c r="AP199" s="644"/>
      <c r="AQ199" s="644"/>
      <c r="AR199" s="644"/>
      <c r="AS199" s="644"/>
      <c r="AT199" s="644"/>
      <c r="AU199" s="644"/>
      <c r="AV199" s="644"/>
      <c r="AW199" s="644"/>
      <c r="AX199" s="644"/>
      <c r="AY199" s="644"/>
      <c r="AZ199" s="644"/>
      <c r="BA199" s="644"/>
      <c r="BB199" s="644"/>
      <c r="BC199" s="644"/>
      <c r="BD199" s="644"/>
      <c r="BE199" s="644"/>
      <c r="BF199" s="644"/>
      <c r="BG199" s="644"/>
      <c r="BH199" s="26"/>
      <c r="BI199" s="26"/>
    </row>
    <row r="200" spans="2:61" ht="7.5" customHeight="1">
      <c r="B200" s="322"/>
      <c r="C200" s="322"/>
      <c r="D200" s="287"/>
      <c r="E200" s="287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625"/>
      <c r="Q200" s="625"/>
      <c r="R200" s="625"/>
      <c r="S200" s="625"/>
      <c r="T200" s="625"/>
      <c r="U200" s="625"/>
      <c r="V200" s="625"/>
      <c r="W200" s="625"/>
      <c r="X200" s="625"/>
      <c r="Y200" s="625"/>
      <c r="Z200" s="625"/>
      <c r="AA200" s="625"/>
      <c r="AB200" s="315"/>
      <c r="AC200" s="315"/>
      <c r="AD200" s="644"/>
      <c r="AE200" s="644"/>
      <c r="AF200" s="644"/>
      <c r="AG200" s="644"/>
      <c r="AH200" s="644"/>
      <c r="AI200" s="644"/>
      <c r="AJ200" s="644"/>
      <c r="AK200" s="644"/>
      <c r="AL200" s="644"/>
      <c r="AM200" s="644"/>
      <c r="AN200" s="644"/>
      <c r="AO200" s="644"/>
      <c r="AP200" s="644"/>
      <c r="AQ200" s="644"/>
      <c r="AR200" s="644"/>
      <c r="AS200" s="644"/>
      <c r="AT200" s="644"/>
      <c r="AU200" s="644"/>
      <c r="AV200" s="644"/>
      <c r="AW200" s="644"/>
      <c r="AX200" s="644"/>
      <c r="AY200" s="644"/>
      <c r="AZ200" s="644"/>
      <c r="BA200" s="644"/>
      <c r="BB200" s="644"/>
      <c r="BC200" s="644"/>
      <c r="BD200" s="644"/>
      <c r="BE200" s="644"/>
      <c r="BF200" s="644"/>
      <c r="BG200" s="644"/>
      <c r="BH200" s="26"/>
      <c r="BI200" s="26"/>
    </row>
    <row r="201" spans="2:61" ht="7.5" customHeight="1">
      <c r="B201" s="322"/>
      <c r="C201" s="322"/>
      <c r="D201" s="287"/>
      <c r="E201" s="287"/>
      <c r="F201" s="287"/>
      <c r="G201" s="287"/>
      <c r="H201" s="287"/>
      <c r="I201" s="287"/>
      <c r="J201" s="287"/>
      <c r="K201" s="287"/>
      <c r="L201" s="287"/>
      <c r="M201" s="287"/>
      <c r="N201" s="287"/>
      <c r="O201" s="287"/>
      <c r="P201" s="625"/>
      <c r="Q201" s="625"/>
      <c r="R201" s="625"/>
      <c r="S201" s="625"/>
      <c r="T201" s="625"/>
      <c r="U201" s="625"/>
      <c r="V201" s="625"/>
      <c r="W201" s="625"/>
      <c r="X201" s="625"/>
      <c r="Y201" s="625"/>
      <c r="Z201" s="625"/>
      <c r="AA201" s="625"/>
      <c r="AB201" s="315"/>
      <c r="AC201" s="315"/>
      <c r="AD201" s="644"/>
      <c r="AE201" s="644"/>
      <c r="AF201" s="644"/>
      <c r="AG201" s="644"/>
      <c r="AH201" s="644"/>
      <c r="AI201" s="644"/>
      <c r="AJ201" s="644"/>
      <c r="AK201" s="644"/>
      <c r="AL201" s="644"/>
      <c r="AM201" s="644"/>
      <c r="AN201" s="644"/>
      <c r="AO201" s="644"/>
      <c r="AP201" s="644"/>
      <c r="AQ201" s="644"/>
      <c r="AR201" s="644"/>
      <c r="AS201" s="644"/>
      <c r="AT201" s="644"/>
      <c r="AU201" s="644"/>
      <c r="AV201" s="644"/>
      <c r="AW201" s="644"/>
      <c r="AX201" s="644"/>
      <c r="AY201" s="644"/>
      <c r="AZ201" s="644"/>
      <c r="BA201" s="644"/>
      <c r="BB201" s="644"/>
      <c r="BC201" s="644"/>
      <c r="BD201" s="644"/>
      <c r="BE201" s="644"/>
      <c r="BF201" s="644"/>
      <c r="BG201" s="644"/>
      <c r="BH201" s="26"/>
      <c r="BI201" s="26"/>
    </row>
    <row r="202" spans="2:61" ht="12" customHeight="1">
      <c r="B202" s="527"/>
      <c r="C202" s="322"/>
      <c r="D202" s="287"/>
      <c r="E202" s="287"/>
      <c r="F202" s="287"/>
      <c r="G202" s="287"/>
      <c r="H202" s="287"/>
      <c r="I202" s="287"/>
      <c r="J202" s="287"/>
      <c r="K202" s="287"/>
      <c r="L202" s="287"/>
      <c r="M202" s="287"/>
      <c r="N202" s="287"/>
      <c r="O202" s="287"/>
      <c r="P202" s="625"/>
      <c r="Q202" s="625"/>
      <c r="R202" s="625"/>
      <c r="S202" s="625"/>
      <c r="T202" s="625"/>
      <c r="U202" s="625"/>
      <c r="V202" s="625"/>
      <c r="W202" s="625"/>
      <c r="X202" s="625"/>
      <c r="Y202" s="625"/>
      <c r="Z202" s="625"/>
      <c r="AA202" s="625"/>
      <c r="AB202" s="315"/>
      <c r="AC202" s="315"/>
      <c r="AD202" s="644"/>
      <c r="AE202" s="644"/>
      <c r="AF202" s="644"/>
      <c r="AG202" s="644"/>
      <c r="AH202" s="644"/>
      <c r="AI202" s="644"/>
      <c r="AJ202" s="644"/>
      <c r="AK202" s="644"/>
      <c r="AL202" s="644"/>
      <c r="AM202" s="644"/>
      <c r="AN202" s="644"/>
      <c r="AO202" s="644"/>
      <c r="AP202" s="644"/>
      <c r="AQ202" s="644"/>
      <c r="AR202" s="644"/>
      <c r="AS202" s="644"/>
      <c r="AT202" s="644"/>
      <c r="AU202" s="644"/>
      <c r="AV202" s="644"/>
      <c r="AW202" s="644"/>
      <c r="AX202" s="644"/>
      <c r="AY202" s="644"/>
      <c r="AZ202" s="644"/>
      <c r="BA202" s="644"/>
      <c r="BB202" s="644"/>
      <c r="BC202" s="644"/>
      <c r="BD202" s="644"/>
      <c r="BE202" s="644"/>
      <c r="BF202" s="644"/>
      <c r="BG202" s="644"/>
      <c r="BH202" s="26"/>
      <c r="BI202" s="26"/>
    </row>
    <row r="203" spans="2:61" ht="7.5" customHeight="1">
      <c r="B203" s="322"/>
      <c r="C203" s="322"/>
      <c r="D203" s="287"/>
      <c r="E203" s="287"/>
      <c r="F203" s="287"/>
      <c r="G203" s="287"/>
      <c r="H203" s="287"/>
      <c r="I203" s="287"/>
      <c r="J203" s="287"/>
      <c r="K203" s="287"/>
      <c r="L203" s="287"/>
      <c r="M203" s="287"/>
      <c r="N203" s="287"/>
      <c r="O203" s="287"/>
      <c r="P203" s="625"/>
      <c r="Q203" s="625"/>
      <c r="R203" s="625"/>
      <c r="S203" s="625"/>
      <c r="T203" s="625"/>
      <c r="U203" s="625"/>
      <c r="V203" s="625"/>
      <c r="W203" s="625"/>
      <c r="X203" s="625"/>
      <c r="Y203" s="625"/>
      <c r="Z203" s="625"/>
      <c r="AA203" s="625"/>
      <c r="AB203" s="315"/>
      <c r="AC203" s="315"/>
      <c r="AD203" s="644"/>
      <c r="AE203" s="644"/>
      <c r="AF203" s="644"/>
      <c r="AG203" s="644"/>
      <c r="AH203" s="644"/>
      <c r="AI203" s="644"/>
      <c r="AJ203" s="644"/>
      <c r="AK203" s="644"/>
      <c r="AL203" s="644"/>
      <c r="AM203" s="644"/>
      <c r="AN203" s="644"/>
      <c r="AO203" s="644"/>
      <c r="AP203" s="644"/>
      <c r="AQ203" s="644"/>
      <c r="AR203" s="644"/>
      <c r="AS203" s="644"/>
      <c r="AT203" s="644"/>
      <c r="AU203" s="644"/>
      <c r="AV203" s="644"/>
      <c r="AW203" s="644"/>
      <c r="AX203" s="644"/>
      <c r="AY203" s="644"/>
      <c r="AZ203" s="644"/>
      <c r="BA203" s="644"/>
      <c r="BB203" s="644"/>
      <c r="BC203" s="644"/>
      <c r="BD203" s="644"/>
      <c r="BE203" s="644"/>
      <c r="BF203" s="644"/>
      <c r="BG203" s="644"/>
      <c r="BH203" s="26"/>
      <c r="BI203" s="26"/>
    </row>
    <row r="204" spans="2:61" ht="7.5" customHeight="1">
      <c r="B204" s="322"/>
      <c r="C204" s="322"/>
      <c r="D204" s="287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  <c r="O204" s="287"/>
      <c r="P204" s="625"/>
      <c r="Q204" s="625"/>
      <c r="R204" s="625"/>
      <c r="S204" s="625"/>
      <c r="T204" s="625"/>
      <c r="U204" s="625"/>
      <c r="V204" s="625"/>
      <c r="W204" s="625"/>
      <c r="X204" s="625"/>
      <c r="Y204" s="625"/>
      <c r="Z204" s="625"/>
      <c r="AA204" s="625"/>
      <c r="AB204" s="315"/>
      <c r="AC204" s="315"/>
      <c r="AD204" s="644"/>
      <c r="AE204" s="644"/>
      <c r="AF204" s="644"/>
      <c r="AG204" s="644"/>
      <c r="AH204" s="644"/>
      <c r="AI204" s="644"/>
      <c r="AJ204" s="644"/>
      <c r="AK204" s="644"/>
      <c r="AL204" s="644"/>
      <c r="AM204" s="644"/>
      <c r="AN204" s="644"/>
      <c r="AO204" s="644"/>
      <c r="AP204" s="644"/>
      <c r="AQ204" s="644"/>
      <c r="AR204" s="644"/>
      <c r="AS204" s="644"/>
      <c r="AT204" s="644"/>
      <c r="AU204" s="644"/>
      <c r="AV204" s="644"/>
      <c r="AW204" s="644"/>
      <c r="AX204" s="644"/>
      <c r="AY204" s="644"/>
      <c r="AZ204" s="644"/>
      <c r="BA204" s="644"/>
      <c r="BB204" s="644"/>
      <c r="BC204" s="644"/>
      <c r="BD204" s="644"/>
      <c r="BE204" s="644"/>
      <c r="BF204" s="644"/>
      <c r="BG204" s="644"/>
      <c r="BH204" s="26"/>
      <c r="BI204" s="26"/>
    </row>
    <row r="205" spans="2:61" ht="12" customHeight="1"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</row>
    <row r="206" spans="2:61" ht="21" customHeight="1">
      <c r="B206" s="550"/>
      <c r="C206" s="550"/>
      <c r="D206" s="550"/>
      <c r="E206" s="550"/>
      <c r="F206" s="550"/>
      <c r="G206" s="550"/>
      <c r="H206" s="550"/>
      <c r="I206" s="550"/>
      <c r="J206" s="550"/>
      <c r="K206" s="550"/>
      <c r="L206" s="550"/>
      <c r="M206" s="550"/>
      <c r="N206" s="550"/>
      <c r="O206" s="550"/>
      <c r="P206" s="550"/>
      <c r="Q206" s="550"/>
      <c r="R206" s="550"/>
      <c r="S206" s="550"/>
      <c r="T206" s="550"/>
      <c r="U206" s="550"/>
      <c r="V206" s="550"/>
      <c r="W206" s="550"/>
      <c r="X206" s="550"/>
      <c r="Y206" s="550"/>
      <c r="Z206" s="550"/>
      <c r="AA206" s="550"/>
      <c r="AB206" s="550"/>
      <c r="AC206" s="550"/>
      <c r="AD206" s="550"/>
      <c r="AE206" s="550"/>
      <c r="AF206" s="550"/>
      <c r="AG206" s="550"/>
      <c r="AH206" s="550"/>
      <c r="AI206" s="550"/>
      <c r="AJ206" s="550"/>
      <c r="AK206" s="550"/>
      <c r="AL206" s="550"/>
      <c r="AM206" s="550"/>
      <c r="AN206" s="550"/>
      <c r="AO206" s="550"/>
      <c r="AP206" s="550"/>
      <c r="AQ206" s="550"/>
      <c r="AR206" s="550"/>
      <c r="AS206" s="642"/>
      <c r="AT206" s="642"/>
      <c r="AU206" s="642"/>
      <c r="AV206" s="642"/>
      <c r="AW206" s="642"/>
      <c r="AX206" s="642"/>
      <c r="AY206" s="642"/>
      <c r="AZ206" s="642"/>
      <c r="BA206" s="642"/>
      <c r="BB206" s="642"/>
      <c r="BC206" s="642"/>
      <c r="BD206" s="642"/>
      <c r="BE206" s="642"/>
      <c r="BF206" s="642"/>
      <c r="BG206" s="642"/>
      <c r="BH206" s="96"/>
      <c r="BI206" s="96"/>
    </row>
    <row r="207" spans="2:61" ht="21" customHeight="1">
      <c r="B207" s="381"/>
      <c r="C207" s="381"/>
      <c r="D207" s="381"/>
      <c r="E207" s="381"/>
      <c r="F207" s="381"/>
      <c r="G207" s="381"/>
      <c r="H207" s="381"/>
      <c r="I207" s="381"/>
      <c r="J207" s="381"/>
      <c r="K207" s="381"/>
      <c r="L207" s="381"/>
      <c r="M207" s="381"/>
      <c r="N207" s="381"/>
      <c r="O207" s="381"/>
      <c r="P207" s="323"/>
      <c r="Q207" s="323"/>
      <c r="R207" s="323"/>
      <c r="S207" s="323"/>
      <c r="T207" s="323"/>
      <c r="U207" s="323"/>
      <c r="V207" s="323"/>
      <c r="W207" s="323"/>
      <c r="X207" s="323"/>
      <c r="Y207" s="323"/>
      <c r="Z207" s="323"/>
      <c r="AA207" s="323"/>
      <c r="AB207" s="323"/>
      <c r="AC207" s="323"/>
      <c r="AD207" s="323"/>
      <c r="AE207" s="323"/>
      <c r="AF207" s="323"/>
      <c r="AG207" s="323"/>
      <c r="AH207" s="323"/>
      <c r="AI207" s="323"/>
      <c r="AJ207" s="323"/>
      <c r="AK207" s="323"/>
      <c r="AL207" s="323"/>
      <c r="AM207" s="323"/>
      <c r="AN207" s="323"/>
      <c r="AO207" s="323"/>
      <c r="AP207" s="323"/>
      <c r="AQ207" s="323"/>
      <c r="AR207" s="323"/>
      <c r="AS207" s="641"/>
      <c r="AT207" s="641"/>
      <c r="AU207" s="641"/>
      <c r="AV207" s="641"/>
      <c r="AW207" s="641"/>
      <c r="AX207" s="641"/>
      <c r="AY207" s="641"/>
      <c r="AZ207" s="641"/>
      <c r="BA207" s="641"/>
      <c r="BB207" s="641"/>
      <c r="BC207" s="641"/>
      <c r="BD207" s="641"/>
      <c r="BE207" s="641"/>
      <c r="BF207" s="641"/>
      <c r="BG207" s="641"/>
      <c r="BH207" s="88"/>
      <c r="BI207" s="88"/>
    </row>
    <row r="208" spans="2:61" ht="21" customHeight="1">
      <c r="B208" s="381"/>
      <c r="C208" s="381"/>
      <c r="D208" s="381"/>
      <c r="E208" s="381"/>
      <c r="F208" s="381"/>
      <c r="G208" s="381"/>
      <c r="H208" s="381"/>
      <c r="I208" s="381"/>
      <c r="J208" s="381"/>
      <c r="K208" s="381"/>
      <c r="L208" s="381"/>
      <c r="M208" s="381"/>
      <c r="N208" s="381"/>
      <c r="O208" s="381"/>
      <c r="P208" s="323"/>
      <c r="Q208" s="323"/>
      <c r="R208" s="323"/>
      <c r="S208" s="323"/>
      <c r="T208" s="323"/>
      <c r="U208" s="323"/>
      <c r="V208" s="323"/>
      <c r="W208" s="323"/>
      <c r="X208" s="323"/>
      <c r="Y208" s="323"/>
      <c r="Z208" s="323"/>
      <c r="AA208" s="323"/>
      <c r="AB208" s="323"/>
      <c r="AC208" s="323"/>
      <c r="AD208" s="323"/>
      <c r="AE208" s="323"/>
      <c r="AF208" s="323"/>
      <c r="AG208" s="323"/>
      <c r="AH208" s="323"/>
      <c r="AI208" s="323"/>
      <c r="AJ208" s="323"/>
      <c r="AK208" s="323"/>
      <c r="AL208" s="323"/>
      <c r="AM208" s="323"/>
      <c r="AN208" s="323"/>
      <c r="AO208" s="323"/>
      <c r="AP208" s="323"/>
      <c r="AQ208" s="323"/>
      <c r="AR208" s="323"/>
      <c r="AS208" s="641"/>
      <c r="AT208" s="641"/>
      <c r="AU208" s="641"/>
      <c r="AV208" s="641"/>
      <c r="AW208" s="641"/>
      <c r="AX208" s="641"/>
      <c r="AY208" s="641"/>
      <c r="AZ208" s="641"/>
      <c r="BA208" s="641"/>
      <c r="BB208" s="641"/>
      <c r="BC208" s="641"/>
      <c r="BD208" s="641"/>
      <c r="BE208" s="641"/>
      <c r="BF208" s="641"/>
      <c r="BG208" s="641"/>
      <c r="BH208" s="88"/>
      <c r="BI208" s="88"/>
    </row>
    <row r="209" spans="2:61" ht="21" customHeight="1">
      <c r="B209" s="381"/>
      <c r="C209" s="381"/>
      <c r="D209" s="381"/>
      <c r="E209" s="381"/>
      <c r="F209" s="381"/>
      <c r="G209" s="381"/>
      <c r="H209" s="381"/>
      <c r="I209" s="381"/>
      <c r="J209" s="381"/>
      <c r="K209" s="381"/>
      <c r="L209" s="381"/>
      <c r="M209" s="381"/>
      <c r="N209" s="381"/>
      <c r="O209" s="381"/>
      <c r="P209" s="323"/>
      <c r="Q209" s="323"/>
      <c r="R209" s="323"/>
      <c r="S209" s="323"/>
      <c r="T209" s="323"/>
      <c r="U209" s="323"/>
      <c r="V209" s="323"/>
      <c r="W209" s="323"/>
      <c r="X209" s="323"/>
      <c r="Y209" s="323"/>
      <c r="Z209" s="323"/>
      <c r="AA209" s="323"/>
      <c r="AB209" s="323"/>
      <c r="AC209" s="323"/>
      <c r="AD209" s="323"/>
      <c r="AE209" s="323"/>
      <c r="AF209" s="323"/>
      <c r="AG209" s="323"/>
      <c r="AH209" s="323"/>
      <c r="AI209" s="323"/>
      <c r="AJ209" s="323"/>
      <c r="AK209" s="323"/>
      <c r="AL209" s="323"/>
      <c r="AM209" s="323"/>
      <c r="AN209" s="323"/>
      <c r="AO209" s="323"/>
      <c r="AP209" s="323"/>
      <c r="AQ209" s="323"/>
      <c r="AR209" s="323"/>
      <c r="AS209" s="641"/>
      <c r="AT209" s="641"/>
      <c r="AU209" s="641"/>
      <c r="AV209" s="641"/>
      <c r="AW209" s="641"/>
      <c r="AX209" s="641"/>
      <c r="AY209" s="641"/>
      <c r="AZ209" s="641"/>
      <c r="BA209" s="641"/>
      <c r="BB209" s="641"/>
      <c r="BC209" s="641"/>
      <c r="BD209" s="641"/>
      <c r="BE209" s="641"/>
      <c r="BF209" s="641"/>
      <c r="BG209" s="641"/>
      <c r="BH209" s="88"/>
      <c r="BI209" s="88"/>
    </row>
    <row r="210" spans="2:61" ht="21" customHeight="1">
      <c r="B210" s="381"/>
      <c r="C210" s="381"/>
      <c r="D210" s="381"/>
      <c r="E210" s="381"/>
      <c r="F210" s="381"/>
      <c r="G210" s="381"/>
      <c r="H210" s="381"/>
      <c r="I210" s="381"/>
      <c r="J210" s="381"/>
      <c r="K210" s="381"/>
      <c r="L210" s="381"/>
      <c r="M210" s="381"/>
      <c r="N210" s="381"/>
      <c r="O210" s="381"/>
      <c r="P210" s="323"/>
      <c r="Q210" s="323"/>
      <c r="R210" s="323"/>
      <c r="S210" s="323"/>
      <c r="T210" s="323"/>
      <c r="U210" s="323"/>
      <c r="V210" s="323"/>
      <c r="W210" s="323"/>
      <c r="X210" s="323"/>
      <c r="Y210" s="323"/>
      <c r="Z210" s="323"/>
      <c r="AA210" s="323"/>
      <c r="AB210" s="323"/>
      <c r="AC210" s="323"/>
      <c r="AD210" s="323"/>
      <c r="AE210" s="323"/>
      <c r="AF210" s="323"/>
      <c r="AG210" s="323"/>
      <c r="AH210" s="323"/>
      <c r="AI210" s="323"/>
      <c r="AJ210" s="323"/>
      <c r="AK210" s="323"/>
      <c r="AL210" s="323"/>
      <c r="AM210" s="323"/>
      <c r="AN210" s="323"/>
      <c r="AO210" s="323"/>
      <c r="AP210" s="323"/>
      <c r="AQ210" s="323"/>
      <c r="AR210" s="323"/>
      <c r="AS210" s="641"/>
      <c r="AT210" s="641"/>
      <c r="AU210" s="641"/>
      <c r="AV210" s="641"/>
      <c r="AW210" s="641"/>
      <c r="AX210" s="641"/>
      <c r="AY210" s="641"/>
      <c r="AZ210" s="641"/>
      <c r="BA210" s="641"/>
      <c r="BB210" s="641"/>
      <c r="BC210" s="641"/>
      <c r="BD210" s="641"/>
      <c r="BE210" s="641"/>
      <c r="BF210" s="641"/>
      <c r="BG210" s="641"/>
      <c r="BH210" s="88"/>
      <c r="BI210" s="88"/>
    </row>
    <row r="211" spans="2:61" ht="21" customHeight="1">
      <c r="B211" s="381"/>
      <c r="C211" s="381"/>
      <c r="D211" s="381"/>
      <c r="E211" s="381"/>
      <c r="F211" s="381"/>
      <c r="G211" s="381"/>
      <c r="H211" s="381"/>
      <c r="I211" s="381"/>
      <c r="J211" s="381"/>
      <c r="K211" s="381"/>
      <c r="L211" s="381"/>
      <c r="M211" s="381"/>
      <c r="N211" s="381"/>
      <c r="O211" s="381"/>
      <c r="P211" s="323"/>
      <c r="Q211" s="323"/>
      <c r="R211" s="323"/>
      <c r="S211" s="323"/>
      <c r="T211" s="323"/>
      <c r="U211" s="323"/>
      <c r="V211" s="323"/>
      <c r="W211" s="323"/>
      <c r="X211" s="323"/>
      <c r="Y211" s="323"/>
      <c r="Z211" s="323"/>
      <c r="AA211" s="323"/>
      <c r="AB211" s="323"/>
      <c r="AC211" s="323"/>
      <c r="AD211" s="323"/>
      <c r="AE211" s="323"/>
      <c r="AF211" s="323"/>
      <c r="AG211" s="323"/>
      <c r="AH211" s="323"/>
      <c r="AI211" s="323"/>
      <c r="AJ211" s="323"/>
      <c r="AK211" s="323"/>
      <c r="AL211" s="323"/>
      <c r="AM211" s="323"/>
      <c r="AN211" s="323"/>
      <c r="AO211" s="323"/>
      <c r="AP211" s="323"/>
      <c r="AQ211" s="323"/>
      <c r="AR211" s="323"/>
      <c r="AS211" s="641"/>
      <c r="AT211" s="641"/>
      <c r="AU211" s="641"/>
      <c r="AV211" s="641"/>
      <c r="AW211" s="641"/>
      <c r="AX211" s="641"/>
      <c r="AY211" s="641"/>
      <c r="AZ211" s="641"/>
      <c r="BA211" s="641"/>
      <c r="BB211" s="641"/>
      <c r="BC211" s="641"/>
      <c r="BD211" s="641"/>
      <c r="BE211" s="641"/>
      <c r="BF211" s="641"/>
      <c r="BG211" s="641"/>
      <c r="BH211" s="88"/>
      <c r="BI211" s="88"/>
    </row>
    <row r="212" spans="2:61" ht="12" customHeight="1"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</row>
    <row r="213" spans="2:61" ht="21" customHeight="1">
      <c r="B213" s="550"/>
      <c r="C213" s="550"/>
      <c r="D213" s="550"/>
      <c r="E213" s="550"/>
      <c r="F213" s="550"/>
      <c r="G213" s="550"/>
      <c r="H213" s="550"/>
      <c r="I213" s="550"/>
      <c r="J213" s="550"/>
      <c r="K213" s="550"/>
      <c r="L213" s="550"/>
      <c r="M213" s="550"/>
      <c r="N213" s="550"/>
      <c r="O213" s="550"/>
      <c r="P213" s="550"/>
      <c r="Q213" s="550"/>
      <c r="R213" s="550"/>
      <c r="S213" s="550"/>
      <c r="T213" s="550"/>
      <c r="U213" s="550"/>
      <c r="V213" s="550"/>
      <c r="W213" s="550"/>
      <c r="X213" s="550"/>
      <c r="Y213" s="550"/>
      <c r="Z213" s="550"/>
      <c r="AA213" s="550"/>
      <c r="AB213" s="550"/>
      <c r="AC213" s="550"/>
      <c r="AD213" s="550"/>
      <c r="AE213" s="550"/>
      <c r="AF213" s="550"/>
      <c r="AG213" s="550"/>
      <c r="AH213" s="550"/>
      <c r="AI213" s="550"/>
      <c r="AJ213" s="550"/>
      <c r="AK213" s="550"/>
      <c r="AL213" s="550"/>
      <c r="AM213" s="550"/>
      <c r="AN213" s="550"/>
      <c r="AO213" s="550"/>
      <c r="AP213" s="550"/>
      <c r="AQ213" s="550"/>
      <c r="AR213" s="550"/>
      <c r="AS213" s="550"/>
      <c r="AT213" s="550"/>
      <c r="AU213" s="550"/>
      <c r="AV213" s="550"/>
      <c r="AW213" s="550"/>
      <c r="AX213" s="550"/>
      <c r="AY213" s="550"/>
      <c r="AZ213" s="550"/>
      <c r="BA213" s="550"/>
      <c r="BB213" s="550"/>
      <c r="BC213" s="550"/>
      <c r="BD213" s="550"/>
      <c r="BE213" s="550"/>
      <c r="BF213" s="550"/>
      <c r="BG213" s="550"/>
    </row>
    <row r="214" spans="2:61" ht="14.25" customHeight="1">
      <c r="B214" s="615"/>
      <c r="C214" s="615"/>
      <c r="D214" s="615"/>
      <c r="E214" s="615"/>
      <c r="F214" s="615"/>
      <c r="G214" s="615"/>
      <c r="H214" s="615"/>
      <c r="I214" s="615"/>
      <c r="J214" s="615"/>
      <c r="K214" s="615"/>
      <c r="L214" s="615"/>
      <c r="M214" s="615"/>
      <c r="N214" s="615"/>
      <c r="O214" s="615"/>
      <c r="P214" s="615"/>
      <c r="Q214" s="615"/>
      <c r="R214" s="615"/>
      <c r="S214" s="615"/>
      <c r="T214" s="615"/>
      <c r="U214" s="615"/>
      <c r="V214" s="615"/>
      <c r="W214" s="615"/>
      <c r="X214" s="615"/>
      <c r="Y214" s="615"/>
      <c r="Z214" s="615"/>
      <c r="AA214" s="615"/>
      <c r="AB214" s="615"/>
      <c r="AC214" s="615"/>
      <c r="AD214" s="615"/>
      <c r="AE214" s="615"/>
      <c r="AF214" s="381"/>
      <c r="AG214" s="381"/>
      <c r="AH214" s="381"/>
      <c r="AI214" s="381"/>
      <c r="AJ214" s="381"/>
      <c r="AK214" s="381"/>
      <c r="AL214" s="615"/>
      <c r="AM214" s="615"/>
      <c r="AN214" s="615"/>
      <c r="AO214" s="615"/>
      <c r="AP214" s="615"/>
      <c r="AQ214" s="615"/>
      <c r="AR214" s="615"/>
      <c r="AS214" s="615"/>
      <c r="AT214" s="615"/>
      <c r="AU214" s="615"/>
      <c r="AV214" s="615"/>
      <c r="AW214" s="615"/>
      <c r="AX214" s="615"/>
      <c r="AY214" s="615"/>
      <c r="AZ214" s="615"/>
      <c r="BA214" s="615"/>
      <c r="BB214" s="615"/>
      <c r="BC214" s="615"/>
      <c r="BD214" s="615"/>
      <c r="BE214" s="615"/>
      <c r="BF214" s="615"/>
      <c r="BG214" s="615"/>
    </row>
    <row r="215" spans="2:61" ht="14.25" customHeight="1">
      <c r="B215" s="381"/>
      <c r="C215" s="381"/>
      <c r="D215" s="381"/>
      <c r="E215" s="381"/>
      <c r="F215" s="637"/>
      <c r="G215" s="637"/>
      <c r="H215" s="637"/>
      <c r="I215" s="637"/>
      <c r="J215" s="637"/>
      <c r="K215" s="637"/>
      <c r="L215" s="637"/>
      <c r="M215" s="637"/>
      <c r="N215" s="637"/>
      <c r="O215" s="637"/>
      <c r="P215" s="381"/>
      <c r="Q215" s="381"/>
      <c r="R215" s="381"/>
      <c r="S215" s="381"/>
      <c r="T215" s="381"/>
      <c r="U215" s="381"/>
      <c r="V215" s="381"/>
      <c r="W215" s="637"/>
      <c r="X215" s="637"/>
      <c r="Y215" s="637"/>
      <c r="Z215" s="637"/>
      <c r="AA215" s="637"/>
      <c r="AB215" s="637"/>
      <c r="AC215" s="637"/>
      <c r="AD215" s="637"/>
      <c r="AE215" s="637"/>
      <c r="AF215" s="637"/>
      <c r="AG215" s="637"/>
      <c r="AH215" s="637"/>
      <c r="AI215" s="637"/>
      <c r="AJ215" s="638"/>
      <c r="AK215" s="638"/>
      <c r="AL215" s="639"/>
      <c r="AM215" s="639"/>
      <c r="AN215" s="639"/>
      <c r="AO215" s="639"/>
      <c r="AP215" s="639"/>
      <c r="AQ215" s="639"/>
      <c r="AR215" s="639"/>
      <c r="AS215" s="639"/>
      <c r="AT215" s="639"/>
      <c r="AU215" s="639"/>
      <c r="AV215" s="639"/>
      <c r="AW215" s="639"/>
      <c r="AX215" s="639"/>
      <c r="AY215" s="639"/>
      <c r="AZ215" s="639"/>
      <c r="BA215" s="639"/>
      <c r="BB215" s="639"/>
      <c r="BC215" s="639"/>
      <c r="BD215" s="639"/>
      <c r="BE215" s="639"/>
      <c r="BF215" s="381"/>
      <c r="BG215" s="381"/>
    </row>
    <row r="216" spans="2:61" ht="12" customHeight="1"/>
    <row r="217" spans="2:61" ht="12" customHeight="1"/>
    <row r="218" spans="2:61" ht="12" customHeight="1"/>
    <row r="219" spans="2:61" ht="12" customHeight="1"/>
    <row r="220" spans="2:61" ht="12" customHeight="1"/>
    <row r="221" spans="2:61" ht="12" customHeight="1"/>
    <row r="222" spans="2:61" ht="12" customHeight="1"/>
    <row r="223" spans="2:61" ht="12" customHeight="1"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</row>
    <row r="224" spans="2:61" ht="12" customHeight="1"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</row>
    <row r="225" spans="2:59" ht="12" customHeight="1"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</row>
    <row r="226" spans="2:59" ht="8.25" customHeight="1">
      <c r="B226" s="640" t="s">
        <v>108</v>
      </c>
      <c r="C226" s="640"/>
      <c r="D226" s="640"/>
      <c r="E226" s="640"/>
      <c r="F226" s="640"/>
      <c r="G226" s="640"/>
      <c r="H226" s="640"/>
      <c r="I226" s="640"/>
      <c r="J226" s="640"/>
      <c r="K226" s="640"/>
      <c r="L226" s="640"/>
      <c r="M226" s="640"/>
      <c r="N226" s="640"/>
      <c r="O226" s="640"/>
      <c r="P226" s="640"/>
      <c r="Q226" s="640"/>
      <c r="R226" s="640"/>
      <c r="S226" s="640"/>
      <c r="T226" s="640"/>
      <c r="U226" s="640"/>
      <c r="V226" s="640"/>
      <c r="W226" s="640"/>
      <c r="X226" s="640"/>
      <c r="Y226" s="640"/>
      <c r="Z226" s="640"/>
      <c r="AA226" s="640"/>
      <c r="AB226" s="640"/>
      <c r="AC226" s="640"/>
      <c r="AD226" s="640"/>
      <c r="AE226" s="640"/>
      <c r="AF226" s="640"/>
      <c r="AG226" s="640"/>
      <c r="AH226" s="640"/>
      <c r="AI226" s="640"/>
      <c r="AJ226" s="640"/>
      <c r="AK226" s="640"/>
      <c r="AL226" s="640"/>
      <c r="AM226" s="640"/>
      <c r="AN226" s="640"/>
      <c r="AO226" s="640"/>
      <c r="AP226" s="640"/>
      <c r="AQ226" s="640"/>
      <c r="AR226" s="640"/>
      <c r="AS226" s="640"/>
      <c r="AT226" s="640"/>
      <c r="AU226" s="640"/>
      <c r="AV226" s="640"/>
      <c r="AW226" s="640"/>
      <c r="AX226" s="640"/>
      <c r="AY226" s="640"/>
      <c r="AZ226" s="640"/>
      <c r="BA226" s="640"/>
      <c r="BB226" s="640"/>
      <c r="BC226" s="640"/>
      <c r="BD226" s="640"/>
      <c r="BE226" s="640"/>
      <c r="BF226" s="640"/>
      <c r="BG226" s="640"/>
    </row>
    <row r="227" spans="2:59" ht="8.25" customHeight="1">
      <c r="B227" s="640"/>
      <c r="C227" s="640"/>
      <c r="D227" s="640"/>
      <c r="E227" s="640"/>
      <c r="F227" s="640"/>
      <c r="G227" s="640"/>
      <c r="H227" s="640"/>
      <c r="I227" s="640"/>
      <c r="J227" s="640"/>
      <c r="K227" s="640"/>
      <c r="L227" s="640"/>
      <c r="M227" s="640"/>
      <c r="N227" s="640"/>
      <c r="O227" s="640"/>
      <c r="P227" s="640"/>
      <c r="Q227" s="640"/>
      <c r="R227" s="640"/>
      <c r="S227" s="640"/>
      <c r="T227" s="640"/>
      <c r="U227" s="640"/>
      <c r="V227" s="640"/>
      <c r="W227" s="640"/>
      <c r="X227" s="640"/>
      <c r="Y227" s="640"/>
      <c r="Z227" s="640"/>
      <c r="AA227" s="640"/>
      <c r="AB227" s="640"/>
      <c r="AC227" s="640"/>
      <c r="AD227" s="640"/>
      <c r="AE227" s="640"/>
      <c r="AF227" s="640"/>
      <c r="AG227" s="640"/>
      <c r="AH227" s="640"/>
      <c r="AI227" s="640"/>
      <c r="AJ227" s="640"/>
      <c r="AK227" s="640"/>
      <c r="AL227" s="640"/>
      <c r="AM227" s="640"/>
      <c r="AN227" s="640"/>
      <c r="AO227" s="640"/>
      <c r="AP227" s="640"/>
      <c r="AQ227" s="640"/>
      <c r="AR227" s="640"/>
      <c r="AS227" s="640"/>
      <c r="AT227" s="640"/>
      <c r="AU227" s="640"/>
      <c r="AV227" s="640"/>
      <c r="AW227" s="640"/>
      <c r="AX227" s="640"/>
      <c r="AY227" s="640"/>
      <c r="AZ227" s="640"/>
      <c r="BA227" s="640"/>
      <c r="BB227" s="640"/>
      <c r="BC227" s="640"/>
      <c r="BD227" s="640"/>
      <c r="BE227" s="640"/>
      <c r="BF227" s="640"/>
      <c r="BG227" s="640"/>
    </row>
    <row r="229" spans="2:59" ht="15" customHeight="1">
      <c r="AD229" s="495"/>
      <c r="AE229" s="495"/>
      <c r="AF229" s="495"/>
      <c r="AG229" s="495"/>
      <c r="AH229" s="495"/>
      <c r="AI229" s="495"/>
      <c r="AJ229" s="495"/>
      <c r="AK229" s="495"/>
      <c r="AL229" s="495"/>
      <c r="AM229" s="495"/>
      <c r="AN229" s="495"/>
      <c r="AO229" s="495"/>
      <c r="AP229" s="495"/>
      <c r="AQ229" s="495"/>
      <c r="AR229" s="495"/>
      <c r="AS229" s="495"/>
      <c r="AT229" s="322"/>
      <c r="AU229" s="322"/>
      <c r="AV229" s="322"/>
      <c r="AW229" s="322"/>
      <c r="AX229" s="322"/>
      <c r="AY229" s="322"/>
      <c r="AZ229" s="322"/>
      <c r="BA229" s="322"/>
      <c r="BB229" s="322"/>
      <c r="BC229" s="322"/>
      <c r="BD229" s="322"/>
      <c r="BE229" s="322"/>
      <c r="BF229" s="322"/>
      <c r="BG229" s="322"/>
    </row>
    <row r="230" spans="2:59" ht="7.5" customHeight="1">
      <c r="F230" s="531"/>
      <c r="G230" s="531"/>
      <c r="H230" s="531"/>
      <c r="I230" s="531"/>
      <c r="J230" s="531"/>
      <c r="K230" s="531"/>
      <c r="L230" s="531"/>
      <c r="M230" s="531"/>
      <c r="N230" s="531"/>
      <c r="O230" s="531"/>
      <c r="P230" s="531"/>
      <c r="Q230" s="531"/>
      <c r="R230" s="531"/>
      <c r="S230" s="531"/>
      <c r="T230" s="531"/>
      <c r="U230" s="531"/>
      <c r="V230" s="531"/>
      <c r="W230" s="531"/>
      <c r="AD230" s="369"/>
      <c r="AE230" s="369"/>
      <c r="AF230" s="369"/>
      <c r="AG230" s="369"/>
      <c r="AH230" s="369"/>
      <c r="AI230" s="369"/>
      <c r="AJ230" s="369"/>
      <c r="AK230" s="369"/>
      <c r="AL230" s="369"/>
      <c r="AM230" s="369"/>
      <c r="AN230" s="369"/>
      <c r="AO230" s="369"/>
      <c r="AP230" s="369"/>
      <c r="AQ230" s="369"/>
      <c r="AR230" s="369"/>
      <c r="AS230" s="369"/>
      <c r="AT230" s="369"/>
      <c r="AU230" s="369"/>
      <c r="AV230" s="369"/>
      <c r="AW230" s="369"/>
      <c r="AX230" s="369"/>
      <c r="AY230" s="369"/>
      <c r="AZ230" s="369"/>
      <c r="BA230" s="369"/>
      <c r="BB230" s="369"/>
      <c r="BC230" s="369"/>
      <c r="BD230" s="369"/>
      <c r="BE230" s="369"/>
      <c r="BF230" s="369"/>
      <c r="BG230" s="369"/>
    </row>
    <row r="231" spans="2:59" ht="7.5" customHeight="1">
      <c r="F231" s="531"/>
      <c r="G231" s="531"/>
      <c r="H231" s="531"/>
      <c r="I231" s="531"/>
      <c r="J231" s="531"/>
      <c r="K231" s="531"/>
      <c r="L231" s="531"/>
      <c r="M231" s="531"/>
      <c r="N231" s="531"/>
      <c r="O231" s="531"/>
      <c r="P231" s="531"/>
      <c r="Q231" s="531"/>
      <c r="R231" s="531"/>
      <c r="S231" s="531"/>
      <c r="T231" s="531"/>
      <c r="U231" s="531"/>
      <c r="V231" s="531"/>
      <c r="W231" s="531"/>
      <c r="AD231" s="369"/>
      <c r="AE231" s="369"/>
      <c r="AF231" s="369"/>
      <c r="AG231" s="369"/>
      <c r="AH231" s="369"/>
      <c r="AI231" s="369"/>
      <c r="AJ231" s="369"/>
      <c r="AK231" s="369"/>
      <c r="AL231" s="369"/>
      <c r="AM231" s="369"/>
      <c r="AN231" s="369"/>
      <c r="AO231" s="369"/>
      <c r="AP231" s="369"/>
      <c r="AQ231" s="369"/>
      <c r="AR231" s="369"/>
      <c r="AS231" s="369"/>
      <c r="AT231" s="369"/>
      <c r="AU231" s="369"/>
      <c r="AV231" s="369"/>
      <c r="AW231" s="369"/>
      <c r="AX231" s="369"/>
      <c r="AY231" s="369"/>
      <c r="AZ231" s="369"/>
      <c r="BA231" s="369"/>
      <c r="BB231" s="369"/>
      <c r="BC231" s="369"/>
      <c r="BD231" s="369"/>
      <c r="BE231" s="369"/>
      <c r="BF231" s="369"/>
      <c r="BG231" s="369"/>
    </row>
    <row r="232" spans="2:59" ht="7.5" customHeight="1">
      <c r="F232" s="531"/>
      <c r="G232" s="531"/>
      <c r="H232" s="531"/>
      <c r="I232" s="531"/>
      <c r="J232" s="531"/>
      <c r="K232" s="531"/>
      <c r="L232" s="531"/>
      <c r="M232" s="531"/>
      <c r="N232" s="531"/>
      <c r="O232" s="531"/>
      <c r="P232" s="531"/>
      <c r="Q232" s="531"/>
      <c r="R232" s="531"/>
      <c r="S232" s="531"/>
      <c r="T232" s="531"/>
      <c r="U232" s="531"/>
      <c r="V232" s="531"/>
      <c r="W232" s="531"/>
      <c r="AD232" s="369"/>
      <c r="AE232" s="369"/>
      <c r="AF232" s="369"/>
      <c r="AG232" s="369"/>
      <c r="AH232" s="369"/>
      <c r="AI232" s="369"/>
      <c r="AJ232" s="369"/>
      <c r="AK232" s="369"/>
      <c r="AL232" s="369"/>
      <c r="AM232" s="369"/>
      <c r="AN232" s="369"/>
      <c r="AO232" s="369"/>
      <c r="AP232" s="369"/>
      <c r="AQ232" s="369"/>
      <c r="AR232" s="369"/>
      <c r="AS232" s="369"/>
      <c r="AT232" s="369"/>
      <c r="AU232" s="369"/>
      <c r="AV232" s="369"/>
      <c r="AW232" s="369"/>
      <c r="AX232" s="369"/>
      <c r="AY232" s="369"/>
      <c r="AZ232" s="369"/>
      <c r="BA232" s="369"/>
      <c r="BB232" s="369"/>
      <c r="BC232" s="369"/>
      <c r="BD232" s="369"/>
      <c r="BE232" s="369"/>
      <c r="BF232" s="369"/>
      <c r="BG232" s="369"/>
    </row>
    <row r="233" spans="2:59" ht="5.25" customHeight="1">
      <c r="AD233" s="369"/>
      <c r="AE233" s="369"/>
      <c r="AF233" s="369"/>
      <c r="AG233" s="369"/>
      <c r="AH233" s="369"/>
      <c r="AI233" s="369"/>
      <c r="AJ233" s="369"/>
      <c r="AK233" s="369"/>
      <c r="AL233" s="369"/>
      <c r="AM233" s="369"/>
      <c r="AN233" s="369"/>
      <c r="AO233" s="369"/>
      <c r="AP233" s="369"/>
      <c r="AQ233" s="369"/>
      <c r="AR233" s="369"/>
      <c r="AS233" s="369"/>
      <c r="AT233" s="369"/>
      <c r="AU233" s="369"/>
      <c r="AV233" s="369"/>
      <c r="AW233" s="369"/>
      <c r="AX233" s="369"/>
      <c r="AY233" s="369"/>
      <c r="AZ233" s="369"/>
      <c r="BA233" s="369"/>
      <c r="BB233" s="369"/>
      <c r="BC233" s="369"/>
      <c r="BD233" s="369"/>
      <c r="BE233" s="369"/>
      <c r="BF233" s="369"/>
      <c r="BG233" s="369"/>
    </row>
    <row r="234" spans="2:59" ht="7.5" customHeight="1">
      <c r="G234" s="369"/>
      <c r="H234" s="369"/>
      <c r="I234" s="636"/>
      <c r="J234" s="636"/>
      <c r="K234" s="636"/>
      <c r="L234" s="636"/>
      <c r="M234" s="636"/>
      <c r="N234" s="636"/>
      <c r="O234" s="636"/>
      <c r="P234" s="636"/>
      <c r="Q234" s="636"/>
      <c r="R234" s="636"/>
      <c r="S234" s="636"/>
      <c r="T234" s="636"/>
      <c r="U234" s="369"/>
      <c r="V234" s="369"/>
      <c r="AD234" s="369"/>
      <c r="AE234" s="369"/>
      <c r="AF234" s="369"/>
      <c r="AG234" s="369"/>
      <c r="AH234" s="369"/>
      <c r="AI234" s="369"/>
      <c r="AJ234" s="369"/>
      <c r="AK234" s="369"/>
      <c r="AL234" s="369"/>
      <c r="AM234" s="369"/>
      <c r="AN234" s="369"/>
      <c r="AO234" s="369"/>
      <c r="AP234" s="369"/>
      <c r="AQ234" s="369"/>
      <c r="AR234" s="369"/>
      <c r="AS234" s="369"/>
      <c r="AT234" s="369"/>
      <c r="AU234" s="369"/>
      <c r="AV234" s="369"/>
      <c r="AW234" s="369"/>
      <c r="AX234" s="369"/>
      <c r="AY234" s="369"/>
      <c r="AZ234" s="369"/>
      <c r="BA234" s="369"/>
      <c r="BB234" s="369"/>
      <c r="BC234" s="369"/>
      <c r="BD234" s="369"/>
      <c r="BE234" s="369"/>
      <c r="BF234" s="369"/>
      <c r="BG234" s="369"/>
    </row>
    <row r="235" spans="2:59" ht="7.5" customHeight="1">
      <c r="G235" s="369"/>
      <c r="H235" s="369"/>
      <c r="I235" s="636"/>
      <c r="J235" s="636"/>
      <c r="K235" s="636"/>
      <c r="L235" s="636"/>
      <c r="M235" s="636"/>
      <c r="N235" s="636"/>
      <c r="O235" s="636"/>
      <c r="P235" s="636"/>
      <c r="Q235" s="636"/>
      <c r="R235" s="636"/>
      <c r="S235" s="636"/>
      <c r="T235" s="636"/>
      <c r="U235" s="369"/>
      <c r="V235" s="369"/>
      <c r="AD235" s="369"/>
      <c r="AE235" s="369"/>
      <c r="AF235" s="369"/>
      <c r="AG235" s="369"/>
      <c r="AH235" s="369"/>
      <c r="AI235" s="369"/>
      <c r="AJ235" s="369"/>
      <c r="AK235" s="369"/>
      <c r="AL235" s="369"/>
      <c r="AM235" s="369"/>
      <c r="AN235" s="369"/>
      <c r="AO235" s="369"/>
      <c r="AP235" s="369"/>
      <c r="AQ235" s="369"/>
      <c r="AR235" s="369"/>
      <c r="AS235" s="369"/>
      <c r="AT235" s="369"/>
      <c r="AU235" s="369"/>
      <c r="AV235" s="369"/>
      <c r="AW235" s="369"/>
      <c r="AX235" s="369"/>
      <c r="AY235" s="369"/>
      <c r="AZ235" s="369"/>
      <c r="BA235" s="369"/>
      <c r="BB235" s="369"/>
      <c r="BC235" s="369"/>
      <c r="BD235" s="369"/>
      <c r="BE235" s="369"/>
      <c r="BF235" s="369"/>
      <c r="BG235" s="369"/>
    </row>
    <row r="236" spans="2:59" ht="4.5" customHeight="1">
      <c r="I236" s="636"/>
      <c r="J236" s="636"/>
      <c r="K236" s="636"/>
      <c r="L236" s="636"/>
      <c r="M236" s="636"/>
      <c r="N236" s="636"/>
      <c r="O236" s="636"/>
      <c r="P236" s="636"/>
      <c r="Q236" s="636"/>
      <c r="R236" s="636"/>
      <c r="S236" s="636"/>
      <c r="T236" s="636"/>
      <c r="AD236" s="369"/>
      <c r="AE236" s="369"/>
      <c r="AF236" s="369"/>
      <c r="AG236" s="369"/>
      <c r="AH236" s="369"/>
      <c r="AI236" s="369"/>
      <c r="AJ236" s="369"/>
      <c r="AK236" s="369"/>
      <c r="AL236" s="369"/>
      <c r="AM236" s="369"/>
      <c r="AN236" s="369"/>
      <c r="AO236" s="369"/>
      <c r="AP236" s="369"/>
      <c r="AQ236" s="369"/>
      <c r="AR236" s="369"/>
      <c r="AS236" s="369"/>
      <c r="AT236" s="369"/>
      <c r="AU236" s="369"/>
      <c r="AV236" s="369"/>
      <c r="AW236" s="369"/>
      <c r="AX236" s="369"/>
      <c r="AY236" s="369"/>
      <c r="AZ236" s="369"/>
      <c r="BA236" s="369"/>
      <c r="BB236" s="369"/>
      <c r="BC236" s="369"/>
      <c r="BD236" s="369"/>
      <c r="BE236" s="369"/>
      <c r="BF236" s="369"/>
      <c r="BG236" s="369"/>
    </row>
    <row r="237" spans="2:59" ht="4.5" customHeight="1">
      <c r="AD237" s="369"/>
      <c r="AE237" s="369"/>
      <c r="AF237" s="369"/>
      <c r="AG237" s="369"/>
      <c r="AH237" s="369"/>
      <c r="AI237" s="369"/>
      <c r="AJ237" s="369"/>
      <c r="AK237" s="369"/>
      <c r="AL237" s="369"/>
      <c r="AM237" s="369"/>
      <c r="AN237" s="369"/>
      <c r="AO237" s="369"/>
      <c r="AP237" s="369"/>
      <c r="AQ237" s="369"/>
      <c r="AR237" s="369"/>
      <c r="AS237" s="369"/>
      <c r="AT237" s="369"/>
      <c r="AU237" s="369"/>
      <c r="AV237" s="369"/>
      <c r="AW237" s="369"/>
      <c r="AX237" s="369"/>
      <c r="AY237" s="369"/>
      <c r="AZ237" s="369"/>
      <c r="BA237" s="369"/>
      <c r="BB237" s="369"/>
      <c r="BC237" s="369"/>
      <c r="BD237" s="369"/>
      <c r="BE237" s="369"/>
      <c r="BF237" s="369"/>
      <c r="BG237" s="369"/>
    </row>
    <row r="238" spans="2:59" ht="4.5" customHeight="1"/>
    <row r="239" spans="2:59" ht="12" customHeight="1">
      <c r="E239" s="539"/>
      <c r="F239" s="540"/>
      <c r="G239" s="540"/>
      <c r="H239" s="540"/>
      <c r="I239" s="540"/>
      <c r="J239" s="540"/>
      <c r="K239" s="540"/>
      <c r="L239" s="540"/>
      <c r="M239" s="540"/>
      <c r="N239" s="540"/>
      <c r="O239" s="540"/>
      <c r="P239" s="540"/>
      <c r="Q239" s="540"/>
      <c r="R239" s="540"/>
      <c r="S239" s="540"/>
      <c r="T239" s="540"/>
      <c r="U239" s="540"/>
      <c r="V239" s="540"/>
      <c r="W239" s="540"/>
      <c r="AD239" s="52"/>
    </row>
    <row r="240" spans="2:59" ht="13.5">
      <c r="E240" s="540"/>
      <c r="F240" s="540"/>
      <c r="G240" s="540"/>
      <c r="H240" s="540"/>
      <c r="I240" s="540"/>
      <c r="J240" s="540"/>
      <c r="K240" s="540"/>
      <c r="L240" s="540"/>
      <c r="M240" s="540"/>
      <c r="N240" s="540"/>
      <c r="O240" s="540"/>
      <c r="P240" s="540"/>
      <c r="Q240" s="540"/>
      <c r="R240" s="540"/>
      <c r="S240" s="540"/>
      <c r="T240" s="540"/>
      <c r="U240" s="540"/>
      <c r="V240" s="540"/>
      <c r="W240" s="540"/>
      <c r="AD240" s="634"/>
      <c r="AE240" s="634"/>
      <c r="AF240" s="633"/>
      <c r="AG240" s="633"/>
      <c r="AH240" s="633"/>
      <c r="AI240" s="633"/>
      <c r="AJ240" s="633"/>
      <c r="AK240" s="635"/>
      <c r="AL240" s="635"/>
      <c r="AM240" s="635"/>
      <c r="AN240" s="633"/>
      <c r="AO240" s="633"/>
      <c r="AP240" s="633"/>
      <c r="AQ240" s="633"/>
      <c r="AR240" s="633"/>
      <c r="AS240" s="633"/>
      <c r="AT240" s="633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60"/>
      <c r="BG240" s="52"/>
    </row>
    <row r="241" spans="1:69" ht="12" customHeight="1">
      <c r="I241" s="485"/>
      <c r="J241" s="485"/>
      <c r="K241" s="485"/>
      <c r="L241" s="485"/>
      <c r="M241" s="485"/>
      <c r="N241" s="485"/>
      <c r="O241" s="485"/>
      <c r="P241" s="485"/>
      <c r="Q241" s="485"/>
      <c r="R241" s="485"/>
      <c r="S241" s="485"/>
      <c r="AD241" s="546"/>
      <c r="AE241" s="546"/>
      <c r="AF241" s="546"/>
      <c r="AG241" s="546"/>
      <c r="AH241" s="546"/>
      <c r="AI241" s="546"/>
      <c r="AJ241" s="546"/>
      <c r="AK241" s="546"/>
      <c r="AL241" s="546"/>
      <c r="AM241" s="546"/>
      <c r="AN241" s="546"/>
      <c r="AO241" s="546"/>
      <c r="AP241" s="546"/>
      <c r="AQ241" s="546"/>
      <c r="AR241" s="546"/>
      <c r="AS241" s="546"/>
      <c r="AT241" s="546"/>
      <c r="AU241" s="546"/>
      <c r="AV241" s="546"/>
      <c r="AW241" s="546"/>
      <c r="AX241" s="546"/>
      <c r="AY241" s="546"/>
      <c r="AZ241" s="546"/>
      <c r="BA241" s="546"/>
      <c r="BB241" s="546"/>
      <c r="BC241" s="546"/>
      <c r="BD241" s="546"/>
      <c r="BE241" s="546"/>
      <c r="BF241" s="530"/>
      <c r="BG241" s="52"/>
    </row>
    <row r="242" spans="1:69" ht="12" customHeight="1"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AD242" s="546"/>
      <c r="AE242" s="546"/>
      <c r="AF242" s="546"/>
      <c r="AG242" s="546"/>
      <c r="AH242" s="546"/>
      <c r="AI242" s="546"/>
      <c r="AJ242" s="546"/>
      <c r="AK242" s="546"/>
      <c r="AL242" s="546"/>
      <c r="AM242" s="546"/>
      <c r="AN242" s="546"/>
      <c r="AO242" s="546"/>
      <c r="AP242" s="546"/>
      <c r="AQ242" s="546"/>
      <c r="AR242" s="546"/>
      <c r="AS242" s="546"/>
      <c r="AT242" s="546"/>
      <c r="AU242" s="546"/>
      <c r="AV242" s="546"/>
      <c r="AW242" s="546"/>
      <c r="AX242" s="546"/>
      <c r="AY242" s="546"/>
      <c r="AZ242" s="546"/>
      <c r="BA242" s="546"/>
      <c r="BB242" s="546"/>
      <c r="BC242" s="546"/>
      <c r="BD242" s="546"/>
      <c r="BE242" s="546"/>
      <c r="BF242" s="530"/>
      <c r="BG242" s="52"/>
    </row>
    <row r="243" spans="1:69" ht="12" customHeight="1">
      <c r="AD243" s="546"/>
      <c r="AE243" s="546"/>
      <c r="AF243" s="546"/>
      <c r="AG243" s="546"/>
      <c r="AH243" s="546"/>
      <c r="AI243" s="546"/>
      <c r="AJ243" s="546"/>
      <c r="AK243" s="546"/>
      <c r="AL243" s="546"/>
      <c r="AM243" s="546"/>
      <c r="AN243" s="546"/>
      <c r="AO243" s="546"/>
      <c r="AP243" s="546"/>
      <c r="AQ243" s="546"/>
      <c r="AR243" s="546"/>
      <c r="AS243" s="546"/>
      <c r="AT243" s="546"/>
      <c r="AU243" s="546"/>
      <c r="AV243" s="546"/>
      <c r="AW243" s="546"/>
      <c r="AX243" s="546"/>
      <c r="AY243" s="546"/>
      <c r="AZ243" s="546"/>
      <c r="BA243" s="546"/>
      <c r="BB243" s="546"/>
      <c r="BC243" s="546"/>
      <c r="BD243" s="546"/>
      <c r="BE243" s="546"/>
      <c r="BF243" s="493"/>
      <c r="BG243" s="52"/>
    </row>
    <row r="244" spans="1:69" ht="12" customHeight="1">
      <c r="AD244" s="42"/>
      <c r="AE244" s="494"/>
      <c r="AF244" s="494"/>
      <c r="AG244" s="494"/>
      <c r="AH244" s="494"/>
      <c r="AI244" s="494"/>
      <c r="AJ244" s="494"/>
      <c r="AK244" s="494"/>
      <c r="AL244" s="494"/>
      <c r="AM244" s="494"/>
      <c r="AN244" s="494"/>
      <c r="AO244" s="494"/>
      <c r="AP244" s="494"/>
      <c r="AQ244" s="494"/>
      <c r="AR244" s="494"/>
      <c r="AS244" s="494"/>
      <c r="AT244" s="494"/>
      <c r="AU244" s="494"/>
      <c r="AV244" s="494"/>
      <c r="AW244" s="494"/>
      <c r="AX244" s="494"/>
      <c r="AY244" s="494"/>
      <c r="AZ244" s="494"/>
      <c r="BA244" s="494"/>
      <c r="BB244" s="494"/>
      <c r="BC244" s="494"/>
      <c r="BD244" s="494"/>
      <c r="BE244" s="494"/>
      <c r="BF244" s="493"/>
      <c r="BG244" s="52"/>
    </row>
    <row r="245" spans="1:69" ht="12" customHeight="1">
      <c r="AD245" s="42"/>
      <c r="AE245" s="494"/>
      <c r="AF245" s="494"/>
      <c r="AG245" s="494"/>
      <c r="AH245" s="494"/>
      <c r="AI245" s="494"/>
      <c r="AJ245" s="494"/>
      <c r="AK245" s="494"/>
      <c r="AL245" s="494"/>
      <c r="AM245" s="494"/>
      <c r="AN245" s="494"/>
      <c r="AO245" s="494"/>
      <c r="AP245" s="494"/>
      <c r="AQ245" s="494"/>
      <c r="AR245" s="494"/>
      <c r="AS245" s="494"/>
      <c r="AT245" s="494"/>
      <c r="AU245" s="494"/>
      <c r="AV245" s="494"/>
      <c r="AW245" s="494"/>
      <c r="AX245" s="494"/>
      <c r="AY245" s="494"/>
      <c r="AZ245" s="494"/>
      <c r="BA245" s="494"/>
      <c r="BB245" s="494"/>
      <c r="BC245" s="494"/>
      <c r="BD245" s="494"/>
      <c r="BE245" s="494"/>
      <c r="BF245" s="42"/>
      <c r="BG245" s="52"/>
    </row>
    <row r="246" spans="1:69" ht="12" customHeight="1">
      <c r="B246" s="492"/>
      <c r="C246" s="492"/>
      <c r="D246" s="492"/>
      <c r="E246" s="492"/>
      <c r="F246" s="492"/>
      <c r="G246" s="492"/>
      <c r="H246" s="23"/>
      <c r="AD246" s="541"/>
      <c r="AE246" s="541"/>
      <c r="AF246" s="541"/>
      <c r="AG246" s="541"/>
      <c r="AH246" s="541"/>
      <c r="AI246" s="541"/>
      <c r="AJ246" s="541"/>
      <c r="AK246" s="541"/>
      <c r="AL246" s="541"/>
      <c r="AM246" s="541"/>
      <c r="AN246" s="541"/>
      <c r="AO246" s="541"/>
      <c r="AP246" s="541"/>
      <c r="AQ246" s="541"/>
      <c r="AR246" s="541"/>
      <c r="AS246" s="541"/>
      <c r="AT246" s="541"/>
      <c r="AU246" s="541"/>
      <c r="AV246" s="541"/>
      <c r="AW246" s="541"/>
      <c r="AX246" s="541"/>
      <c r="AY246" s="541"/>
      <c r="AZ246" s="541"/>
      <c r="BA246" s="541"/>
      <c r="BB246" s="541"/>
      <c r="BC246" s="541"/>
      <c r="BD246" s="541"/>
      <c r="BE246" s="541"/>
      <c r="BF246" s="55"/>
      <c r="BG246" s="52"/>
    </row>
    <row r="247" spans="1:69" ht="13.5" customHeight="1">
      <c r="B247" s="631"/>
      <c r="C247" s="632"/>
      <c r="D247" s="632"/>
      <c r="E247" s="632"/>
      <c r="F247" s="632"/>
      <c r="G247" s="632"/>
      <c r="H247" s="632"/>
      <c r="I247" s="632"/>
      <c r="J247" s="632"/>
      <c r="K247" s="632"/>
      <c r="L247" s="632"/>
      <c r="M247" s="632"/>
      <c r="N247" s="632"/>
      <c r="O247" s="632"/>
      <c r="P247" s="632"/>
      <c r="Q247" s="632"/>
      <c r="R247" s="632"/>
      <c r="S247" s="632"/>
      <c r="T247" s="632"/>
      <c r="U247" s="632"/>
      <c r="V247" s="632"/>
      <c r="W247" s="632"/>
      <c r="X247" s="632"/>
      <c r="Y247" s="632"/>
      <c r="Z247" s="632"/>
      <c r="AA247" s="632"/>
      <c r="AB247" s="24"/>
      <c r="AD247" s="541"/>
      <c r="AE247" s="541"/>
      <c r="AF247" s="541"/>
      <c r="AG247" s="541"/>
      <c r="AH247" s="541"/>
      <c r="AI247" s="541"/>
      <c r="AJ247" s="541"/>
      <c r="AK247" s="541"/>
      <c r="AL247" s="541"/>
      <c r="AM247" s="541"/>
      <c r="AN247" s="541"/>
      <c r="AO247" s="541"/>
      <c r="AP247" s="541"/>
      <c r="AQ247" s="541"/>
      <c r="AR247" s="541"/>
      <c r="AS247" s="541"/>
      <c r="AT247" s="541"/>
      <c r="AU247" s="541"/>
      <c r="AV247" s="541"/>
      <c r="AW247" s="541"/>
      <c r="AX247" s="541"/>
      <c r="AY247" s="541"/>
      <c r="AZ247" s="541"/>
      <c r="BA247" s="541"/>
      <c r="BB247" s="541"/>
      <c r="BC247" s="541"/>
      <c r="BD247" s="541"/>
      <c r="BE247" s="541"/>
      <c r="BF247" s="61"/>
      <c r="BG247" s="52"/>
    </row>
    <row r="248" spans="1:69" ht="17.25">
      <c r="B248" s="632"/>
      <c r="C248" s="632"/>
      <c r="D248" s="632"/>
      <c r="E248" s="632"/>
      <c r="F248" s="632"/>
      <c r="G248" s="632"/>
      <c r="H248" s="632"/>
      <c r="I248" s="632"/>
      <c r="J248" s="632"/>
      <c r="K248" s="632"/>
      <c r="L248" s="632"/>
      <c r="M248" s="632"/>
      <c r="N248" s="632"/>
      <c r="O248" s="632"/>
      <c r="P248" s="632"/>
      <c r="Q248" s="632"/>
      <c r="R248" s="632"/>
      <c r="S248" s="632"/>
      <c r="T248" s="632"/>
      <c r="U248" s="632"/>
      <c r="V248" s="632"/>
      <c r="W248" s="632"/>
      <c r="X248" s="632"/>
      <c r="Y248" s="632"/>
      <c r="Z248" s="632"/>
      <c r="AA248" s="632"/>
      <c r="AB248" s="25"/>
      <c r="AD248" s="54"/>
      <c r="AE248" s="276"/>
      <c r="AF248" s="276"/>
      <c r="AG248" s="276"/>
      <c r="AH248" s="276"/>
      <c r="AI248" s="276"/>
      <c r="AJ248" s="326"/>
      <c r="AK248" s="326"/>
      <c r="AL248" s="276"/>
      <c r="AM248" s="276"/>
      <c r="AN248" s="276"/>
      <c r="AO248" s="276"/>
      <c r="AP248" s="326"/>
      <c r="AQ248" s="326"/>
      <c r="AR248" s="276"/>
      <c r="AS248" s="276"/>
      <c r="AT248" s="276"/>
      <c r="AU248" s="276"/>
      <c r="AV248" s="276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2"/>
    </row>
    <row r="249" spans="1:69" ht="6.75" customHeight="1">
      <c r="B249" s="632"/>
      <c r="C249" s="632"/>
      <c r="D249" s="632"/>
      <c r="E249" s="632"/>
      <c r="F249" s="632"/>
      <c r="G249" s="632"/>
      <c r="H249" s="632"/>
      <c r="I249" s="632"/>
      <c r="J249" s="632"/>
      <c r="K249" s="632"/>
      <c r="L249" s="632"/>
      <c r="M249" s="632"/>
      <c r="N249" s="632"/>
      <c r="O249" s="632"/>
      <c r="P249" s="632"/>
      <c r="Q249" s="632"/>
      <c r="R249" s="632"/>
      <c r="S249" s="632"/>
      <c r="T249" s="632"/>
      <c r="U249" s="632"/>
      <c r="V249" s="632"/>
      <c r="W249" s="632"/>
      <c r="X249" s="632"/>
      <c r="Y249" s="632"/>
      <c r="Z249" s="632"/>
      <c r="AA249" s="632"/>
      <c r="AB249" s="25"/>
    </row>
    <row r="250" spans="1:69" ht="12" customHeight="1">
      <c r="B250" s="632"/>
      <c r="C250" s="632"/>
      <c r="D250" s="632"/>
      <c r="E250" s="632"/>
      <c r="F250" s="632"/>
      <c r="G250" s="632"/>
      <c r="H250" s="632"/>
      <c r="I250" s="632"/>
      <c r="J250" s="632"/>
      <c r="K250" s="632"/>
      <c r="L250" s="632"/>
      <c r="M250" s="632"/>
      <c r="N250" s="632"/>
      <c r="O250" s="632"/>
      <c r="P250" s="632"/>
      <c r="Q250" s="632"/>
      <c r="R250" s="632"/>
      <c r="S250" s="632"/>
      <c r="T250" s="632"/>
      <c r="U250" s="632"/>
      <c r="V250" s="632"/>
      <c r="W250" s="632"/>
      <c r="X250" s="632"/>
      <c r="Y250" s="632"/>
      <c r="Z250" s="632"/>
      <c r="AA250" s="632"/>
      <c r="AB250" s="25"/>
      <c r="AD250" s="322"/>
      <c r="AE250" s="322"/>
      <c r="AF250" s="322"/>
      <c r="AG250" s="322"/>
      <c r="AH250" s="322"/>
      <c r="AI250" s="322"/>
      <c r="AJ250" s="322"/>
      <c r="AK250" s="322"/>
      <c r="AL250" s="629"/>
      <c r="AM250" s="629"/>
      <c r="AN250" s="629"/>
      <c r="AO250" s="629"/>
      <c r="AP250" s="629"/>
      <c r="AQ250" s="629"/>
      <c r="AR250" s="629"/>
      <c r="AS250" s="629"/>
      <c r="AT250" s="629"/>
      <c r="AU250" s="629"/>
      <c r="AV250" s="629"/>
      <c r="AW250" s="629"/>
      <c r="AX250" s="629"/>
      <c r="AY250" s="629"/>
      <c r="AZ250" s="629"/>
      <c r="BA250" s="629"/>
      <c r="BB250" s="629"/>
      <c r="BC250" s="629"/>
    </row>
    <row r="251" spans="1:69" ht="12" customHeight="1">
      <c r="B251" s="632"/>
      <c r="C251" s="632"/>
      <c r="D251" s="632"/>
      <c r="E251" s="632"/>
      <c r="F251" s="632"/>
      <c r="G251" s="632"/>
      <c r="H251" s="632"/>
      <c r="I251" s="632"/>
      <c r="J251" s="632"/>
      <c r="K251" s="632"/>
      <c r="L251" s="632"/>
      <c r="M251" s="632"/>
      <c r="N251" s="632"/>
      <c r="O251" s="632"/>
      <c r="P251" s="632"/>
      <c r="Q251" s="632"/>
      <c r="R251" s="632"/>
      <c r="S251" s="632"/>
      <c r="T251" s="632"/>
      <c r="U251" s="632"/>
      <c r="V251" s="632"/>
      <c r="W251" s="632"/>
      <c r="X251" s="632"/>
      <c r="Y251" s="632"/>
      <c r="Z251" s="632"/>
      <c r="AA251" s="632"/>
      <c r="AB251" s="25"/>
      <c r="AD251" s="322"/>
      <c r="AE251" s="322"/>
      <c r="AF251" s="322"/>
      <c r="AG251" s="322"/>
      <c r="AH251" s="322"/>
      <c r="AI251" s="322"/>
      <c r="AJ251" s="322"/>
      <c r="AK251" s="322"/>
      <c r="AL251" s="629"/>
      <c r="AM251" s="629"/>
      <c r="AN251" s="629"/>
      <c r="AO251" s="629"/>
      <c r="AP251" s="629"/>
      <c r="AQ251" s="629"/>
      <c r="AR251" s="629"/>
      <c r="AS251" s="629"/>
      <c r="AT251" s="629"/>
      <c r="AU251" s="629"/>
      <c r="AV251" s="629"/>
      <c r="AW251" s="629"/>
      <c r="AX251" s="629"/>
      <c r="AY251" s="629"/>
      <c r="AZ251" s="629"/>
      <c r="BA251" s="629"/>
      <c r="BB251" s="629"/>
      <c r="BC251" s="629"/>
      <c r="BQ251" s="59"/>
    </row>
    <row r="252" spans="1:69" ht="12.75" customHeight="1">
      <c r="A252" s="492"/>
      <c r="B252" s="492"/>
      <c r="C252" s="492"/>
      <c r="D252" s="492"/>
      <c r="E252" s="492"/>
      <c r="F252" s="492"/>
      <c r="G252" s="492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B252" s="25"/>
    </row>
    <row r="253" spans="1:69" ht="12" customHeight="1">
      <c r="A253" s="23"/>
      <c r="B253" s="630"/>
      <c r="C253" s="630"/>
      <c r="D253" s="630"/>
      <c r="E253" s="630"/>
      <c r="F253" s="630"/>
      <c r="G253" s="630"/>
      <c r="H253" s="630"/>
      <c r="I253" s="630"/>
      <c r="J253" s="630"/>
      <c r="K253" s="630"/>
      <c r="L253" s="630"/>
      <c r="M253" s="630"/>
      <c r="N253" s="630"/>
      <c r="O253" s="630"/>
      <c r="P253" s="630"/>
      <c r="Q253" s="630"/>
      <c r="R253" s="630"/>
      <c r="S253" s="630"/>
      <c r="T253" s="630"/>
      <c r="U253" s="630"/>
      <c r="V253" s="630"/>
      <c r="W253" s="630"/>
      <c r="X253" s="630"/>
      <c r="Y253" s="630"/>
      <c r="Z253" s="630"/>
      <c r="AA253" s="630"/>
      <c r="AB253" s="25"/>
      <c r="AE253" s="287"/>
      <c r="AF253" s="287"/>
      <c r="AG253" s="287"/>
      <c r="AH253" s="287"/>
      <c r="AI253" s="287"/>
      <c r="AJ253" s="287"/>
      <c r="AK253" s="25"/>
      <c r="AL253" s="471"/>
      <c r="AM253" s="471"/>
      <c r="AN253" s="471"/>
      <c r="AO253" s="471"/>
      <c r="AP253" s="471"/>
      <c r="AQ253" s="471"/>
      <c r="AR253" s="471"/>
      <c r="AS253" s="471"/>
      <c r="AT253" s="471"/>
      <c r="AU253" s="471"/>
      <c r="AV253" s="471"/>
      <c r="AW253" s="474"/>
      <c r="AX253" s="474"/>
      <c r="AY253" s="474"/>
      <c r="AZ253" s="474"/>
      <c r="BA253" s="474"/>
      <c r="BB253" s="474"/>
      <c r="BC253" s="474"/>
      <c r="BD253" s="474"/>
      <c r="BE253" s="474"/>
      <c r="BF253" s="474"/>
      <c r="BG253" s="474"/>
    </row>
    <row r="254" spans="1:69" ht="12" customHeight="1">
      <c r="A254" s="25"/>
      <c r="B254" s="630"/>
      <c r="C254" s="630"/>
      <c r="D254" s="630"/>
      <c r="E254" s="630"/>
      <c r="F254" s="630"/>
      <c r="G254" s="630"/>
      <c r="H254" s="630"/>
      <c r="I254" s="630"/>
      <c r="J254" s="630"/>
      <c r="K254" s="630"/>
      <c r="L254" s="630"/>
      <c r="M254" s="630"/>
      <c r="N254" s="630"/>
      <c r="O254" s="630"/>
      <c r="P254" s="630"/>
      <c r="Q254" s="630"/>
      <c r="R254" s="630"/>
      <c r="S254" s="630"/>
      <c r="T254" s="630"/>
      <c r="U254" s="630"/>
      <c r="V254" s="630"/>
      <c r="W254" s="630"/>
      <c r="X254" s="630"/>
      <c r="Y254" s="630"/>
      <c r="Z254" s="630"/>
      <c r="AA254" s="630"/>
      <c r="AE254" s="287"/>
      <c r="AF254" s="287"/>
      <c r="AG254" s="287"/>
      <c r="AH254" s="287"/>
      <c r="AI254" s="287"/>
      <c r="AJ254" s="287"/>
      <c r="AK254" s="25"/>
      <c r="AL254" s="471"/>
      <c r="AM254" s="471"/>
      <c r="AN254" s="471"/>
      <c r="AO254" s="471"/>
      <c r="AP254" s="471"/>
      <c r="AQ254" s="471"/>
      <c r="AR254" s="471"/>
      <c r="AS254" s="471"/>
      <c r="AT254" s="471"/>
      <c r="AU254" s="471"/>
      <c r="AV254" s="471"/>
      <c r="AW254" s="474"/>
      <c r="AX254" s="474"/>
      <c r="AY254" s="474"/>
      <c r="AZ254" s="474"/>
      <c r="BA254" s="474"/>
      <c r="BB254" s="474"/>
      <c r="BC254" s="474"/>
      <c r="BD254" s="474"/>
      <c r="BE254" s="474"/>
      <c r="BF254" s="474"/>
      <c r="BG254" s="474"/>
    </row>
    <row r="255" spans="1:69" ht="4.5" customHeight="1">
      <c r="A255" s="25"/>
      <c r="B255" s="630"/>
      <c r="C255" s="630"/>
      <c r="D255" s="630"/>
      <c r="E255" s="630"/>
      <c r="F255" s="630"/>
      <c r="G255" s="630"/>
      <c r="H255" s="630"/>
      <c r="I255" s="630"/>
      <c r="J255" s="630"/>
      <c r="K255" s="630"/>
      <c r="L255" s="630"/>
      <c r="M255" s="630"/>
      <c r="N255" s="630"/>
      <c r="O255" s="630"/>
      <c r="P255" s="630"/>
      <c r="Q255" s="630"/>
      <c r="R255" s="630"/>
      <c r="S255" s="630"/>
      <c r="T255" s="630"/>
      <c r="U255" s="630"/>
      <c r="V255" s="630"/>
      <c r="W255" s="630"/>
      <c r="X255" s="630"/>
      <c r="Y255" s="630"/>
      <c r="Z255" s="630"/>
      <c r="AA255" s="630"/>
      <c r="AE255" s="287"/>
      <c r="AF255" s="287"/>
      <c r="AG255" s="287"/>
      <c r="AH255" s="287"/>
      <c r="AI255" s="287"/>
      <c r="AJ255" s="287"/>
      <c r="AK255" s="25"/>
      <c r="AL255" s="471"/>
      <c r="AM255" s="471"/>
      <c r="AN255" s="471"/>
      <c r="AO255" s="471"/>
      <c r="AP255" s="471"/>
      <c r="AQ255" s="471"/>
      <c r="AR255" s="471"/>
      <c r="AS255" s="471"/>
      <c r="AT255" s="471"/>
      <c r="AU255" s="471"/>
      <c r="AV255" s="471"/>
      <c r="AW255" s="474"/>
      <c r="AX255" s="474"/>
      <c r="AY255" s="474"/>
      <c r="AZ255" s="474"/>
      <c r="BA255" s="474"/>
      <c r="BB255" s="474"/>
      <c r="BC255" s="474"/>
      <c r="BD255" s="474"/>
      <c r="BE255" s="474"/>
      <c r="BF255" s="474"/>
      <c r="BG255" s="474"/>
    </row>
    <row r="256" spans="1:69">
      <c r="AE256" s="287"/>
      <c r="AF256" s="287"/>
      <c r="AG256" s="287"/>
      <c r="AH256" s="287"/>
      <c r="AI256" s="287"/>
      <c r="AJ256" s="287"/>
      <c r="AK256" s="25"/>
      <c r="AL256" s="529"/>
      <c r="AM256" s="529"/>
      <c r="AN256" s="529"/>
      <c r="AO256" s="529"/>
      <c r="AP256" s="529"/>
      <c r="AQ256" s="529"/>
      <c r="AR256" s="529"/>
      <c r="AS256" s="529"/>
      <c r="AT256" s="529"/>
      <c r="AU256" s="529"/>
      <c r="AV256" s="529"/>
      <c r="AW256" s="529"/>
      <c r="AX256" s="529"/>
      <c r="AY256" s="529"/>
      <c r="AZ256" s="529"/>
      <c r="BA256" s="529"/>
      <c r="BB256" s="529"/>
      <c r="BC256" s="529"/>
      <c r="BD256" s="529"/>
      <c r="BE256" s="529"/>
      <c r="BF256" s="529"/>
      <c r="BG256" s="529"/>
    </row>
    <row r="257" spans="2:59">
      <c r="B257" s="28"/>
      <c r="C257" s="545"/>
      <c r="D257" s="545"/>
      <c r="E257" s="545"/>
      <c r="F257" s="545"/>
      <c r="G257" s="545"/>
      <c r="H257" s="545"/>
      <c r="I257" s="545"/>
      <c r="J257" s="545"/>
      <c r="K257" s="545"/>
      <c r="L257" s="545"/>
      <c r="M257" s="545"/>
      <c r="N257" s="545"/>
      <c r="P257" s="625"/>
      <c r="Q257" s="625"/>
      <c r="R257" s="625"/>
      <c r="S257" s="625"/>
      <c r="T257" s="625"/>
      <c r="U257" s="625"/>
      <c r="V257" s="625"/>
      <c r="W257" s="625"/>
      <c r="X257" s="625"/>
      <c r="Y257" s="625"/>
      <c r="Z257" s="625"/>
      <c r="AA257" s="625"/>
      <c r="AE257" s="287"/>
      <c r="AF257" s="287"/>
      <c r="AG257" s="287"/>
      <c r="AH257" s="287"/>
      <c r="AI257" s="287"/>
      <c r="AJ257" s="287"/>
      <c r="AK257" s="25"/>
      <c r="AL257" s="529"/>
      <c r="AM257" s="529"/>
      <c r="AN257" s="529"/>
      <c r="AO257" s="529"/>
      <c r="AP257" s="529"/>
      <c r="AQ257" s="529"/>
      <c r="AR257" s="529"/>
      <c r="AS257" s="529"/>
      <c r="AT257" s="529"/>
      <c r="AU257" s="529"/>
      <c r="AV257" s="529"/>
      <c r="AW257" s="529"/>
      <c r="AX257" s="529"/>
      <c r="AY257" s="529"/>
      <c r="AZ257" s="529"/>
      <c r="BA257" s="529"/>
      <c r="BB257" s="529"/>
      <c r="BC257" s="529"/>
      <c r="BD257" s="529"/>
      <c r="BE257" s="529"/>
      <c r="BF257" s="529"/>
      <c r="BG257" s="529"/>
    </row>
    <row r="258" spans="2:59" ht="12" customHeight="1">
      <c r="B258" s="28"/>
      <c r="C258" s="545"/>
      <c r="D258" s="545"/>
      <c r="E258" s="545"/>
      <c r="F258" s="545"/>
      <c r="G258" s="545"/>
      <c r="H258" s="545"/>
      <c r="I258" s="545"/>
      <c r="J258" s="545"/>
      <c r="K258" s="545"/>
      <c r="L258" s="545"/>
      <c r="M258" s="545"/>
      <c r="N258" s="545"/>
      <c r="P258" s="625"/>
      <c r="Q258" s="625"/>
      <c r="R258" s="625"/>
      <c r="S258" s="625"/>
      <c r="T258" s="625"/>
      <c r="U258" s="625"/>
      <c r="V258" s="625"/>
      <c r="W258" s="625"/>
      <c r="X258" s="625"/>
      <c r="Y258" s="625"/>
      <c r="Z258" s="625"/>
      <c r="AA258" s="625"/>
      <c r="AB258" s="369"/>
      <c r="AC258" s="369"/>
      <c r="AE258" s="287"/>
      <c r="AF258" s="287"/>
      <c r="AG258" s="287"/>
      <c r="AH258" s="287"/>
      <c r="AI258" s="287"/>
      <c r="AJ258" s="287"/>
      <c r="AK258" s="25"/>
      <c r="AL258" s="473"/>
      <c r="AM258" s="473"/>
      <c r="AN258" s="473"/>
      <c r="AO258" s="473"/>
      <c r="AP258" s="473"/>
      <c r="AQ258" s="473"/>
      <c r="AR258" s="473"/>
      <c r="AS258" s="629"/>
      <c r="AT258" s="629"/>
      <c r="AU258" s="629"/>
      <c r="AV258" s="629"/>
      <c r="AW258" s="629"/>
      <c r="AX258" s="629"/>
      <c r="AY258" s="629"/>
      <c r="AZ258" s="629"/>
      <c r="BA258" s="629"/>
      <c r="BB258" s="629"/>
      <c r="BC258" s="629"/>
      <c r="BD258" s="629"/>
      <c r="BE258" s="629"/>
      <c r="BF258" s="629"/>
      <c r="BG258" s="629"/>
    </row>
    <row r="259" spans="2:59" ht="12" customHeight="1">
      <c r="B259" s="28"/>
      <c r="C259" s="545"/>
      <c r="D259" s="545"/>
      <c r="E259" s="545"/>
      <c r="F259" s="545"/>
      <c r="G259" s="545"/>
      <c r="H259" s="545"/>
      <c r="I259" s="545"/>
      <c r="J259" s="545"/>
      <c r="K259" s="545"/>
      <c r="L259" s="545"/>
      <c r="M259" s="545"/>
      <c r="N259" s="545"/>
      <c r="P259" s="625"/>
      <c r="Q259" s="625"/>
      <c r="R259" s="625"/>
      <c r="S259" s="625"/>
      <c r="T259" s="625"/>
      <c r="U259" s="625"/>
      <c r="V259" s="625"/>
      <c r="W259" s="625"/>
      <c r="X259" s="625"/>
      <c r="Y259" s="625"/>
      <c r="Z259" s="625"/>
      <c r="AA259" s="625"/>
      <c r="AB259" s="369"/>
      <c r="AC259" s="369"/>
      <c r="AE259" s="287"/>
      <c r="AF259" s="287"/>
      <c r="AG259" s="287"/>
      <c r="AH259" s="287"/>
      <c r="AI259" s="287"/>
      <c r="AJ259" s="287"/>
      <c r="AK259" s="25"/>
      <c r="AL259" s="473"/>
      <c r="AM259" s="473"/>
      <c r="AN259" s="473"/>
      <c r="AO259" s="473"/>
      <c r="AP259" s="473"/>
      <c r="AQ259" s="473"/>
      <c r="AR259" s="473"/>
      <c r="AS259" s="629"/>
      <c r="AT259" s="629"/>
      <c r="AU259" s="629"/>
      <c r="AV259" s="629"/>
      <c r="AW259" s="629"/>
      <c r="AX259" s="629"/>
      <c r="AY259" s="629"/>
      <c r="AZ259" s="629"/>
      <c r="BA259" s="629"/>
      <c r="BB259" s="629"/>
      <c r="BC259" s="629"/>
      <c r="BD259" s="629"/>
      <c r="BE259" s="629"/>
      <c r="BF259" s="629"/>
      <c r="BG259" s="629"/>
    </row>
    <row r="260" spans="2:59" ht="15" customHeight="1"/>
    <row r="261" spans="2:59">
      <c r="BA261" s="20"/>
      <c r="BB261" s="20"/>
      <c r="BC261" s="20"/>
      <c r="BD261" s="20"/>
      <c r="BE261" s="20"/>
      <c r="BF261" s="20"/>
      <c r="BG261" s="20"/>
    </row>
    <row r="262" spans="2:59">
      <c r="B262" s="527"/>
      <c r="C262" s="322"/>
      <c r="D262" s="287"/>
      <c r="E262" s="287"/>
      <c r="F262" s="287"/>
      <c r="G262" s="287"/>
      <c r="H262" s="287"/>
      <c r="I262" s="287"/>
      <c r="J262" s="287"/>
      <c r="K262" s="287"/>
      <c r="L262" s="287"/>
      <c r="M262" s="287"/>
      <c r="N262" s="287"/>
      <c r="O262" s="287"/>
      <c r="P262" s="625"/>
      <c r="Q262" s="625"/>
      <c r="R262" s="625"/>
      <c r="S262" s="625"/>
      <c r="T262" s="625"/>
      <c r="U262" s="625"/>
      <c r="V262" s="625"/>
      <c r="W262" s="625"/>
      <c r="X262" s="625"/>
      <c r="Y262" s="625"/>
      <c r="Z262" s="625"/>
      <c r="AA262" s="625"/>
      <c r="AD262" s="26"/>
      <c r="AE262" s="287"/>
      <c r="AF262" s="287"/>
      <c r="AG262" s="287"/>
      <c r="AH262" s="287"/>
      <c r="AI262" s="287"/>
      <c r="AJ262" s="287"/>
      <c r="AK262" s="26"/>
      <c r="AL262" s="548"/>
      <c r="AM262" s="548"/>
      <c r="AN262" s="548"/>
      <c r="AO262" s="548"/>
      <c r="AP262" s="548"/>
      <c r="AQ262" s="548"/>
      <c r="AR262" s="548"/>
      <c r="AS262" s="548"/>
      <c r="AT262" s="548"/>
      <c r="AU262" s="548"/>
      <c r="AV262" s="548"/>
      <c r="AW262" s="548"/>
      <c r="BA262" s="20"/>
      <c r="BB262" s="20"/>
      <c r="BC262" s="20"/>
      <c r="BD262" s="20"/>
      <c r="BE262" s="20"/>
      <c r="BF262" s="20"/>
      <c r="BG262" s="20"/>
    </row>
    <row r="263" spans="2:59" ht="6.75" customHeight="1">
      <c r="B263" s="322"/>
      <c r="C263" s="322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625"/>
      <c r="Q263" s="625"/>
      <c r="R263" s="625"/>
      <c r="S263" s="625"/>
      <c r="T263" s="625"/>
      <c r="U263" s="625"/>
      <c r="V263" s="625"/>
      <c r="W263" s="625"/>
      <c r="X263" s="625"/>
      <c r="Y263" s="625"/>
      <c r="Z263" s="625"/>
      <c r="AA263" s="625"/>
      <c r="AD263" s="26"/>
      <c r="AE263" s="287"/>
      <c r="AF263" s="287"/>
      <c r="AG263" s="287"/>
      <c r="AH263" s="287"/>
      <c r="AI263" s="287"/>
      <c r="AJ263" s="287"/>
      <c r="AK263" s="26"/>
      <c r="AL263" s="548"/>
      <c r="AM263" s="548"/>
      <c r="AN263" s="548"/>
      <c r="AO263" s="548"/>
      <c r="AP263" s="548"/>
      <c r="AQ263" s="548"/>
      <c r="AR263" s="548"/>
      <c r="AS263" s="548"/>
      <c r="AT263" s="548"/>
      <c r="AU263" s="548"/>
      <c r="AV263" s="548"/>
      <c r="AW263" s="548"/>
    </row>
    <row r="264" spans="2:59" ht="17.25" customHeight="1">
      <c r="B264" s="322"/>
      <c r="C264" s="322"/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625"/>
      <c r="Q264" s="625"/>
      <c r="R264" s="625"/>
      <c r="S264" s="625"/>
      <c r="T264" s="625"/>
      <c r="U264" s="625"/>
      <c r="V264" s="625"/>
      <c r="W264" s="625"/>
      <c r="X264" s="625"/>
      <c r="Y264" s="625"/>
      <c r="Z264" s="625"/>
      <c r="AA264" s="625"/>
      <c r="AD264" s="26"/>
      <c r="AE264" s="287"/>
      <c r="AF264" s="287"/>
      <c r="AG264" s="287"/>
      <c r="AH264" s="287"/>
      <c r="AI264" s="287"/>
      <c r="AJ264" s="287"/>
      <c r="AK264" s="26"/>
      <c r="AL264" s="548"/>
      <c r="AM264" s="548"/>
      <c r="AN264" s="548"/>
      <c r="AO264" s="548"/>
      <c r="AP264" s="548"/>
      <c r="AQ264" s="548"/>
      <c r="AR264" s="548"/>
      <c r="AS264" s="548"/>
      <c r="AT264" s="548"/>
      <c r="AU264" s="548"/>
      <c r="AV264" s="548"/>
      <c r="AW264" s="548"/>
    </row>
    <row r="265" spans="2:59" ht="6.75" customHeight="1">
      <c r="B265" s="527"/>
      <c r="C265" s="322"/>
      <c r="D265" s="287"/>
      <c r="E265" s="287"/>
      <c r="F265" s="287"/>
      <c r="G265" s="287"/>
      <c r="H265" s="287"/>
      <c r="I265" s="287"/>
      <c r="J265" s="287"/>
      <c r="K265" s="287"/>
      <c r="L265" s="287"/>
      <c r="M265" s="287"/>
      <c r="N265" s="287"/>
      <c r="O265" s="287"/>
      <c r="P265" s="625"/>
      <c r="Q265" s="625"/>
      <c r="R265" s="625"/>
      <c r="S265" s="625"/>
      <c r="T265" s="625"/>
      <c r="U265" s="625"/>
      <c r="V265" s="625"/>
      <c r="W265" s="625"/>
      <c r="X265" s="625"/>
      <c r="Y265" s="625"/>
      <c r="Z265" s="625"/>
      <c r="AA265" s="625"/>
    </row>
    <row r="266" spans="2:59" ht="6.75" customHeight="1">
      <c r="B266" s="322"/>
      <c r="C266" s="322"/>
      <c r="D266" s="287"/>
      <c r="E266" s="287"/>
      <c r="F266" s="287"/>
      <c r="G266" s="287"/>
      <c r="H266" s="287"/>
      <c r="I266" s="287"/>
      <c r="J266" s="287"/>
      <c r="K266" s="287"/>
      <c r="L266" s="287"/>
      <c r="M266" s="287"/>
      <c r="N266" s="287"/>
      <c r="O266" s="287"/>
      <c r="P266" s="625"/>
      <c r="Q266" s="625"/>
      <c r="R266" s="625"/>
      <c r="S266" s="625"/>
      <c r="T266" s="625"/>
      <c r="U266" s="625"/>
      <c r="V266" s="625"/>
      <c r="W266" s="625"/>
      <c r="X266" s="625"/>
      <c r="Y266" s="625"/>
      <c r="Z266" s="625"/>
      <c r="AA266" s="625"/>
      <c r="AD266" s="26"/>
      <c r="AE266" s="287"/>
      <c r="AF266" s="287"/>
      <c r="AG266" s="287"/>
      <c r="AH266" s="287"/>
      <c r="AI266" s="287"/>
      <c r="AJ266" s="287"/>
      <c r="AK266" s="26"/>
      <c r="AL266" s="627"/>
      <c r="AM266" s="627"/>
      <c r="AN266" s="627"/>
      <c r="AO266" s="627"/>
      <c r="AP266" s="627"/>
      <c r="AQ266" s="627"/>
      <c r="AR266" s="627"/>
      <c r="AS266" s="627"/>
      <c r="AT266" s="627"/>
      <c r="AU266" s="627"/>
      <c r="AV266" s="627"/>
      <c r="AW266" s="627"/>
      <c r="AX266" s="627"/>
      <c r="AY266" s="627"/>
      <c r="AZ266" s="627"/>
      <c r="BA266" s="627"/>
      <c r="BB266" s="627"/>
      <c r="BC266" s="627"/>
      <c r="BD266" s="627"/>
      <c r="BE266" s="627"/>
      <c r="BF266" s="627"/>
      <c r="BG266" s="627"/>
    </row>
    <row r="267" spans="2:59" ht="12" customHeight="1">
      <c r="B267" s="322"/>
      <c r="C267" s="322"/>
      <c r="D267" s="287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  <c r="O267" s="287"/>
      <c r="P267" s="625"/>
      <c r="Q267" s="625"/>
      <c r="R267" s="625"/>
      <c r="S267" s="625"/>
      <c r="T267" s="625"/>
      <c r="U267" s="625"/>
      <c r="V267" s="625"/>
      <c r="W267" s="625"/>
      <c r="X267" s="625"/>
      <c r="Y267" s="625"/>
      <c r="Z267" s="625"/>
      <c r="AA267" s="625"/>
      <c r="AD267" s="26"/>
      <c r="AE267" s="287"/>
      <c r="AF267" s="287"/>
      <c r="AG267" s="287"/>
      <c r="AH267" s="287"/>
      <c r="AI267" s="287"/>
      <c r="AJ267" s="287"/>
      <c r="AK267" s="26"/>
      <c r="AL267" s="627"/>
      <c r="AM267" s="627"/>
      <c r="AN267" s="627"/>
      <c r="AO267" s="627"/>
      <c r="AP267" s="627"/>
      <c r="AQ267" s="627"/>
      <c r="AR267" s="627"/>
      <c r="AS267" s="627"/>
      <c r="AT267" s="627"/>
      <c r="AU267" s="627"/>
      <c r="AV267" s="627"/>
      <c r="AW267" s="627"/>
      <c r="AX267" s="627"/>
      <c r="AY267" s="627"/>
      <c r="AZ267" s="627"/>
      <c r="BA267" s="627"/>
      <c r="BB267" s="627"/>
      <c r="BC267" s="627"/>
      <c r="BD267" s="627"/>
      <c r="BE267" s="627"/>
      <c r="BF267" s="627"/>
      <c r="BG267" s="627"/>
    </row>
    <row r="268" spans="2:59" ht="6.75" customHeight="1">
      <c r="B268" s="527"/>
      <c r="C268" s="322"/>
      <c r="D268" s="287"/>
      <c r="E268" s="287"/>
      <c r="F268" s="287"/>
      <c r="G268" s="287"/>
      <c r="H268" s="287"/>
      <c r="I268" s="287"/>
      <c r="J268" s="287"/>
      <c r="K268" s="628"/>
      <c r="L268" s="628"/>
      <c r="M268" s="628"/>
      <c r="N268" s="628"/>
      <c r="O268" s="628"/>
      <c r="P268" s="625"/>
      <c r="Q268" s="625"/>
      <c r="R268" s="625"/>
      <c r="S268" s="625"/>
      <c r="T268" s="625"/>
      <c r="U268" s="625"/>
      <c r="V268" s="625"/>
      <c r="W268" s="625"/>
      <c r="X268" s="625"/>
      <c r="Y268" s="625"/>
      <c r="Z268" s="625"/>
      <c r="AA268" s="625"/>
      <c r="AD268" s="26"/>
      <c r="AE268" s="287"/>
      <c r="AF268" s="287"/>
      <c r="AG268" s="287"/>
      <c r="AH268" s="287"/>
      <c r="AI268" s="287"/>
      <c r="AJ268" s="287"/>
      <c r="AK268" s="26"/>
      <c r="AL268" s="627"/>
      <c r="AM268" s="627"/>
      <c r="AN268" s="627"/>
      <c r="AO268" s="627"/>
      <c r="AP268" s="627"/>
      <c r="AQ268" s="627"/>
      <c r="AR268" s="627"/>
      <c r="AS268" s="627"/>
      <c r="AT268" s="627"/>
      <c r="AU268" s="627"/>
      <c r="AV268" s="627"/>
      <c r="AW268" s="627"/>
      <c r="AX268" s="627"/>
      <c r="AY268" s="627"/>
      <c r="AZ268" s="627"/>
      <c r="BA268" s="627"/>
      <c r="BB268" s="627"/>
      <c r="BC268" s="627"/>
      <c r="BD268" s="627"/>
      <c r="BE268" s="627"/>
      <c r="BF268" s="627"/>
      <c r="BG268" s="627"/>
    </row>
    <row r="269" spans="2:59" ht="6.75" customHeight="1">
      <c r="B269" s="322"/>
      <c r="C269" s="322"/>
      <c r="D269" s="287"/>
      <c r="E269" s="287"/>
      <c r="F269" s="287"/>
      <c r="G269" s="287"/>
      <c r="H269" s="287"/>
      <c r="I269" s="287"/>
      <c r="J269" s="287"/>
      <c r="K269" s="628"/>
      <c r="L269" s="628"/>
      <c r="M269" s="628"/>
      <c r="N269" s="628"/>
      <c r="O269" s="628"/>
      <c r="P269" s="625"/>
      <c r="Q269" s="625"/>
      <c r="R269" s="625"/>
      <c r="S269" s="625"/>
      <c r="T269" s="625"/>
      <c r="U269" s="625"/>
      <c r="V269" s="625"/>
      <c r="W269" s="625"/>
      <c r="X269" s="625"/>
      <c r="Y269" s="625"/>
      <c r="Z269" s="625"/>
      <c r="AA269" s="625"/>
    </row>
    <row r="270" spans="2:59" ht="12" customHeight="1">
      <c r="B270" s="322"/>
      <c r="C270" s="322"/>
      <c r="D270" s="287"/>
      <c r="E270" s="287"/>
      <c r="F270" s="287"/>
      <c r="G270" s="287"/>
      <c r="H270" s="287"/>
      <c r="I270" s="287"/>
      <c r="J270" s="287"/>
      <c r="K270" s="628"/>
      <c r="L270" s="628"/>
      <c r="M270" s="628"/>
      <c r="N270" s="628"/>
      <c r="O270" s="628"/>
      <c r="P270" s="625"/>
      <c r="Q270" s="625"/>
      <c r="R270" s="625"/>
      <c r="S270" s="625"/>
      <c r="T270" s="625"/>
      <c r="U270" s="625"/>
      <c r="V270" s="625"/>
      <c r="W270" s="625"/>
      <c r="X270" s="625"/>
      <c r="Y270" s="625"/>
      <c r="Z270" s="625"/>
      <c r="AA270" s="625"/>
      <c r="AD270" s="26"/>
      <c r="AE270" s="56"/>
      <c r="AF270" s="56"/>
      <c r="AG270" s="56"/>
      <c r="AH270" s="56"/>
      <c r="AI270" s="56"/>
      <c r="AJ270" s="56"/>
      <c r="AK270" s="26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</row>
    <row r="271" spans="2:59" ht="7.5" customHeight="1">
      <c r="B271" s="527"/>
      <c r="C271" s="322"/>
      <c r="D271" s="287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625"/>
      <c r="Q271" s="625"/>
      <c r="R271" s="625"/>
      <c r="S271" s="625"/>
      <c r="T271" s="625"/>
      <c r="U271" s="625"/>
      <c r="V271" s="625"/>
      <c r="W271" s="625"/>
      <c r="X271" s="625"/>
      <c r="Y271" s="625"/>
      <c r="Z271" s="625"/>
      <c r="AA271" s="625"/>
    </row>
    <row r="272" spans="2:59" ht="7.5" customHeight="1">
      <c r="B272" s="322"/>
      <c r="C272" s="322"/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625"/>
      <c r="Q272" s="625"/>
      <c r="R272" s="625"/>
      <c r="S272" s="625"/>
      <c r="T272" s="625"/>
      <c r="U272" s="625"/>
      <c r="V272" s="625"/>
      <c r="W272" s="625"/>
      <c r="X272" s="625"/>
      <c r="Y272" s="625"/>
      <c r="Z272" s="625"/>
      <c r="AA272" s="625"/>
      <c r="AG272" s="550"/>
      <c r="AH272" s="550"/>
      <c r="AI272" s="550"/>
    </row>
    <row r="273" spans="2:57">
      <c r="B273" s="322"/>
      <c r="C273" s="322"/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625"/>
      <c r="Q273" s="625"/>
      <c r="R273" s="625"/>
      <c r="S273" s="625"/>
      <c r="T273" s="625"/>
      <c r="U273" s="625"/>
      <c r="V273" s="625"/>
      <c r="W273" s="625"/>
      <c r="X273" s="625"/>
      <c r="Y273" s="625"/>
      <c r="Z273" s="625"/>
      <c r="AA273" s="625"/>
      <c r="AG273" s="550"/>
      <c r="AH273" s="550"/>
      <c r="AI273" s="550"/>
    </row>
    <row r="274" spans="2:57" ht="7.5" customHeight="1">
      <c r="B274" s="527"/>
      <c r="C274" s="322"/>
      <c r="D274" s="287"/>
      <c r="E274" s="287"/>
      <c r="F274" s="287"/>
      <c r="G274" s="287"/>
      <c r="H274" s="287"/>
      <c r="I274" s="287"/>
      <c r="J274" s="287"/>
      <c r="K274" s="287"/>
      <c r="L274" s="287"/>
      <c r="M274" s="287"/>
      <c r="N274" s="287"/>
      <c r="O274" s="287"/>
      <c r="P274" s="625"/>
      <c r="Q274" s="625"/>
      <c r="R274" s="625"/>
      <c r="S274" s="625"/>
      <c r="T274" s="625"/>
      <c r="U274" s="625"/>
      <c r="V274" s="625"/>
      <c r="W274" s="625"/>
      <c r="X274" s="625"/>
      <c r="Y274" s="625"/>
      <c r="Z274" s="625"/>
      <c r="AA274" s="625"/>
      <c r="AG274" s="626"/>
      <c r="AH274" s="626"/>
      <c r="AI274" s="626"/>
      <c r="AJ274" s="626"/>
      <c r="AK274" s="626"/>
      <c r="AL274" s="626"/>
      <c r="AM274" s="626"/>
      <c r="AN274" s="626"/>
      <c r="AO274" s="626"/>
      <c r="AP274" s="626"/>
      <c r="AQ274" s="626"/>
      <c r="AR274" s="626"/>
      <c r="AS274" s="626"/>
      <c r="AT274" s="626"/>
      <c r="AU274" s="626"/>
      <c r="AV274" s="626"/>
      <c r="AW274" s="626"/>
      <c r="AX274" s="626"/>
      <c r="AY274" s="626"/>
      <c r="AZ274" s="626"/>
      <c r="BA274" s="626"/>
      <c r="BB274" s="626"/>
      <c r="BC274" s="626"/>
      <c r="BD274" s="626"/>
    </row>
    <row r="275" spans="2:57" ht="7.5" customHeight="1">
      <c r="B275" s="322"/>
      <c r="C275" s="322"/>
      <c r="D275" s="287"/>
      <c r="E275" s="287"/>
      <c r="F275" s="287"/>
      <c r="G275" s="287"/>
      <c r="H275" s="287"/>
      <c r="I275" s="287"/>
      <c r="J275" s="287"/>
      <c r="K275" s="287"/>
      <c r="L275" s="287"/>
      <c r="M275" s="287"/>
      <c r="N275" s="287"/>
      <c r="O275" s="287"/>
      <c r="P275" s="625"/>
      <c r="Q275" s="625"/>
      <c r="R275" s="625"/>
      <c r="S275" s="625"/>
      <c r="T275" s="625"/>
      <c r="U275" s="625"/>
      <c r="V275" s="625"/>
      <c r="W275" s="625"/>
      <c r="X275" s="625"/>
      <c r="Y275" s="625"/>
      <c r="Z275" s="625"/>
      <c r="AA275" s="625"/>
      <c r="AG275" s="626"/>
      <c r="AH275" s="626"/>
      <c r="AI275" s="626"/>
      <c r="AJ275" s="626"/>
      <c r="AK275" s="626"/>
      <c r="AL275" s="626"/>
      <c r="AM275" s="626"/>
      <c r="AN275" s="626"/>
      <c r="AO275" s="626"/>
      <c r="AP275" s="626"/>
      <c r="AQ275" s="626"/>
      <c r="AR275" s="626"/>
      <c r="AS275" s="626"/>
      <c r="AT275" s="626"/>
      <c r="AU275" s="626"/>
      <c r="AV275" s="626"/>
      <c r="AW275" s="626"/>
      <c r="AX275" s="626"/>
      <c r="AY275" s="626"/>
      <c r="AZ275" s="626"/>
      <c r="BA275" s="626"/>
      <c r="BB275" s="626"/>
      <c r="BC275" s="626"/>
      <c r="BD275" s="626"/>
    </row>
    <row r="276" spans="2:57" ht="12" customHeight="1">
      <c r="B276" s="322"/>
      <c r="C276" s="322"/>
      <c r="D276" s="287"/>
      <c r="E276" s="287"/>
      <c r="F276" s="287"/>
      <c r="G276" s="287"/>
      <c r="H276" s="287"/>
      <c r="I276" s="287"/>
      <c r="J276" s="287"/>
      <c r="K276" s="287"/>
      <c r="L276" s="287"/>
      <c r="M276" s="287"/>
      <c r="N276" s="287"/>
      <c r="O276" s="287"/>
      <c r="P276" s="625"/>
      <c r="Q276" s="625"/>
      <c r="R276" s="625"/>
      <c r="S276" s="625"/>
      <c r="T276" s="625"/>
      <c r="U276" s="625"/>
      <c r="V276" s="625"/>
      <c r="W276" s="625"/>
      <c r="X276" s="625"/>
      <c r="Y276" s="625"/>
      <c r="Z276" s="625"/>
      <c r="AA276" s="625"/>
      <c r="AG276" s="626"/>
      <c r="AH276" s="626"/>
      <c r="AI276" s="626"/>
      <c r="AJ276" s="626"/>
      <c r="AK276" s="626"/>
      <c r="AL276" s="626"/>
      <c r="AM276" s="626"/>
      <c r="AN276" s="626"/>
      <c r="AO276" s="626"/>
      <c r="AP276" s="626"/>
      <c r="AQ276" s="626"/>
      <c r="AR276" s="626"/>
      <c r="AS276" s="626"/>
      <c r="AT276" s="626"/>
      <c r="AU276" s="626"/>
      <c r="AV276" s="626"/>
      <c r="AW276" s="626"/>
      <c r="AX276" s="626"/>
      <c r="AY276" s="626"/>
      <c r="AZ276" s="626"/>
      <c r="BA276" s="626"/>
      <c r="BB276" s="626"/>
      <c r="BC276" s="626"/>
      <c r="BD276" s="626"/>
    </row>
    <row r="277" spans="2:57" ht="7.5" customHeight="1">
      <c r="B277" s="527"/>
      <c r="C277" s="322"/>
      <c r="D277" s="287"/>
      <c r="E277" s="287"/>
      <c r="F277" s="287"/>
      <c r="G277" s="287"/>
      <c r="H277" s="287"/>
      <c r="I277" s="287"/>
      <c r="J277" s="287"/>
      <c r="K277" s="287"/>
      <c r="L277" s="287"/>
      <c r="M277" s="287"/>
      <c r="N277" s="287"/>
      <c r="O277" s="287"/>
      <c r="P277" s="625"/>
      <c r="Q277" s="625"/>
      <c r="R277" s="625"/>
      <c r="S277" s="625"/>
      <c r="T277" s="625"/>
      <c r="U277" s="625"/>
      <c r="V277" s="625"/>
      <c r="W277" s="625"/>
      <c r="X277" s="625"/>
      <c r="Y277" s="625"/>
      <c r="Z277" s="625"/>
      <c r="AA277" s="625"/>
      <c r="AG277" s="626"/>
      <c r="AH277" s="626"/>
      <c r="AI277" s="626"/>
      <c r="AJ277" s="626"/>
      <c r="AK277" s="626"/>
      <c r="AL277" s="626"/>
      <c r="AM277" s="626"/>
      <c r="AN277" s="626"/>
      <c r="AO277" s="626"/>
      <c r="AP277" s="626"/>
      <c r="AQ277" s="626"/>
      <c r="AR277" s="626"/>
      <c r="AS277" s="626"/>
      <c r="AT277" s="626"/>
      <c r="AU277" s="626"/>
      <c r="AV277" s="626"/>
      <c r="AW277" s="626"/>
      <c r="AX277" s="626"/>
      <c r="AY277" s="626"/>
      <c r="AZ277" s="626"/>
      <c r="BA277" s="626"/>
      <c r="BB277" s="626"/>
      <c r="BC277" s="626"/>
      <c r="BD277" s="626"/>
    </row>
    <row r="278" spans="2:57" ht="7.5" customHeight="1">
      <c r="B278" s="322"/>
      <c r="C278" s="322"/>
      <c r="D278" s="287"/>
      <c r="E278" s="287"/>
      <c r="F278" s="287"/>
      <c r="G278" s="287"/>
      <c r="H278" s="287"/>
      <c r="I278" s="287"/>
      <c r="J278" s="287"/>
      <c r="K278" s="287"/>
      <c r="L278" s="287"/>
      <c r="M278" s="287"/>
      <c r="N278" s="287"/>
      <c r="O278" s="287"/>
      <c r="P278" s="625"/>
      <c r="Q278" s="625"/>
      <c r="R278" s="625"/>
      <c r="S278" s="625"/>
      <c r="T278" s="625"/>
      <c r="U278" s="625"/>
      <c r="V278" s="625"/>
      <c r="W278" s="625"/>
      <c r="X278" s="625"/>
      <c r="Y278" s="625"/>
      <c r="Z278" s="625"/>
      <c r="AA278" s="625"/>
      <c r="AG278" s="626"/>
      <c r="AH278" s="626"/>
      <c r="AI278" s="626"/>
      <c r="AJ278" s="626"/>
      <c r="AK278" s="626"/>
      <c r="AL278" s="626"/>
      <c r="AM278" s="626"/>
      <c r="AN278" s="626"/>
      <c r="AO278" s="626"/>
      <c r="AP278" s="626"/>
      <c r="AQ278" s="626"/>
      <c r="AR278" s="626"/>
      <c r="AS278" s="626"/>
      <c r="AT278" s="626"/>
      <c r="AU278" s="626"/>
      <c r="AV278" s="626"/>
      <c r="AW278" s="626"/>
      <c r="AX278" s="626"/>
      <c r="AY278" s="626"/>
      <c r="AZ278" s="626"/>
      <c r="BA278" s="626"/>
      <c r="BB278" s="626"/>
      <c r="BC278" s="626"/>
      <c r="BD278" s="626"/>
    </row>
    <row r="279" spans="2:57" ht="12" customHeight="1">
      <c r="B279" s="322"/>
      <c r="C279" s="322"/>
      <c r="D279" s="287"/>
      <c r="E279" s="287"/>
      <c r="F279" s="287"/>
      <c r="G279" s="287"/>
      <c r="H279" s="287"/>
      <c r="I279" s="287"/>
      <c r="J279" s="287"/>
      <c r="K279" s="287"/>
      <c r="L279" s="287"/>
      <c r="M279" s="287"/>
      <c r="N279" s="287"/>
      <c r="O279" s="287"/>
      <c r="P279" s="625"/>
      <c r="Q279" s="625"/>
      <c r="R279" s="625"/>
      <c r="S279" s="625"/>
      <c r="T279" s="625"/>
      <c r="U279" s="625"/>
      <c r="V279" s="625"/>
      <c r="W279" s="625"/>
      <c r="X279" s="625"/>
      <c r="Y279" s="625"/>
      <c r="Z279" s="625"/>
      <c r="AA279" s="625"/>
      <c r="AG279" s="626"/>
      <c r="AH279" s="626"/>
      <c r="AI279" s="626"/>
      <c r="AJ279" s="626"/>
      <c r="AK279" s="626"/>
      <c r="AL279" s="626"/>
      <c r="AM279" s="626"/>
      <c r="AN279" s="626"/>
      <c r="AO279" s="626"/>
      <c r="AP279" s="626"/>
      <c r="AQ279" s="626"/>
      <c r="AR279" s="626"/>
      <c r="AS279" s="626"/>
      <c r="AT279" s="626"/>
      <c r="AU279" s="626"/>
      <c r="AV279" s="626"/>
      <c r="AW279" s="626"/>
      <c r="AX279" s="626"/>
      <c r="AY279" s="626"/>
      <c r="AZ279" s="626"/>
      <c r="BA279" s="626"/>
      <c r="BB279" s="626"/>
      <c r="BC279" s="626"/>
      <c r="BD279" s="626"/>
    </row>
    <row r="280" spans="2:57" ht="12" customHeight="1">
      <c r="AG280" s="626"/>
      <c r="AH280" s="626"/>
      <c r="AI280" s="626"/>
      <c r="AJ280" s="626"/>
      <c r="AK280" s="626"/>
      <c r="AL280" s="626"/>
      <c r="AM280" s="626"/>
      <c r="AN280" s="626"/>
      <c r="AO280" s="626"/>
      <c r="AP280" s="626"/>
      <c r="AQ280" s="626"/>
      <c r="AR280" s="626"/>
      <c r="AS280" s="626"/>
      <c r="AT280" s="626"/>
      <c r="AU280" s="626"/>
      <c r="AV280" s="626"/>
      <c r="AW280" s="626"/>
      <c r="AX280" s="626"/>
      <c r="AY280" s="626"/>
      <c r="AZ280" s="626"/>
      <c r="BA280" s="626"/>
      <c r="BB280" s="626"/>
      <c r="BC280" s="626"/>
      <c r="BD280" s="626"/>
    </row>
    <row r="281" spans="2:57" ht="12" customHeight="1"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/>
      <c r="BB281" s="100"/>
      <c r="BC281" s="100"/>
      <c r="BD281" s="100"/>
    </row>
    <row r="282" spans="2:57" ht="12" customHeight="1">
      <c r="D282" s="369"/>
      <c r="E282" s="369"/>
      <c r="F282" s="369"/>
      <c r="G282" s="369"/>
      <c r="H282" s="369"/>
      <c r="I282" s="369"/>
      <c r="J282" s="369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  <c r="AZ282" s="100"/>
      <c r="BA282" s="100"/>
      <c r="BB282" s="100"/>
      <c r="BC282" s="100"/>
      <c r="BD282" s="100"/>
    </row>
    <row r="283" spans="2:57" ht="12" customHeight="1"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  <c r="AZ283" s="100"/>
      <c r="BA283" s="100"/>
      <c r="BB283" s="100"/>
      <c r="BC283" s="100"/>
      <c r="BD283" s="100"/>
    </row>
    <row r="284" spans="2:57" ht="12.75" customHeight="1"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  <c r="AZ284" s="100"/>
      <c r="BA284" s="100"/>
      <c r="BB284" s="100"/>
      <c r="BC284" s="100"/>
      <c r="BD284" s="100"/>
    </row>
    <row r="285" spans="2:57" ht="16.5" customHeight="1">
      <c r="D285" s="550"/>
      <c r="E285" s="550"/>
      <c r="F285" s="550"/>
      <c r="G285" s="550"/>
      <c r="H285" s="550"/>
      <c r="I285" s="550"/>
      <c r="J285" s="369"/>
      <c r="K285" s="369"/>
      <c r="L285" s="369"/>
      <c r="M285" s="369"/>
      <c r="N285" s="369"/>
      <c r="O285" s="369"/>
      <c r="P285" s="369"/>
      <c r="Q285" s="369"/>
      <c r="R285" s="369"/>
      <c r="S285" s="369"/>
      <c r="T285" s="369"/>
      <c r="U285" s="369"/>
      <c r="V285" s="369"/>
      <c r="W285" s="369"/>
      <c r="X285" s="369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/>
    </row>
    <row r="286" spans="2:57" ht="12" customHeight="1"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  <c r="AZ286" s="100"/>
      <c r="BA286" s="100"/>
      <c r="BB286" s="100"/>
      <c r="BC286" s="100"/>
      <c r="BD286" s="100"/>
    </row>
    <row r="287" spans="2:57" ht="12" customHeight="1"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100"/>
    </row>
    <row r="288" spans="2:57" ht="12" customHeight="1">
      <c r="D288" s="369"/>
      <c r="E288" s="369"/>
      <c r="F288" s="369"/>
      <c r="G288" s="369"/>
      <c r="H288" s="369"/>
      <c r="I288" s="369"/>
      <c r="J288" s="369"/>
      <c r="K288" s="369"/>
      <c r="L288" s="369"/>
      <c r="M288" s="369"/>
      <c r="N288" s="369"/>
      <c r="O288" s="369"/>
      <c r="P288" s="369"/>
      <c r="Q288" s="369"/>
      <c r="R288" s="369"/>
      <c r="S288" s="369"/>
      <c r="T288" s="369"/>
      <c r="U288" s="369"/>
      <c r="V288" s="369"/>
      <c r="W288" s="369"/>
      <c r="X288" s="369"/>
      <c r="Y288" s="369"/>
      <c r="Z288" s="369"/>
      <c r="AA288" s="369"/>
      <c r="AB288" s="369"/>
      <c r="AC288" s="369"/>
      <c r="AD288" s="369"/>
      <c r="AE288" s="369"/>
      <c r="AF288" s="369"/>
      <c r="AG288" s="369"/>
      <c r="AH288" s="369"/>
      <c r="AI288" s="369"/>
      <c r="AJ288" s="369"/>
      <c r="AK288" s="369"/>
      <c r="AL288" s="369"/>
      <c r="AM288" s="369"/>
      <c r="AN288" s="369"/>
      <c r="AO288" s="369"/>
      <c r="AP288" s="369"/>
      <c r="AQ288" s="369"/>
      <c r="AR288" s="369"/>
      <c r="AS288" s="369"/>
      <c r="AT288" s="369"/>
      <c r="AU288" s="369"/>
      <c r="AV288" s="369"/>
      <c r="AW288" s="369"/>
      <c r="AX288" s="369"/>
      <c r="AY288" s="369"/>
      <c r="AZ288" s="369"/>
      <c r="BA288" s="369"/>
      <c r="BB288" s="369"/>
      <c r="BC288" s="369"/>
      <c r="BD288" s="369"/>
      <c r="BE288" s="369"/>
    </row>
    <row r="289" spans="2:59" ht="12" customHeight="1">
      <c r="D289" s="369"/>
      <c r="E289" s="369"/>
      <c r="F289" s="369"/>
      <c r="G289" s="369"/>
      <c r="H289" s="369"/>
      <c r="I289" s="369"/>
      <c r="J289" s="369"/>
      <c r="K289" s="369"/>
      <c r="L289" s="369"/>
      <c r="M289" s="369"/>
      <c r="N289" s="369"/>
      <c r="O289" s="369"/>
      <c r="P289" s="369"/>
      <c r="Q289" s="369"/>
      <c r="R289" s="369"/>
      <c r="S289" s="369"/>
      <c r="T289" s="369"/>
      <c r="U289" s="369"/>
      <c r="V289" s="369"/>
      <c r="W289" s="369"/>
      <c r="X289" s="369"/>
      <c r="Y289" s="369"/>
      <c r="Z289" s="369"/>
      <c r="AA289" s="369"/>
      <c r="AB289" s="369"/>
      <c r="AC289" s="369"/>
      <c r="AD289" s="369"/>
      <c r="AE289" s="369"/>
      <c r="AF289" s="369"/>
      <c r="AG289" s="369"/>
      <c r="AH289" s="369"/>
      <c r="AI289" s="369"/>
      <c r="AJ289" s="369"/>
      <c r="AK289" s="369"/>
      <c r="AL289" s="369"/>
      <c r="AM289" s="369"/>
      <c r="AN289" s="369"/>
      <c r="AO289" s="369"/>
      <c r="AP289" s="369"/>
      <c r="AQ289" s="369"/>
      <c r="AR289" s="369"/>
      <c r="AS289" s="369"/>
      <c r="AT289" s="369"/>
      <c r="AU289" s="369"/>
      <c r="AV289" s="369"/>
      <c r="AW289" s="369"/>
      <c r="AX289" s="369"/>
      <c r="AY289" s="369"/>
      <c r="AZ289" s="369"/>
      <c r="BA289" s="369"/>
      <c r="BB289" s="369"/>
      <c r="BC289" s="369"/>
      <c r="BD289" s="369"/>
      <c r="BE289" s="369"/>
    </row>
    <row r="290" spans="2:59" ht="12" customHeight="1">
      <c r="D290" s="369"/>
      <c r="E290" s="369"/>
      <c r="F290" s="369"/>
      <c r="G290" s="369"/>
      <c r="H290" s="369"/>
      <c r="I290" s="369"/>
      <c r="J290" s="369"/>
      <c r="K290" s="369"/>
      <c r="L290" s="369"/>
      <c r="M290" s="369"/>
      <c r="N290" s="369"/>
      <c r="O290" s="369"/>
      <c r="P290" s="369"/>
      <c r="Q290" s="369"/>
      <c r="R290" s="369"/>
      <c r="S290" s="369"/>
      <c r="T290" s="369"/>
      <c r="U290" s="369"/>
      <c r="V290" s="369"/>
      <c r="W290" s="369"/>
      <c r="X290" s="369"/>
      <c r="Y290" s="369"/>
      <c r="Z290" s="369"/>
      <c r="AA290" s="369"/>
      <c r="AB290" s="369"/>
      <c r="AC290" s="369"/>
      <c r="AD290" s="369"/>
      <c r="AE290" s="369"/>
      <c r="AF290" s="369"/>
      <c r="AG290" s="369"/>
      <c r="AH290" s="369"/>
      <c r="AI290" s="369"/>
      <c r="AJ290" s="369"/>
      <c r="AK290" s="369"/>
      <c r="AL290" s="369"/>
      <c r="AM290" s="369"/>
      <c r="AN290" s="369"/>
      <c r="AO290" s="369"/>
      <c r="AP290" s="369"/>
      <c r="AQ290" s="369"/>
      <c r="AR290" s="369"/>
      <c r="AS290" s="369"/>
      <c r="AT290" s="369"/>
      <c r="AU290" s="369"/>
      <c r="AV290" s="369"/>
      <c r="AW290" s="369"/>
      <c r="AX290" s="369"/>
      <c r="AY290" s="369"/>
      <c r="AZ290" s="369"/>
      <c r="BA290" s="369"/>
      <c r="BB290" s="369"/>
      <c r="BC290" s="369"/>
      <c r="BD290" s="369"/>
      <c r="BE290" s="369"/>
    </row>
    <row r="291" spans="2:59" ht="12" customHeight="1">
      <c r="D291" s="369"/>
      <c r="E291" s="369"/>
      <c r="F291" s="369"/>
      <c r="G291" s="369"/>
      <c r="H291" s="369"/>
      <c r="I291" s="369"/>
      <c r="J291" s="369"/>
      <c r="K291" s="369"/>
      <c r="L291" s="369"/>
      <c r="M291" s="369"/>
      <c r="N291" s="369"/>
      <c r="O291" s="369"/>
      <c r="P291" s="369"/>
      <c r="Q291" s="369"/>
      <c r="R291" s="369"/>
      <c r="S291" s="369"/>
      <c r="T291" s="369"/>
      <c r="U291" s="369"/>
      <c r="V291" s="369"/>
      <c r="W291" s="369"/>
      <c r="X291" s="369"/>
      <c r="Y291" s="369"/>
      <c r="Z291" s="369"/>
      <c r="AA291" s="369"/>
      <c r="AB291" s="369"/>
      <c r="AC291" s="369"/>
      <c r="AD291" s="369"/>
      <c r="AE291" s="369"/>
      <c r="AF291" s="369"/>
      <c r="AG291" s="369"/>
      <c r="AH291" s="369"/>
      <c r="AI291" s="369"/>
      <c r="AJ291" s="369"/>
      <c r="AK291" s="369"/>
      <c r="AL291" s="369"/>
      <c r="AM291" s="369"/>
      <c r="AN291" s="369"/>
      <c r="AO291" s="369"/>
      <c r="AP291" s="369"/>
      <c r="AQ291" s="369"/>
      <c r="AR291" s="369"/>
      <c r="AS291" s="369"/>
      <c r="AT291" s="369"/>
      <c r="AU291" s="369"/>
      <c r="AV291" s="369"/>
      <c r="AW291" s="369"/>
      <c r="AX291" s="369"/>
      <c r="AY291" s="369"/>
      <c r="AZ291" s="369"/>
      <c r="BA291" s="369"/>
      <c r="BB291" s="369"/>
      <c r="BC291" s="369"/>
      <c r="BD291" s="369"/>
      <c r="BE291" s="369"/>
    </row>
    <row r="292" spans="2:59" ht="12" customHeight="1">
      <c r="D292" s="369"/>
      <c r="E292" s="369"/>
      <c r="F292" s="369"/>
      <c r="G292" s="369"/>
      <c r="H292" s="369"/>
      <c r="I292" s="369"/>
      <c r="J292" s="369"/>
      <c r="K292" s="369"/>
      <c r="L292" s="369"/>
      <c r="M292" s="369"/>
      <c r="N292" s="369"/>
      <c r="O292" s="369"/>
      <c r="P292" s="369"/>
      <c r="Q292" s="369"/>
      <c r="R292" s="369"/>
      <c r="S292" s="369"/>
      <c r="T292" s="369"/>
      <c r="U292" s="369"/>
      <c r="V292" s="369"/>
      <c r="W292" s="369"/>
      <c r="X292" s="369"/>
      <c r="Y292" s="369"/>
      <c r="Z292" s="369"/>
      <c r="AA292" s="369"/>
      <c r="AB292" s="369"/>
      <c r="AC292" s="369"/>
      <c r="AD292" s="369"/>
      <c r="AE292" s="369"/>
      <c r="AF292" s="369"/>
      <c r="AG292" s="369"/>
      <c r="AH292" s="369"/>
      <c r="AI292" s="369"/>
      <c r="AJ292" s="369"/>
      <c r="AK292" s="369"/>
      <c r="AL292" s="369"/>
      <c r="AM292" s="369"/>
      <c r="AN292" s="369"/>
      <c r="AO292" s="369"/>
      <c r="AP292" s="369"/>
      <c r="AQ292" s="369"/>
      <c r="AR292" s="369"/>
      <c r="AS292" s="369"/>
      <c r="AT292" s="369"/>
      <c r="AU292" s="369"/>
      <c r="AV292" s="369"/>
      <c r="AW292" s="369"/>
      <c r="AX292" s="369"/>
      <c r="AY292" s="369"/>
      <c r="AZ292" s="369"/>
      <c r="BA292" s="369"/>
      <c r="BB292" s="369"/>
      <c r="BC292" s="369"/>
      <c r="BD292" s="369"/>
      <c r="BE292" s="369"/>
    </row>
    <row r="293" spans="2:59" ht="12" customHeight="1">
      <c r="D293" s="369"/>
      <c r="E293" s="369"/>
      <c r="F293" s="369"/>
      <c r="G293" s="369"/>
      <c r="H293" s="369"/>
      <c r="I293" s="369"/>
      <c r="J293" s="369"/>
      <c r="K293" s="369"/>
      <c r="L293" s="369"/>
      <c r="M293" s="369"/>
      <c r="N293" s="369"/>
      <c r="O293" s="369"/>
      <c r="P293" s="369"/>
      <c r="Q293" s="369"/>
      <c r="R293" s="369"/>
      <c r="S293" s="369"/>
      <c r="T293" s="369"/>
      <c r="U293" s="369"/>
      <c r="V293" s="369"/>
      <c r="W293" s="369"/>
      <c r="X293" s="369"/>
      <c r="Y293" s="369"/>
      <c r="Z293" s="369"/>
      <c r="AA293" s="369"/>
      <c r="AB293" s="369"/>
      <c r="AC293" s="369"/>
      <c r="AD293" s="369"/>
      <c r="AE293" s="369"/>
      <c r="AF293" s="369"/>
      <c r="AG293" s="369"/>
      <c r="AH293" s="369"/>
      <c r="AI293" s="369"/>
      <c r="AJ293" s="369"/>
      <c r="AK293" s="369"/>
      <c r="AL293" s="369"/>
      <c r="AM293" s="369"/>
      <c r="AN293" s="369"/>
      <c r="AO293" s="369"/>
      <c r="AP293" s="369"/>
      <c r="AQ293" s="369"/>
      <c r="AR293" s="369"/>
      <c r="AS293" s="369"/>
      <c r="AT293" s="369"/>
      <c r="AU293" s="369"/>
      <c r="AV293" s="369"/>
      <c r="AW293" s="369"/>
      <c r="AX293" s="369"/>
      <c r="AY293" s="369"/>
      <c r="AZ293" s="369"/>
      <c r="BA293" s="369"/>
      <c r="BB293" s="369"/>
      <c r="BC293" s="369"/>
      <c r="BD293" s="369"/>
      <c r="BE293" s="369"/>
    </row>
    <row r="294" spans="2:59" ht="12" customHeight="1">
      <c r="D294" s="369"/>
      <c r="E294" s="369"/>
      <c r="F294" s="369"/>
      <c r="G294" s="369"/>
      <c r="H294" s="369"/>
      <c r="I294" s="369"/>
      <c r="J294" s="369"/>
      <c r="K294" s="369"/>
      <c r="L294" s="369"/>
      <c r="M294" s="369"/>
      <c r="N294" s="369"/>
      <c r="O294" s="369"/>
      <c r="P294" s="369"/>
      <c r="Q294" s="369"/>
      <c r="R294" s="369"/>
      <c r="S294" s="369"/>
      <c r="T294" s="369"/>
      <c r="U294" s="369"/>
      <c r="V294" s="369"/>
      <c r="W294" s="369"/>
      <c r="X294" s="369"/>
      <c r="Y294" s="369"/>
      <c r="Z294" s="369"/>
      <c r="AA294" s="369"/>
      <c r="AB294" s="369"/>
      <c r="AC294" s="369"/>
      <c r="AD294" s="369"/>
      <c r="AE294" s="369"/>
      <c r="AF294" s="369"/>
      <c r="AG294" s="369"/>
      <c r="AH294" s="369"/>
      <c r="AI294" s="369"/>
      <c r="AJ294" s="369"/>
      <c r="AK294" s="369"/>
      <c r="AL294" s="369"/>
      <c r="AM294" s="369"/>
      <c r="AN294" s="369"/>
      <c r="AO294" s="369"/>
      <c r="AP294" s="369"/>
      <c r="AQ294" s="369"/>
      <c r="AR294" s="369"/>
      <c r="AS294" s="369"/>
      <c r="AT294" s="369"/>
      <c r="AU294" s="369"/>
      <c r="AV294" s="369"/>
      <c r="AW294" s="369"/>
      <c r="AX294" s="369"/>
      <c r="AY294" s="369"/>
      <c r="AZ294" s="369"/>
      <c r="BA294" s="369"/>
      <c r="BB294" s="369"/>
      <c r="BC294" s="369"/>
      <c r="BD294" s="369"/>
      <c r="BE294" s="369"/>
    </row>
    <row r="295" spans="2:59" ht="12" customHeight="1">
      <c r="D295" s="369"/>
      <c r="E295" s="369"/>
      <c r="F295" s="369"/>
      <c r="G295" s="369"/>
      <c r="H295" s="369"/>
      <c r="I295" s="369"/>
      <c r="J295" s="369"/>
      <c r="K295" s="369"/>
      <c r="L295" s="369"/>
      <c r="M295" s="369"/>
      <c r="N295" s="369"/>
      <c r="O295" s="369"/>
      <c r="P295" s="369"/>
      <c r="Q295" s="369"/>
      <c r="R295" s="369"/>
      <c r="S295" s="369"/>
      <c r="T295" s="369"/>
      <c r="U295" s="369"/>
      <c r="V295" s="369"/>
      <c r="W295" s="369"/>
      <c r="X295" s="369"/>
      <c r="Y295" s="369"/>
      <c r="Z295" s="369"/>
      <c r="AA295" s="369"/>
      <c r="AB295" s="369"/>
      <c r="AC295" s="369"/>
      <c r="AD295" s="369"/>
      <c r="AE295" s="369"/>
      <c r="AF295" s="369"/>
      <c r="AG295" s="369"/>
      <c r="AH295" s="369"/>
      <c r="AI295" s="369"/>
      <c r="AJ295" s="369"/>
      <c r="AK295" s="369"/>
      <c r="AL295" s="369"/>
      <c r="AM295" s="369"/>
      <c r="AN295" s="369"/>
      <c r="AO295" s="369"/>
      <c r="AP295" s="369"/>
      <c r="AQ295" s="369"/>
      <c r="AR295" s="369"/>
      <c r="AS295" s="369"/>
      <c r="AT295" s="369"/>
      <c r="AU295" s="369"/>
      <c r="AV295" s="369"/>
      <c r="AW295" s="369"/>
      <c r="AX295" s="369"/>
      <c r="AY295" s="369"/>
      <c r="AZ295" s="369"/>
      <c r="BA295" s="369"/>
      <c r="BB295" s="369"/>
      <c r="BC295" s="369"/>
      <c r="BD295" s="369"/>
      <c r="BE295" s="369"/>
    </row>
    <row r="296" spans="2:59" ht="12" customHeight="1">
      <c r="D296" s="369"/>
      <c r="E296" s="369"/>
      <c r="F296" s="369"/>
      <c r="G296" s="369"/>
      <c r="H296" s="369"/>
      <c r="I296" s="369"/>
      <c r="J296" s="369"/>
      <c r="K296" s="369"/>
      <c r="L296" s="369"/>
      <c r="M296" s="369"/>
      <c r="N296" s="369"/>
      <c r="O296" s="369"/>
      <c r="P296" s="369"/>
      <c r="Q296" s="369"/>
      <c r="R296" s="369"/>
      <c r="S296" s="369"/>
      <c r="T296" s="369"/>
      <c r="U296" s="369"/>
      <c r="V296" s="369"/>
      <c r="W296" s="369"/>
      <c r="X296" s="369"/>
      <c r="Y296" s="369"/>
      <c r="Z296" s="369"/>
      <c r="AA296" s="369"/>
      <c r="AB296" s="369"/>
      <c r="AC296" s="369"/>
      <c r="AD296" s="369"/>
      <c r="AE296" s="369"/>
      <c r="AF296" s="369"/>
      <c r="AG296" s="369"/>
      <c r="AH296" s="369"/>
      <c r="AI296" s="369"/>
      <c r="AJ296" s="369"/>
      <c r="AK296" s="369"/>
      <c r="AL296" s="369"/>
      <c r="AM296" s="369"/>
      <c r="AN296" s="369"/>
      <c r="AO296" s="369"/>
      <c r="AP296" s="369"/>
      <c r="AQ296" s="369"/>
      <c r="AR296" s="369"/>
      <c r="AS296" s="369"/>
      <c r="AT296" s="369"/>
      <c r="AU296" s="369"/>
      <c r="AV296" s="369"/>
      <c r="AW296" s="369"/>
      <c r="AX296" s="369"/>
      <c r="AY296" s="369"/>
      <c r="AZ296" s="369"/>
      <c r="BA296" s="369"/>
      <c r="BB296" s="369"/>
      <c r="BC296" s="369"/>
      <c r="BD296" s="369"/>
      <c r="BE296" s="369"/>
    </row>
    <row r="297" spans="2:59" ht="12" customHeight="1"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  <c r="AZ297" s="100"/>
      <c r="BA297" s="100"/>
      <c r="BB297" s="100"/>
      <c r="BC297" s="100"/>
      <c r="BD297" s="100"/>
    </row>
    <row r="298" spans="2:59" ht="12" customHeight="1"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</row>
    <row r="299" spans="2:59" ht="12" customHeight="1"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  <c r="AZ299" s="100"/>
      <c r="BA299" s="100"/>
      <c r="BB299" s="100"/>
      <c r="BC299" s="100"/>
      <c r="BD299" s="100"/>
    </row>
    <row r="300" spans="2:59" ht="8.25" customHeight="1">
      <c r="B300" s="549"/>
      <c r="C300" s="549"/>
      <c r="D300" s="549"/>
      <c r="E300" s="549"/>
      <c r="F300" s="549"/>
      <c r="G300" s="549"/>
      <c r="H300" s="549"/>
      <c r="I300" s="549"/>
      <c r="J300" s="549"/>
      <c r="K300" s="549"/>
      <c r="L300" s="549"/>
      <c r="M300" s="549"/>
      <c r="N300" s="549"/>
      <c r="O300" s="549"/>
      <c r="P300" s="549"/>
      <c r="Q300" s="549"/>
      <c r="R300" s="549"/>
      <c r="S300" s="549"/>
      <c r="T300" s="549"/>
      <c r="U300" s="549"/>
      <c r="V300" s="549"/>
      <c r="W300" s="549"/>
      <c r="X300" s="549"/>
      <c r="Y300" s="549"/>
      <c r="Z300" s="549"/>
      <c r="AA300" s="549"/>
      <c r="AB300" s="549"/>
      <c r="AC300" s="549"/>
      <c r="AD300" s="549"/>
      <c r="AE300" s="549"/>
      <c r="AF300" s="549"/>
      <c r="AG300" s="549"/>
      <c r="AH300" s="549"/>
      <c r="AI300" s="549"/>
      <c r="AJ300" s="549"/>
      <c r="AK300" s="549"/>
      <c r="AL300" s="549"/>
      <c r="AM300" s="549"/>
      <c r="AN300" s="549"/>
      <c r="AO300" s="549"/>
      <c r="AP300" s="549"/>
      <c r="AQ300" s="549"/>
      <c r="AR300" s="549"/>
      <c r="AS300" s="549"/>
      <c r="AT300" s="549"/>
      <c r="AU300" s="549"/>
      <c r="AV300" s="549"/>
      <c r="AW300" s="549"/>
      <c r="AX300" s="549"/>
      <c r="AY300" s="549"/>
      <c r="AZ300" s="549"/>
      <c r="BA300" s="549"/>
      <c r="BB300" s="549"/>
      <c r="BC300" s="549"/>
      <c r="BD300" s="549"/>
      <c r="BE300" s="549"/>
      <c r="BF300" s="549"/>
      <c r="BG300" s="549"/>
    </row>
    <row r="301" spans="2:59" ht="8.25" customHeight="1">
      <c r="B301" s="549"/>
      <c r="C301" s="549"/>
      <c r="D301" s="549"/>
      <c r="E301" s="549"/>
      <c r="F301" s="549"/>
      <c r="G301" s="549"/>
      <c r="H301" s="549"/>
      <c r="I301" s="549"/>
      <c r="J301" s="549"/>
      <c r="K301" s="549"/>
      <c r="L301" s="549"/>
      <c r="M301" s="549"/>
      <c r="N301" s="549"/>
      <c r="O301" s="549"/>
      <c r="P301" s="549"/>
      <c r="Q301" s="549"/>
      <c r="R301" s="549"/>
      <c r="S301" s="549"/>
      <c r="T301" s="549"/>
      <c r="U301" s="549"/>
      <c r="V301" s="549"/>
      <c r="W301" s="549"/>
      <c r="X301" s="549"/>
      <c r="Y301" s="549"/>
      <c r="Z301" s="549"/>
      <c r="AA301" s="549"/>
      <c r="AB301" s="549"/>
      <c r="AC301" s="549"/>
      <c r="AD301" s="549"/>
      <c r="AE301" s="549"/>
      <c r="AF301" s="549"/>
      <c r="AG301" s="549"/>
      <c r="AH301" s="549"/>
      <c r="AI301" s="549"/>
      <c r="AJ301" s="549"/>
      <c r="AK301" s="549"/>
      <c r="AL301" s="549"/>
      <c r="AM301" s="549"/>
      <c r="AN301" s="549"/>
      <c r="AO301" s="549"/>
      <c r="AP301" s="549"/>
      <c r="AQ301" s="549"/>
      <c r="AR301" s="549"/>
      <c r="AS301" s="549"/>
      <c r="AT301" s="549"/>
      <c r="AU301" s="549"/>
      <c r="AV301" s="549"/>
      <c r="AW301" s="549"/>
      <c r="AX301" s="549"/>
      <c r="AY301" s="549"/>
      <c r="AZ301" s="549"/>
      <c r="BA301" s="549"/>
      <c r="BB301" s="549"/>
      <c r="BC301" s="549"/>
      <c r="BD301" s="549"/>
      <c r="BE301" s="549"/>
      <c r="BF301" s="549"/>
      <c r="BG301" s="549"/>
    </row>
  </sheetData>
  <mergeCells count="489">
    <mergeCell ref="AT1:BB1"/>
    <mergeCell ref="AT2:BB9"/>
    <mergeCell ref="BC1:BG1"/>
    <mergeCell ref="AL28:BG29"/>
    <mergeCell ref="AD1:AS1"/>
    <mergeCell ref="AP20:AQ20"/>
    <mergeCell ref="AI2:AS9"/>
    <mergeCell ref="F2:W4"/>
    <mergeCell ref="AE34:AJ36"/>
    <mergeCell ref="P34:AA36"/>
    <mergeCell ref="I6:T8"/>
    <mergeCell ref="P29:AA31"/>
    <mergeCell ref="AJ20:AK20"/>
    <mergeCell ref="AE25:AJ27"/>
    <mergeCell ref="AD22:AK23"/>
    <mergeCell ref="AE20:AI20"/>
    <mergeCell ref="AD2:AH9"/>
    <mergeCell ref="AK12:AM12"/>
    <mergeCell ref="G6:H7"/>
    <mergeCell ref="AD18:BE19"/>
    <mergeCell ref="P32:AA32"/>
    <mergeCell ref="AD12:AE12"/>
    <mergeCell ref="AF12:AJ12"/>
    <mergeCell ref="AL20:AO20"/>
    <mergeCell ref="BN1:BW2"/>
    <mergeCell ref="B15:G15"/>
    <mergeCell ref="B16:AA20"/>
    <mergeCell ref="B22:I23"/>
    <mergeCell ref="J22:AA23"/>
    <mergeCell ref="AB30:AC31"/>
    <mergeCell ref="I13:S13"/>
    <mergeCell ref="P46:AA48"/>
    <mergeCell ref="C29:N31"/>
    <mergeCell ref="K40:O42"/>
    <mergeCell ref="P37:AA39"/>
    <mergeCell ref="P40:AA42"/>
    <mergeCell ref="D34:O36"/>
    <mergeCell ref="D43:O45"/>
    <mergeCell ref="B43:C45"/>
    <mergeCell ref="B46:C48"/>
    <mergeCell ref="D46:O48"/>
    <mergeCell ref="B37:C39"/>
    <mergeCell ref="AE30:AJ31"/>
    <mergeCell ref="B25:AA27"/>
    <mergeCell ref="E11:W12"/>
    <mergeCell ref="AE16:BE17"/>
    <mergeCell ref="AD13:BE15"/>
    <mergeCell ref="AB34:AC51"/>
    <mergeCell ref="AN12:AT12"/>
    <mergeCell ref="AS30:BG31"/>
    <mergeCell ref="AR20:AV20"/>
    <mergeCell ref="U6:V7"/>
    <mergeCell ref="BC2:BG9"/>
    <mergeCell ref="AL22:BC23"/>
    <mergeCell ref="BF13:BF14"/>
    <mergeCell ref="BF15:BF16"/>
    <mergeCell ref="AL30:AR31"/>
    <mergeCell ref="AW25:BG27"/>
    <mergeCell ref="AL25:AV27"/>
    <mergeCell ref="AD40:BG51"/>
    <mergeCell ref="D37:O39"/>
    <mergeCell ref="A24:G24"/>
    <mergeCell ref="AE28:AJ29"/>
    <mergeCell ref="B34:C36"/>
    <mergeCell ref="D49:O51"/>
    <mergeCell ref="D40:J42"/>
    <mergeCell ref="B40:C42"/>
    <mergeCell ref="P49:AA51"/>
    <mergeCell ref="P43:AA45"/>
    <mergeCell ref="B49:C51"/>
    <mergeCell ref="AE38:AJ39"/>
    <mergeCell ref="AL34:AW36"/>
    <mergeCell ref="B53:G53"/>
    <mergeCell ref="H53:O53"/>
    <mergeCell ref="P53:AR53"/>
    <mergeCell ref="AS53:BG53"/>
    <mergeCell ref="B54:C54"/>
    <mergeCell ref="D54:E54"/>
    <mergeCell ref="F54:G54"/>
    <mergeCell ref="H54:I54"/>
    <mergeCell ref="J54:K54"/>
    <mergeCell ref="L54:M54"/>
    <mergeCell ref="N54:O54"/>
    <mergeCell ref="P54:AR54"/>
    <mergeCell ref="AS54:BG54"/>
    <mergeCell ref="B55:C55"/>
    <mergeCell ref="D55:E55"/>
    <mergeCell ref="F55:G55"/>
    <mergeCell ref="H55:I55"/>
    <mergeCell ref="J55:K55"/>
    <mergeCell ref="L55:M55"/>
    <mergeCell ref="N55:O55"/>
    <mergeCell ref="P55:AR55"/>
    <mergeCell ref="AS55:BG55"/>
    <mergeCell ref="B56:C56"/>
    <mergeCell ref="D56:E56"/>
    <mergeCell ref="F56:G56"/>
    <mergeCell ref="H56:I56"/>
    <mergeCell ref="J56:K56"/>
    <mergeCell ref="L56:M56"/>
    <mergeCell ref="N56:O56"/>
    <mergeCell ref="P56:AR56"/>
    <mergeCell ref="AS56:BG56"/>
    <mergeCell ref="B57:C57"/>
    <mergeCell ref="D57:E57"/>
    <mergeCell ref="F57:G57"/>
    <mergeCell ref="H57:I57"/>
    <mergeCell ref="J57:K57"/>
    <mergeCell ref="L57:M57"/>
    <mergeCell ref="N57:O57"/>
    <mergeCell ref="P57:AR57"/>
    <mergeCell ref="AS57:BG57"/>
    <mergeCell ref="AS58:BG58"/>
    <mergeCell ref="B62:BG62"/>
    <mergeCell ref="B63:Q63"/>
    <mergeCell ref="R63:Z63"/>
    <mergeCell ref="AA63:AE63"/>
    <mergeCell ref="AF63:AI63"/>
    <mergeCell ref="AJ63:AK63"/>
    <mergeCell ref="AL63:BG63"/>
    <mergeCell ref="J58:K58"/>
    <mergeCell ref="L58:M58"/>
    <mergeCell ref="N58:O58"/>
    <mergeCell ref="P58:AR58"/>
    <mergeCell ref="B58:C58"/>
    <mergeCell ref="D58:E58"/>
    <mergeCell ref="F58:G58"/>
    <mergeCell ref="H58:I58"/>
    <mergeCell ref="P60:AR60"/>
    <mergeCell ref="AS60:BG60"/>
    <mergeCell ref="P59:AR59"/>
    <mergeCell ref="AS59:BG59"/>
    <mergeCell ref="AL64:BE64"/>
    <mergeCell ref="BF64:BG64"/>
    <mergeCell ref="B78:BG79"/>
    <mergeCell ref="AD81:AH81"/>
    <mergeCell ref="AI81:AS81"/>
    <mergeCell ref="AT81:AY81"/>
    <mergeCell ref="AZ81:BG81"/>
    <mergeCell ref="B64:E64"/>
    <mergeCell ref="F64:O64"/>
    <mergeCell ref="P64:Q64"/>
    <mergeCell ref="R64:V64"/>
    <mergeCell ref="W64:AI64"/>
    <mergeCell ref="AJ64:AK64"/>
    <mergeCell ref="E91:W92"/>
    <mergeCell ref="AD92:AE92"/>
    <mergeCell ref="AF92:AJ92"/>
    <mergeCell ref="AK92:AM92"/>
    <mergeCell ref="B95:G95"/>
    <mergeCell ref="BF95:BF96"/>
    <mergeCell ref="AZ82:BG89"/>
    <mergeCell ref="G86:H87"/>
    <mergeCell ref="I86:T88"/>
    <mergeCell ref="U86:V87"/>
    <mergeCell ref="F82:W84"/>
    <mergeCell ref="AD82:AH89"/>
    <mergeCell ref="AI82:AS89"/>
    <mergeCell ref="AT82:AY89"/>
    <mergeCell ref="B96:AA100"/>
    <mergeCell ref="AE96:BE97"/>
    <mergeCell ref="AD98:BE99"/>
    <mergeCell ref="AE100:AI100"/>
    <mergeCell ref="AJ100:AK100"/>
    <mergeCell ref="AL100:AO100"/>
    <mergeCell ref="AP100:AQ100"/>
    <mergeCell ref="AR100:AV100"/>
    <mergeCell ref="AN92:AT92"/>
    <mergeCell ref="I93:S93"/>
    <mergeCell ref="AD93:BE95"/>
    <mergeCell ref="AE108:AJ109"/>
    <mergeCell ref="AL108:BG109"/>
    <mergeCell ref="C109:N111"/>
    <mergeCell ref="P109:AA111"/>
    <mergeCell ref="AB110:AC111"/>
    <mergeCell ref="AE110:AJ111"/>
    <mergeCell ref="AL110:AR111"/>
    <mergeCell ref="AS110:BG111"/>
    <mergeCell ref="B102:I103"/>
    <mergeCell ref="J102:AA103"/>
    <mergeCell ref="AD102:AK103"/>
    <mergeCell ref="AL102:BC103"/>
    <mergeCell ref="A104:G104"/>
    <mergeCell ref="B105:AA107"/>
    <mergeCell ref="AE105:AJ107"/>
    <mergeCell ref="AL105:AV107"/>
    <mergeCell ref="AW105:BG107"/>
    <mergeCell ref="BF93:BF94"/>
    <mergeCell ref="D126:O128"/>
    <mergeCell ref="P126:AA128"/>
    <mergeCell ref="P112:AA112"/>
    <mergeCell ref="B114:C116"/>
    <mergeCell ref="D114:O116"/>
    <mergeCell ref="P114:AA116"/>
    <mergeCell ref="AE118:AJ119"/>
    <mergeCell ref="B120:C122"/>
    <mergeCell ref="D120:J122"/>
    <mergeCell ref="K120:O122"/>
    <mergeCell ref="P120:AA122"/>
    <mergeCell ref="AD120:BG131"/>
    <mergeCell ref="D117:O119"/>
    <mergeCell ref="P117:AA119"/>
    <mergeCell ref="AS133:BG133"/>
    <mergeCell ref="B134:C134"/>
    <mergeCell ref="D134:E134"/>
    <mergeCell ref="F134:G134"/>
    <mergeCell ref="H134:I134"/>
    <mergeCell ref="J134:K134"/>
    <mergeCell ref="L134:M134"/>
    <mergeCell ref="N134:O134"/>
    <mergeCell ref="B129:C131"/>
    <mergeCell ref="D129:O131"/>
    <mergeCell ref="P129:AA131"/>
    <mergeCell ref="B133:G133"/>
    <mergeCell ref="H133:O133"/>
    <mergeCell ref="P133:AR133"/>
    <mergeCell ref="AB114:AC131"/>
    <mergeCell ref="AE114:AJ116"/>
    <mergeCell ref="AL114:AW116"/>
    <mergeCell ref="B117:C119"/>
    <mergeCell ref="B123:C125"/>
    <mergeCell ref="D123:O125"/>
    <mergeCell ref="P123:AA125"/>
    <mergeCell ref="B126:C128"/>
    <mergeCell ref="P134:AR134"/>
    <mergeCell ref="AS134:BG134"/>
    <mergeCell ref="B135:C135"/>
    <mergeCell ref="D135:E135"/>
    <mergeCell ref="F135:G135"/>
    <mergeCell ref="H135:I135"/>
    <mergeCell ref="J135:K135"/>
    <mergeCell ref="L135:M135"/>
    <mergeCell ref="N135:O135"/>
    <mergeCell ref="P135:AR135"/>
    <mergeCell ref="AS135:BG135"/>
    <mergeCell ref="B136:C136"/>
    <mergeCell ref="D136:E136"/>
    <mergeCell ref="F136:G136"/>
    <mergeCell ref="H136:I136"/>
    <mergeCell ref="J136:K136"/>
    <mergeCell ref="L136:M136"/>
    <mergeCell ref="N136:O136"/>
    <mergeCell ref="P136:AR136"/>
    <mergeCell ref="AS136:BG136"/>
    <mergeCell ref="N137:O137"/>
    <mergeCell ref="P137:AR137"/>
    <mergeCell ref="AS137:BG137"/>
    <mergeCell ref="N138:O138"/>
    <mergeCell ref="P138:AR138"/>
    <mergeCell ref="B138:C138"/>
    <mergeCell ref="D138:E138"/>
    <mergeCell ref="F138:G138"/>
    <mergeCell ref="H138:I138"/>
    <mergeCell ref="AS138:BG138"/>
    <mergeCell ref="B137:C137"/>
    <mergeCell ref="D137:E137"/>
    <mergeCell ref="F137:G137"/>
    <mergeCell ref="H137:I137"/>
    <mergeCell ref="J137:K137"/>
    <mergeCell ref="L137:M137"/>
    <mergeCell ref="J138:K138"/>
    <mergeCell ref="L138:M138"/>
    <mergeCell ref="B142:E142"/>
    <mergeCell ref="F142:O142"/>
    <mergeCell ref="P142:Q142"/>
    <mergeCell ref="R142:V142"/>
    <mergeCell ref="B140:BG140"/>
    <mergeCell ref="B141:Q141"/>
    <mergeCell ref="R141:Z141"/>
    <mergeCell ref="AA141:AE141"/>
    <mergeCell ref="AF141:AI141"/>
    <mergeCell ref="AJ141:AK141"/>
    <mergeCell ref="AL141:BG141"/>
    <mergeCell ref="W142:AI142"/>
    <mergeCell ref="AJ142:AK142"/>
    <mergeCell ref="AL142:BE142"/>
    <mergeCell ref="BF142:BG142"/>
    <mergeCell ref="B151:BG152"/>
    <mergeCell ref="AD154:AH154"/>
    <mergeCell ref="AI154:AS154"/>
    <mergeCell ref="AT154:AY154"/>
    <mergeCell ref="AZ154:BG154"/>
    <mergeCell ref="BF166:BF167"/>
    <mergeCell ref="E164:W165"/>
    <mergeCell ref="AD165:AE165"/>
    <mergeCell ref="AF165:AJ165"/>
    <mergeCell ref="AK165:AM165"/>
    <mergeCell ref="B168:G168"/>
    <mergeCell ref="BF168:BF169"/>
    <mergeCell ref="AZ155:BG162"/>
    <mergeCell ref="G159:H160"/>
    <mergeCell ref="I159:T161"/>
    <mergeCell ref="U159:V160"/>
    <mergeCell ref="F155:W157"/>
    <mergeCell ref="AD155:AH162"/>
    <mergeCell ref="AI155:AS162"/>
    <mergeCell ref="AT155:AY162"/>
    <mergeCell ref="B169:AA173"/>
    <mergeCell ref="AE169:BE170"/>
    <mergeCell ref="AD171:BE172"/>
    <mergeCell ref="AE173:AI173"/>
    <mergeCell ref="AJ173:AK173"/>
    <mergeCell ref="AL173:AO173"/>
    <mergeCell ref="AP173:AQ173"/>
    <mergeCell ref="AR173:AV173"/>
    <mergeCell ref="AN165:AT165"/>
    <mergeCell ref="I166:S166"/>
    <mergeCell ref="AD166:BE168"/>
    <mergeCell ref="AE181:AJ182"/>
    <mergeCell ref="AL181:BG182"/>
    <mergeCell ref="C182:N184"/>
    <mergeCell ref="P182:AA184"/>
    <mergeCell ref="AB183:AC184"/>
    <mergeCell ref="AE183:AJ184"/>
    <mergeCell ref="AL183:AR184"/>
    <mergeCell ref="AS183:BG184"/>
    <mergeCell ref="B175:I176"/>
    <mergeCell ref="J175:AA176"/>
    <mergeCell ref="AD175:AK176"/>
    <mergeCell ref="AL175:BC176"/>
    <mergeCell ref="A177:G177"/>
    <mergeCell ref="B178:AA180"/>
    <mergeCell ref="AE178:AJ180"/>
    <mergeCell ref="AL178:AV180"/>
    <mergeCell ref="AW178:BG180"/>
    <mergeCell ref="D199:O201"/>
    <mergeCell ref="P199:AA201"/>
    <mergeCell ref="P185:AA185"/>
    <mergeCell ref="B187:C189"/>
    <mergeCell ref="D187:O189"/>
    <mergeCell ref="P187:AA189"/>
    <mergeCell ref="AE191:AJ192"/>
    <mergeCell ref="B193:C195"/>
    <mergeCell ref="D193:J195"/>
    <mergeCell ref="K193:O195"/>
    <mergeCell ref="P193:AA195"/>
    <mergeCell ref="AD193:BG204"/>
    <mergeCell ref="D190:O192"/>
    <mergeCell ref="P190:AA192"/>
    <mergeCell ref="AS206:BG206"/>
    <mergeCell ref="B207:C207"/>
    <mergeCell ref="D207:E207"/>
    <mergeCell ref="F207:G207"/>
    <mergeCell ref="H207:I207"/>
    <mergeCell ref="J207:K207"/>
    <mergeCell ref="L207:M207"/>
    <mergeCell ref="N207:O207"/>
    <mergeCell ref="B202:C204"/>
    <mergeCell ref="D202:O204"/>
    <mergeCell ref="P202:AA204"/>
    <mergeCell ref="B206:G206"/>
    <mergeCell ref="H206:O206"/>
    <mergeCell ref="P206:AR206"/>
    <mergeCell ref="AB187:AC204"/>
    <mergeCell ref="AE187:AJ189"/>
    <mergeCell ref="AL187:AW189"/>
    <mergeCell ref="B190:C192"/>
    <mergeCell ref="B196:C198"/>
    <mergeCell ref="D196:O198"/>
    <mergeCell ref="P196:AA198"/>
    <mergeCell ref="B199:C201"/>
    <mergeCell ref="P207:AR207"/>
    <mergeCell ref="AS207:BG207"/>
    <mergeCell ref="AS209:BG209"/>
    <mergeCell ref="B208:C208"/>
    <mergeCell ref="D208:E208"/>
    <mergeCell ref="F208:G208"/>
    <mergeCell ref="H208:I208"/>
    <mergeCell ref="J208:K208"/>
    <mergeCell ref="L208:M208"/>
    <mergeCell ref="N208:O208"/>
    <mergeCell ref="P208:AR208"/>
    <mergeCell ref="AS208:BG208"/>
    <mergeCell ref="L211:M211"/>
    <mergeCell ref="B209:C209"/>
    <mergeCell ref="D209:E209"/>
    <mergeCell ref="F209:G209"/>
    <mergeCell ref="H209:I209"/>
    <mergeCell ref="J209:K209"/>
    <mergeCell ref="L209:M209"/>
    <mergeCell ref="N209:O209"/>
    <mergeCell ref="P209:AR209"/>
    <mergeCell ref="B213:BG213"/>
    <mergeCell ref="B214:Q214"/>
    <mergeCell ref="R214:Z214"/>
    <mergeCell ref="AA214:AE214"/>
    <mergeCell ref="AF214:AI214"/>
    <mergeCell ref="AJ214:AK214"/>
    <mergeCell ref="AL214:BG214"/>
    <mergeCell ref="N210:O210"/>
    <mergeCell ref="P210:AR210"/>
    <mergeCell ref="AS210:BG210"/>
    <mergeCell ref="N211:O211"/>
    <mergeCell ref="P211:AR211"/>
    <mergeCell ref="B211:C211"/>
    <mergeCell ref="D211:E211"/>
    <mergeCell ref="F211:G211"/>
    <mergeCell ref="H211:I211"/>
    <mergeCell ref="AS211:BG211"/>
    <mergeCell ref="B210:C210"/>
    <mergeCell ref="D210:E210"/>
    <mergeCell ref="F210:G210"/>
    <mergeCell ref="H210:I210"/>
    <mergeCell ref="J210:K210"/>
    <mergeCell ref="L210:M210"/>
    <mergeCell ref="J211:K211"/>
    <mergeCell ref="BC230:BG237"/>
    <mergeCell ref="G234:H235"/>
    <mergeCell ref="I234:T236"/>
    <mergeCell ref="U234:V235"/>
    <mergeCell ref="F230:W232"/>
    <mergeCell ref="AD230:AH237"/>
    <mergeCell ref="AI230:AS237"/>
    <mergeCell ref="AT230:BB237"/>
    <mergeCell ref="W215:AI215"/>
    <mergeCell ref="AJ215:AK215"/>
    <mergeCell ref="AL215:BE215"/>
    <mergeCell ref="BF215:BG215"/>
    <mergeCell ref="B226:BG227"/>
    <mergeCell ref="AD229:AS229"/>
    <mergeCell ref="AT229:BB229"/>
    <mergeCell ref="BC229:BG229"/>
    <mergeCell ref="B215:E215"/>
    <mergeCell ref="F215:O215"/>
    <mergeCell ref="P215:Q215"/>
    <mergeCell ref="R215:V215"/>
    <mergeCell ref="AN240:AT240"/>
    <mergeCell ref="I241:S241"/>
    <mergeCell ref="AD241:BE243"/>
    <mergeCell ref="BF241:BF242"/>
    <mergeCell ref="BF243:BF244"/>
    <mergeCell ref="AE244:BE245"/>
    <mergeCell ref="E239:W240"/>
    <mergeCell ref="AD240:AE240"/>
    <mergeCell ref="AF240:AJ240"/>
    <mergeCell ref="AK240:AM240"/>
    <mergeCell ref="B246:G246"/>
    <mergeCell ref="AD246:BE247"/>
    <mergeCell ref="B247:AA251"/>
    <mergeCell ref="AE248:AI248"/>
    <mergeCell ref="AJ248:AK248"/>
    <mergeCell ref="AL248:AO248"/>
    <mergeCell ref="AP248:AQ248"/>
    <mergeCell ref="AR248:AV248"/>
    <mergeCell ref="AD250:AK251"/>
    <mergeCell ref="AL250:BC251"/>
    <mergeCell ref="AE258:AJ259"/>
    <mergeCell ref="AL258:AR259"/>
    <mergeCell ref="AS258:BG259"/>
    <mergeCell ref="B262:C264"/>
    <mergeCell ref="D262:O264"/>
    <mergeCell ref="P262:AA264"/>
    <mergeCell ref="AE262:AJ264"/>
    <mergeCell ref="AL262:AW264"/>
    <mergeCell ref="A252:G252"/>
    <mergeCell ref="B253:AA255"/>
    <mergeCell ref="AE253:AJ255"/>
    <mergeCell ref="AL253:AV255"/>
    <mergeCell ref="AW253:BG255"/>
    <mergeCell ref="AE256:AJ257"/>
    <mergeCell ref="AL256:BG257"/>
    <mergeCell ref="C257:N259"/>
    <mergeCell ref="P257:AA259"/>
    <mergeCell ref="AB258:AC259"/>
    <mergeCell ref="B265:C267"/>
    <mergeCell ref="D265:O267"/>
    <mergeCell ref="P265:AA267"/>
    <mergeCell ref="AE266:AJ268"/>
    <mergeCell ref="AL266:BG268"/>
    <mergeCell ref="B268:C270"/>
    <mergeCell ref="D268:J270"/>
    <mergeCell ref="K268:O270"/>
    <mergeCell ref="P268:AA270"/>
    <mergeCell ref="P277:AA279"/>
    <mergeCell ref="B300:BG301"/>
    <mergeCell ref="D282:J282"/>
    <mergeCell ref="D285:I285"/>
    <mergeCell ref="J285:X285"/>
    <mergeCell ref="D288:BE296"/>
    <mergeCell ref="B271:C273"/>
    <mergeCell ref="D271:O273"/>
    <mergeCell ref="P271:AA273"/>
    <mergeCell ref="AG272:AI273"/>
    <mergeCell ref="B274:C276"/>
    <mergeCell ref="D274:O276"/>
    <mergeCell ref="P274:AA276"/>
    <mergeCell ref="AG274:BD280"/>
    <mergeCell ref="B277:C279"/>
    <mergeCell ref="D277:O279"/>
  </mergeCells>
  <phoneticPr fontId="2"/>
  <conditionalFormatting sqref="I6:T8 AF12:AJ12 AN12:AQ12 AD13:BD14 BF13:BF18 AD16 AE16:BE17 AD18:BD18 AD20:BD20 BF20 J22:L23 AL22:AN23 BQ23 AR25:AR29 AT25:BG29 AS25:AS30 AL25:AQ31 P29:AA31 P37:AA42 K40:O42 I86:T88 AF92:AJ92 AN92:AQ92 AD93:BD94 BF93:BF98 AD96 AE96:BE97 AD98:BD98 AD100:BD100 BF100 J102:L103 AL102:AN103 BQ103 AR105:AR109 AT105:BG109 AS105:AS110 AL105:AQ111 P109:AA111 P117:AA122 K120:O122 I159:T161 AF165:AJ165 AN165:AQ165 AD166:BD167 BF166:BF171 AD169 AE169:BE170 AD171:BD171 AD173:BD173 BF173 J175:L176 AL175:AN176 BQ177 AR178:AR182 AT178:BG182 AS178:AS183 AL178:AQ184 P182:AA184 P190:AA195 K193:O195 I234:L235 AF240:AJ240 AN240:AQ240 AD241:BD242 BF241:BF246 AD244 AE244:BE245 AD246:BD246 B247:AA251 AD248:BD248 BF248 AL250 BQ251 B253:AA255 AR253:AR257 AT253:BG257 AS253:AS258 AL253:AQ259 P257:AA259 AL262:AW264 P262:AA270 K268:O270 P274:AA276 AG274:BD279">
    <cfRule type="cellIs" dxfId="1" priority="1" stopIfTrue="1" operator="equal">
      <formula>0</formula>
    </cfRule>
  </conditionalFormatting>
  <conditionalFormatting sqref="AL266:AL268">
    <cfRule type="cellIs" dxfId="0" priority="3" stopIfTrue="1" operator="equal">
      <formula>0</formula>
    </cfRule>
  </conditionalFormatting>
  <dataValidations count="14">
    <dataValidation imeMode="halfKatakana" allowBlank="1" showInputMessage="1" showErrorMessage="1" sqref="AL256:BG257 AL28:BG29 AL108:BG109 AL175:BG189" xr:uid="{00000000-0002-0000-0500-000000000000}"/>
    <dataValidation operator="greaterThanOrEqual" allowBlank="1" showInputMessage="1" showErrorMessage="1" errorTitle="入力不要。" error="自動計算されますので、入力不要です。" sqref="P129:AA131" xr:uid="{00000000-0002-0000-0500-000001000000}"/>
    <dataValidation errorStyle="warning" operator="greaterThan" allowBlank="1" showInputMessage="1" showErrorMessage="1" errorTitle="入力不要です。" error="自動計算されますので、入力不要です。" sqref="P126:AA128" xr:uid="{00000000-0002-0000-0500-000002000000}"/>
    <dataValidation errorStyle="warning" allowBlank="1" showInputMessage="1" showErrorMessage="1" errorTitle="変更契約はありますか？" error="変更契約をなさっていない場合は、空欄のままで結構です。" sqref="P117:AA119" xr:uid="{00000000-0002-0000-0500-000003000000}"/>
    <dataValidation operator="greaterThanOrEqual" allowBlank="1" showInputMessage="1" showErrorMessage="1" errorTitle="入力不要です。" error="自動計算されますので、入力不要です。" sqref="P109:AA111" xr:uid="{00000000-0002-0000-0500-000004000000}"/>
    <dataValidation type="whole" errorStyle="warning" operator="greaterThan" allowBlank="1" showInputMessage="1" showErrorMessage="1" errorTitle="入力不要です。" error="自動計算されますので、入力不要です。" sqref="P46:AA48" xr:uid="{00000000-0002-0000-0500-000005000000}">
      <formula1>9999999999999990</formula1>
    </dataValidation>
    <dataValidation type="whole" operator="greaterThanOrEqual" allowBlank="1" showInputMessage="1" showErrorMessage="1" errorTitle="入力不要です。" error="自動計算されますので、入力不要です。" sqref="P29:AA31" xr:uid="{00000000-0002-0000-0500-000006000000}">
      <formula1>99999999999999900</formula1>
    </dataValidation>
    <dataValidation type="whole" operator="greaterThanOrEqual" allowBlank="1" showInputMessage="1" showErrorMessage="1" errorTitle="入力不要。" error="自動計算されますので、入力不要です。" sqref="P49:AA51" xr:uid="{00000000-0002-0000-0500-000007000000}">
      <formula1>999999999999999</formula1>
    </dataValidation>
    <dataValidation type="date" operator="greaterThan" allowBlank="1" showInputMessage="1" showErrorMessage="1" errorTitle="入力不要です。" error="右下「請求年月日」より転記されますので、入力の必要がありません。" sqref="I86:T88 I159:T161 I6:T8" xr:uid="{00000000-0002-0000-0500-000008000000}">
      <formula1>73050</formula1>
    </dataValidation>
    <dataValidation type="whole" errorStyle="warning" allowBlank="1" showInputMessage="1" showErrorMessage="1" errorTitle="変更契約はありますか？" error="変更契約をなさっていない場合は、空欄のままで結構です。" sqref="P37:AA39" xr:uid="{00000000-0002-0000-0500-000009000000}">
      <formula1>1</formula1>
      <formula2>99999999999999</formula2>
    </dataValidation>
    <dataValidation type="textLength" errorStyle="warning" operator="equal" allowBlank="1" showInputMessage="1" showErrorMessage="1" errorTitle="注意点をお読みください。" error="注文書記載の注文番号先頭に西暦を追加し、１１ケタにて入力願います。" sqref="AL118:BG119 AL191:BG192 AL38:BG39" xr:uid="{00000000-0002-0000-0500-00000A000000}">
      <formula1>11</formula1>
    </dataValidation>
    <dataValidation type="whole" operator="greaterThanOrEqual" allowBlank="1" showInputMessage="1" showErrorMessage="1" error="自動入力されますので、入力は不要です。" sqref="W64:AI64" xr:uid="{00000000-0002-0000-0500-00000B000000}">
      <formula1>9999999999999990</formula1>
    </dataValidation>
    <dataValidation type="whole" operator="greaterThanOrEqual" allowBlank="1" showInputMessage="1" showErrorMessage="1" error="自動入力されますので、入力は不要です。" sqref="F64:O64" xr:uid="{00000000-0002-0000-0500-00000C000000}">
      <formula1>999999999999999</formula1>
    </dataValidation>
    <dataValidation operator="greaterThanOrEqual" allowBlank="1" showInputMessage="1" showErrorMessage="1" sqref="B64:E64" xr:uid="{00000000-0002-0000-0500-00000D000000}"/>
  </dataValidations>
  <hyperlinks>
    <hyperlink ref="BN1:BW2" location="目次!A1" display="目次へ戻る" xr:uid="{00000000-0004-0000-0500-000000000000}"/>
  </hyperlinks>
  <printOptions horizontalCentered="1"/>
  <pageMargins left="0.2" right="0.23" top="0.9055118110236221" bottom="0.59055118110236227" header="0.51181102362204722" footer="0"/>
  <pageSetup paperSize="9" scale="76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指定用紙の取り扱いに関して</vt:lpstr>
      <vt:lpstr>基本情報入力</vt:lpstr>
      <vt:lpstr>請求書（工事外注用）</vt:lpstr>
      <vt:lpstr>入力例＿基本情報入力</vt:lpstr>
      <vt:lpstr>入力例＿請求書（外注）</vt:lpstr>
      <vt:lpstr>基本情報入力!Print_Area</vt:lpstr>
      <vt:lpstr>指定用紙の取り扱いに関して!Print_Area</vt:lpstr>
      <vt:lpstr>'請求書（工事外注用）'!Print_Area</vt:lpstr>
      <vt:lpstr>入力例＿基本情報入力!Print_Area</vt:lpstr>
      <vt:lpstr>'入力例＿請求書（外注）'!Print_Area</vt:lpstr>
      <vt:lpstr>目次!Print_Area</vt:lpstr>
    </vt:vector>
  </TitlesOfParts>
  <Company>honma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yousuke-fujita</dc:creator>
  <cp:lastModifiedBy>KoikeKonatsu</cp:lastModifiedBy>
  <cp:lastPrinted>2023-06-29T02:23:34Z</cp:lastPrinted>
  <dcterms:created xsi:type="dcterms:W3CDTF">2006-11-28T00:23:19Z</dcterms:created>
  <dcterms:modified xsi:type="dcterms:W3CDTF">2024-05-29T02:29:46Z</dcterms:modified>
</cp:coreProperties>
</file>